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XmR chart draft\"/>
    </mc:Choice>
  </mc:AlternateContent>
  <xr:revisionPtr revIDLastSave="0" documentId="13_ncr:1_{C5B4EEC9-54B9-4CED-B1C4-31A4BE4EF3C8}" xr6:coauthVersionLast="47" xr6:coauthVersionMax="47" xr10:uidLastSave="{00000000-0000-0000-0000-000000000000}"/>
  <bookViews>
    <workbookView xWindow="-120" yWindow="-120" windowWidth="20730" windowHeight="11160" xr2:uid="{21FF99A2-B223-4BBD-801A-1CF720A88D9B}"/>
  </bookViews>
  <sheets>
    <sheet name="XmR Chart" sheetId="7" r:id="rId1"/>
  </sheets>
  <definedNames>
    <definedName name="CL">OFFSET('XmR Chart'!$C$16,1,0,COUNT('XmR Chart'!$C:$C),1)</definedName>
    <definedName name="LCL">OFFSET('XmR Chart'!$D$16,1,0,COUNT('XmR Chart'!$D:$D),1)</definedName>
    <definedName name="mR">OFFSET('XmR Chart'!$H$16,1,0,COUNT('XmR Chart'!$H:$H),1)</definedName>
    <definedName name="mRCL">OFFSET('XmR Chart'!$G$16,1,0,COUNT('XmR Chart'!$G:$G),1)</definedName>
    <definedName name="rangeUCL">OFFSET('XmR Chart'!$F$16,1,0,COUNT('XmR Chart'!$F:$F),1)</definedName>
    <definedName name="Results">OFFSET('XmR Chart'!$N$16,1,0,COUNT('XmR Chart'!$N:$N),1)</definedName>
    <definedName name="UCL">OFFSET('XmR Chart'!$B$16,1,0,COUNT('XmR Chart'!$B:$B),1)</definedName>
    <definedName name="Zscore">OFFSET('XmR Chart'!$K$16,1,0,COUNT('XmR Chart'!$K:$K),1)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7" l="1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1442" i="7"/>
  <c r="G1443" i="7"/>
  <c r="G1444" i="7"/>
  <c r="G1445" i="7"/>
  <c r="G1446" i="7"/>
  <c r="G1447" i="7"/>
  <c r="G1448" i="7"/>
  <c r="G1449" i="7"/>
  <c r="G1450" i="7"/>
  <c r="G1451" i="7"/>
  <c r="G1452" i="7"/>
  <c r="G1453" i="7"/>
  <c r="G1454" i="7"/>
  <c r="G1455" i="7"/>
  <c r="G1456" i="7"/>
  <c r="G1457" i="7"/>
  <c r="G1458" i="7"/>
  <c r="G1459" i="7"/>
  <c r="G1460" i="7"/>
  <c r="G1461" i="7"/>
  <c r="G1462" i="7"/>
  <c r="G1463" i="7"/>
  <c r="G1464" i="7"/>
  <c r="G1465" i="7"/>
  <c r="G1466" i="7"/>
  <c r="G1467" i="7"/>
  <c r="G1468" i="7"/>
  <c r="G1469" i="7"/>
  <c r="G1470" i="7"/>
  <c r="G1471" i="7"/>
  <c r="G1472" i="7"/>
  <c r="G1473" i="7"/>
  <c r="G1474" i="7"/>
  <c r="G1475" i="7"/>
  <c r="G1476" i="7"/>
  <c r="G1477" i="7"/>
  <c r="G1478" i="7"/>
  <c r="G1479" i="7"/>
  <c r="G1480" i="7"/>
  <c r="G1481" i="7"/>
  <c r="G1482" i="7"/>
  <c r="G1483" i="7"/>
  <c r="G1484" i="7"/>
  <c r="G1485" i="7"/>
  <c r="G1486" i="7"/>
  <c r="G1487" i="7"/>
  <c r="G1488" i="7"/>
  <c r="G1489" i="7"/>
  <c r="G1490" i="7"/>
  <c r="G1491" i="7"/>
  <c r="G1492" i="7"/>
  <c r="G1493" i="7"/>
  <c r="G1494" i="7"/>
  <c r="G1495" i="7"/>
  <c r="G1496" i="7"/>
  <c r="G1497" i="7"/>
  <c r="G1498" i="7"/>
  <c r="G1499" i="7"/>
  <c r="G1500" i="7"/>
  <c r="G1501" i="7"/>
  <c r="G1502" i="7"/>
  <c r="G1503" i="7"/>
  <c r="G1504" i="7"/>
  <c r="G1505" i="7"/>
  <c r="G1506" i="7"/>
  <c r="G1507" i="7"/>
  <c r="G1508" i="7"/>
  <c r="G1509" i="7"/>
  <c r="G1510" i="7"/>
  <c r="G1511" i="7"/>
  <c r="G1512" i="7"/>
  <c r="G1513" i="7"/>
  <c r="G1514" i="7"/>
  <c r="G1515" i="7"/>
  <c r="G1516" i="7"/>
  <c r="G1517" i="7"/>
  <c r="G1518" i="7"/>
  <c r="G1519" i="7"/>
  <c r="G1520" i="7"/>
  <c r="G1521" i="7"/>
  <c r="G1522" i="7"/>
  <c r="G1523" i="7"/>
  <c r="G1524" i="7"/>
  <c r="G1525" i="7"/>
  <c r="G1526" i="7"/>
  <c r="G1527" i="7"/>
  <c r="G1528" i="7"/>
  <c r="G1529" i="7"/>
  <c r="G1530" i="7"/>
  <c r="G1531" i="7"/>
  <c r="G1532" i="7"/>
  <c r="G1533" i="7"/>
  <c r="G1534" i="7"/>
  <c r="G1535" i="7"/>
  <c r="G1536" i="7"/>
  <c r="G1537" i="7"/>
  <c r="G1538" i="7"/>
  <c r="G1539" i="7"/>
  <c r="G1540" i="7"/>
  <c r="G1541" i="7"/>
  <c r="G1542" i="7"/>
  <c r="G1543" i="7"/>
  <c r="G1544" i="7"/>
  <c r="G1545" i="7"/>
  <c r="G1546" i="7"/>
  <c r="G1547" i="7"/>
  <c r="G1548" i="7"/>
  <c r="G1549" i="7"/>
  <c r="G1550" i="7"/>
  <c r="G1551" i="7"/>
  <c r="G1552" i="7"/>
  <c r="G1553" i="7"/>
  <c r="G1554" i="7"/>
  <c r="G1555" i="7"/>
  <c r="G1556" i="7"/>
  <c r="G1557" i="7"/>
  <c r="G1558" i="7"/>
  <c r="G1559" i="7"/>
  <c r="G1560" i="7"/>
  <c r="G1561" i="7"/>
  <c r="G1562" i="7"/>
  <c r="G1563" i="7"/>
  <c r="G1564" i="7"/>
  <c r="G1565" i="7"/>
  <c r="G1566" i="7"/>
  <c r="G1567" i="7"/>
  <c r="G1568" i="7"/>
  <c r="G1569" i="7"/>
  <c r="G1570" i="7"/>
  <c r="G1571" i="7"/>
  <c r="G1572" i="7"/>
  <c r="G1573" i="7"/>
  <c r="G1574" i="7"/>
  <c r="G1575" i="7"/>
  <c r="G1576" i="7"/>
  <c r="G1577" i="7"/>
  <c r="G1578" i="7"/>
  <c r="G1579" i="7"/>
  <c r="G1580" i="7"/>
  <c r="G1581" i="7"/>
  <c r="G1582" i="7"/>
  <c r="G1583" i="7"/>
  <c r="G1584" i="7"/>
  <c r="G1585" i="7"/>
  <c r="G1586" i="7"/>
  <c r="G1587" i="7"/>
  <c r="G1588" i="7"/>
  <c r="G1589" i="7"/>
  <c r="G1590" i="7"/>
  <c r="G1591" i="7"/>
  <c r="G1592" i="7"/>
  <c r="G1593" i="7"/>
  <c r="G1594" i="7"/>
  <c r="G1595" i="7"/>
  <c r="G1596" i="7"/>
  <c r="G1597" i="7"/>
  <c r="G1598" i="7"/>
  <c r="G1599" i="7"/>
  <c r="G1600" i="7"/>
  <c r="G1601" i="7"/>
  <c r="G1602" i="7"/>
  <c r="G1603" i="7"/>
  <c r="G1604" i="7"/>
  <c r="G1605" i="7"/>
  <c r="G1606" i="7"/>
  <c r="G1607" i="7"/>
  <c r="G1608" i="7"/>
  <c r="G1609" i="7"/>
  <c r="G1610" i="7"/>
  <c r="G1611" i="7"/>
  <c r="G1612" i="7"/>
  <c r="G1613" i="7"/>
  <c r="G1614" i="7"/>
  <c r="G1615" i="7"/>
  <c r="G1616" i="7"/>
  <c r="G1617" i="7"/>
  <c r="G1618" i="7"/>
  <c r="G1619" i="7"/>
  <c r="G1620" i="7"/>
  <c r="G1621" i="7"/>
  <c r="G1622" i="7"/>
  <c r="G1623" i="7"/>
  <c r="G1624" i="7"/>
  <c r="G1625" i="7"/>
  <c r="G1626" i="7"/>
  <c r="G1627" i="7"/>
  <c r="G1628" i="7"/>
  <c r="G1629" i="7"/>
  <c r="G1630" i="7"/>
  <c r="G1631" i="7"/>
  <c r="G1632" i="7"/>
  <c r="G1633" i="7"/>
  <c r="G1634" i="7"/>
  <c r="G1635" i="7"/>
  <c r="G1636" i="7"/>
  <c r="G1637" i="7"/>
  <c r="G1638" i="7"/>
  <c r="G1639" i="7"/>
  <c r="G1640" i="7"/>
  <c r="G1641" i="7"/>
  <c r="G1642" i="7"/>
  <c r="G1643" i="7"/>
  <c r="G1644" i="7"/>
  <c r="G1645" i="7"/>
  <c r="G1646" i="7"/>
  <c r="G1647" i="7"/>
  <c r="G1648" i="7"/>
  <c r="G1649" i="7"/>
  <c r="G1650" i="7"/>
  <c r="G1651" i="7"/>
  <c r="G1652" i="7"/>
  <c r="G1653" i="7"/>
  <c r="G1654" i="7"/>
  <c r="G1655" i="7"/>
  <c r="G1656" i="7"/>
  <c r="G1657" i="7"/>
  <c r="G1658" i="7"/>
  <c r="G1659" i="7"/>
  <c r="G1660" i="7"/>
  <c r="G1661" i="7"/>
  <c r="G1662" i="7"/>
  <c r="G1663" i="7"/>
  <c r="G1664" i="7"/>
  <c r="G1665" i="7"/>
  <c r="G1666" i="7"/>
  <c r="G1667" i="7"/>
  <c r="G1668" i="7"/>
  <c r="G1669" i="7"/>
  <c r="G1670" i="7"/>
  <c r="G1671" i="7"/>
  <c r="G1672" i="7"/>
  <c r="G1673" i="7"/>
  <c r="G1674" i="7"/>
  <c r="G1675" i="7"/>
  <c r="G1676" i="7"/>
  <c r="G1677" i="7"/>
  <c r="G1678" i="7"/>
  <c r="G1679" i="7"/>
  <c r="G1680" i="7"/>
  <c r="G1681" i="7"/>
  <c r="G1682" i="7"/>
  <c r="G1683" i="7"/>
  <c r="G1684" i="7"/>
  <c r="G1685" i="7"/>
  <c r="G1686" i="7"/>
  <c r="G1687" i="7"/>
  <c r="G1688" i="7"/>
  <c r="G1689" i="7"/>
  <c r="G1690" i="7"/>
  <c r="G1691" i="7"/>
  <c r="G1692" i="7"/>
  <c r="G1693" i="7"/>
  <c r="G1694" i="7"/>
  <c r="G1695" i="7"/>
  <c r="G1696" i="7"/>
  <c r="G1697" i="7"/>
  <c r="G1698" i="7"/>
  <c r="G1699" i="7"/>
  <c r="G1700" i="7"/>
  <c r="G1701" i="7"/>
  <c r="G1702" i="7"/>
  <c r="G1703" i="7"/>
  <c r="G1704" i="7"/>
  <c r="G1705" i="7"/>
  <c r="G1706" i="7"/>
  <c r="G1707" i="7"/>
  <c r="G1708" i="7"/>
  <c r="G1709" i="7"/>
  <c r="G1710" i="7"/>
  <c r="G1711" i="7"/>
  <c r="G1712" i="7"/>
  <c r="G1713" i="7"/>
  <c r="G1714" i="7"/>
  <c r="G1715" i="7"/>
  <c r="G1716" i="7"/>
  <c r="G1717" i="7"/>
  <c r="G1718" i="7"/>
  <c r="G1719" i="7"/>
  <c r="G1720" i="7"/>
  <c r="G1721" i="7"/>
  <c r="G1722" i="7"/>
  <c r="G1723" i="7"/>
  <c r="G1724" i="7"/>
  <c r="G1725" i="7"/>
  <c r="G1726" i="7"/>
  <c r="G1727" i="7"/>
  <c r="G1728" i="7"/>
  <c r="G1729" i="7"/>
  <c r="G1730" i="7"/>
  <c r="G1731" i="7"/>
  <c r="G1732" i="7"/>
  <c r="G1733" i="7"/>
  <c r="G1734" i="7"/>
  <c r="G1735" i="7"/>
  <c r="G1736" i="7"/>
  <c r="G1737" i="7"/>
  <c r="G1738" i="7"/>
  <c r="G1739" i="7"/>
  <c r="G1740" i="7"/>
  <c r="G1741" i="7"/>
  <c r="G1742" i="7"/>
  <c r="G1743" i="7"/>
  <c r="G1744" i="7"/>
  <c r="G1745" i="7"/>
  <c r="G1746" i="7"/>
  <c r="G1747" i="7"/>
  <c r="G1748" i="7"/>
  <c r="G1749" i="7"/>
  <c r="G1750" i="7"/>
  <c r="G1751" i="7"/>
  <c r="G1752" i="7"/>
  <c r="G1753" i="7"/>
  <c r="G1754" i="7"/>
  <c r="G1755" i="7"/>
  <c r="G1756" i="7"/>
  <c r="G1757" i="7"/>
  <c r="G1758" i="7"/>
  <c r="G1759" i="7"/>
  <c r="G1760" i="7"/>
  <c r="G1761" i="7"/>
  <c r="G1762" i="7"/>
  <c r="G1763" i="7"/>
  <c r="G1764" i="7"/>
  <c r="G1765" i="7"/>
  <c r="G1766" i="7"/>
  <c r="G1767" i="7"/>
  <c r="G1768" i="7"/>
  <c r="G1769" i="7"/>
  <c r="G1770" i="7"/>
  <c r="G1771" i="7"/>
  <c r="G1772" i="7"/>
  <c r="G1773" i="7"/>
  <c r="G1774" i="7"/>
  <c r="G1775" i="7"/>
  <c r="G1776" i="7"/>
  <c r="G1777" i="7"/>
  <c r="G1778" i="7"/>
  <c r="G1779" i="7"/>
  <c r="G1780" i="7"/>
  <c r="G1781" i="7"/>
  <c r="G1782" i="7"/>
  <c r="G1783" i="7"/>
  <c r="G1784" i="7"/>
  <c r="G1785" i="7"/>
  <c r="G1786" i="7"/>
  <c r="G1787" i="7"/>
  <c r="G1788" i="7"/>
  <c r="G1789" i="7"/>
  <c r="G1790" i="7"/>
  <c r="G1791" i="7"/>
  <c r="G1792" i="7"/>
  <c r="G1793" i="7"/>
  <c r="G1794" i="7"/>
  <c r="G1795" i="7"/>
  <c r="G1796" i="7"/>
  <c r="G1797" i="7"/>
  <c r="G1798" i="7"/>
  <c r="G1799" i="7"/>
  <c r="G1800" i="7"/>
  <c r="G1801" i="7"/>
  <c r="G1802" i="7"/>
  <c r="G1803" i="7"/>
  <c r="G1804" i="7"/>
  <c r="G1805" i="7"/>
  <c r="G1806" i="7"/>
  <c r="G1807" i="7"/>
  <c r="G1808" i="7"/>
  <c r="G1809" i="7"/>
  <c r="G1810" i="7"/>
  <c r="G1811" i="7"/>
  <c r="G1812" i="7"/>
  <c r="G1813" i="7"/>
  <c r="G1814" i="7"/>
  <c r="G1815" i="7"/>
  <c r="G1816" i="7"/>
  <c r="G1817" i="7"/>
  <c r="G1818" i="7"/>
  <c r="G1819" i="7"/>
  <c r="G1820" i="7"/>
  <c r="G1821" i="7"/>
  <c r="G1822" i="7"/>
  <c r="G1823" i="7"/>
  <c r="G1824" i="7"/>
  <c r="G1825" i="7"/>
  <c r="G1826" i="7"/>
  <c r="G1827" i="7"/>
  <c r="G1828" i="7"/>
  <c r="G1829" i="7"/>
  <c r="G1830" i="7"/>
  <c r="G1831" i="7"/>
  <c r="G1832" i="7"/>
  <c r="G1833" i="7"/>
  <c r="G1834" i="7"/>
  <c r="G1835" i="7"/>
  <c r="G1836" i="7"/>
  <c r="G1837" i="7"/>
  <c r="G1838" i="7"/>
  <c r="G1839" i="7"/>
  <c r="G1840" i="7"/>
  <c r="G1841" i="7"/>
  <c r="G1842" i="7"/>
  <c r="G1843" i="7"/>
  <c r="G1844" i="7"/>
  <c r="G1845" i="7"/>
  <c r="G1846" i="7"/>
  <c r="G1847" i="7"/>
  <c r="G1848" i="7"/>
  <c r="G1849" i="7"/>
  <c r="G1850" i="7"/>
  <c r="G1851" i="7"/>
  <c r="G1852" i="7"/>
  <c r="G1853" i="7"/>
  <c r="G1854" i="7"/>
  <c r="G1855" i="7"/>
  <c r="G1856" i="7"/>
  <c r="G1857" i="7"/>
  <c r="G1858" i="7"/>
  <c r="G1859" i="7"/>
  <c r="G1860" i="7"/>
  <c r="G1861" i="7"/>
  <c r="G1862" i="7"/>
  <c r="G1863" i="7"/>
  <c r="G1864" i="7"/>
  <c r="G1865" i="7"/>
  <c r="G1866" i="7"/>
  <c r="G1867" i="7"/>
  <c r="G1868" i="7"/>
  <c r="G1869" i="7"/>
  <c r="G1870" i="7"/>
  <c r="G1871" i="7"/>
  <c r="G1872" i="7"/>
  <c r="G1873" i="7"/>
  <c r="G1874" i="7"/>
  <c r="G1875" i="7"/>
  <c r="G1876" i="7"/>
  <c r="G1877" i="7"/>
  <c r="G1878" i="7"/>
  <c r="G1879" i="7"/>
  <c r="G1880" i="7"/>
  <c r="G1881" i="7"/>
  <c r="G1882" i="7"/>
  <c r="G1883" i="7"/>
  <c r="G1884" i="7"/>
  <c r="G1885" i="7"/>
  <c r="G1886" i="7"/>
  <c r="G1887" i="7"/>
  <c r="G1888" i="7"/>
  <c r="G1889" i="7"/>
  <c r="G1890" i="7"/>
  <c r="G1891" i="7"/>
  <c r="G1892" i="7"/>
  <c r="G1893" i="7"/>
  <c r="G1894" i="7"/>
  <c r="G1895" i="7"/>
  <c r="G1896" i="7"/>
  <c r="G1897" i="7"/>
  <c r="G1898" i="7"/>
  <c r="G1899" i="7"/>
  <c r="G1900" i="7"/>
  <c r="G1901" i="7"/>
  <c r="G1902" i="7"/>
  <c r="G1903" i="7"/>
  <c r="G1904" i="7"/>
  <c r="G1905" i="7"/>
  <c r="G1906" i="7"/>
  <c r="G1907" i="7"/>
  <c r="G1908" i="7"/>
  <c r="G1909" i="7"/>
  <c r="G1910" i="7"/>
  <c r="G1911" i="7"/>
  <c r="G1912" i="7"/>
  <c r="G1913" i="7"/>
  <c r="G1914" i="7"/>
  <c r="G1915" i="7"/>
  <c r="G1916" i="7"/>
  <c r="G1917" i="7"/>
  <c r="G1918" i="7"/>
  <c r="G1919" i="7"/>
  <c r="G1920" i="7"/>
  <c r="G1921" i="7"/>
  <c r="G1922" i="7"/>
  <c r="G1923" i="7"/>
  <c r="G1924" i="7"/>
  <c r="G1925" i="7"/>
  <c r="G1926" i="7"/>
  <c r="G1927" i="7"/>
  <c r="G1928" i="7"/>
  <c r="G1929" i="7"/>
  <c r="G1930" i="7"/>
  <c r="G1931" i="7"/>
  <c r="G1932" i="7"/>
  <c r="G1933" i="7"/>
  <c r="G1934" i="7"/>
  <c r="G1935" i="7"/>
  <c r="G1936" i="7"/>
  <c r="G1937" i="7"/>
  <c r="G1938" i="7"/>
  <c r="G1939" i="7"/>
  <c r="G1940" i="7"/>
  <c r="G1941" i="7"/>
  <c r="G1942" i="7"/>
  <c r="G1943" i="7"/>
  <c r="G1944" i="7"/>
  <c r="G1945" i="7"/>
  <c r="G1946" i="7"/>
  <c r="G1947" i="7"/>
  <c r="G1948" i="7"/>
  <c r="G1949" i="7"/>
  <c r="G1950" i="7"/>
  <c r="G1951" i="7"/>
  <c r="G1952" i="7"/>
  <c r="G1953" i="7"/>
  <c r="G1954" i="7"/>
  <c r="G1955" i="7"/>
  <c r="G1956" i="7"/>
  <c r="G1957" i="7"/>
  <c r="G1958" i="7"/>
  <c r="G1959" i="7"/>
  <c r="G1960" i="7"/>
  <c r="G1961" i="7"/>
  <c r="G1962" i="7"/>
  <c r="G1963" i="7"/>
  <c r="G1964" i="7"/>
  <c r="G1965" i="7"/>
  <c r="G1966" i="7"/>
  <c r="G1967" i="7"/>
  <c r="G1968" i="7"/>
  <c r="G1969" i="7"/>
  <c r="G1970" i="7"/>
  <c r="G1971" i="7"/>
  <c r="G1972" i="7"/>
  <c r="G1973" i="7"/>
  <c r="G1974" i="7"/>
  <c r="G1975" i="7"/>
  <c r="G1976" i="7"/>
  <c r="G1977" i="7"/>
  <c r="G1978" i="7"/>
  <c r="G1979" i="7"/>
  <c r="G1980" i="7"/>
  <c r="G1981" i="7"/>
  <c r="G1982" i="7"/>
  <c r="G1983" i="7"/>
  <c r="G1984" i="7"/>
  <c r="G1985" i="7"/>
  <c r="G1986" i="7"/>
  <c r="G1987" i="7"/>
  <c r="G1988" i="7"/>
  <c r="G1989" i="7"/>
  <c r="G1990" i="7"/>
  <c r="G1991" i="7"/>
  <c r="G1992" i="7"/>
  <c r="G1993" i="7"/>
  <c r="G1994" i="7"/>
  <c r="G1995" i="7"/>
  <c r="G1996" i="7"/>
  <c r="G1997" i="7"/>
  <c r="G1998" i="7"/>
  <c r="G1999" i="7"/>
  <c r="G2000" i="7"/>
  <c r="G2001" i="7"/>
  <c r="G2002" i="7"/>
  <c r="G2003" i="7"/>
  <c r="G2004" i="7"/>
  <c r="G2005" i="7"/>
  <c r="G2006" i="7"/>
  <c r="G2007" i="7"/>
  <c r="G2008" i="7"/>
  <c r="G2009" i="7"/>
  <c r="G2010" i="7"/>
  <c r="G2011" i="7"/>
  <c r="G2012" i="7"/>
  <c r="G2013" i="7"/>
  <c r="G2014" i="7"/>
  <c r="G2015" i="7"/>
  <c r="G2016" i="7"/>
  <c r="G2017" i="7"/>
  <c r="G2018" i="7"/>
  <c r="G2019" i="7"/>
  <c r="G2020" i="7"/>
  <c r="G2021" i="7"/>
  <c r="G2022" i="7"/>
  <c r="G2023" i="7"/>
  <c r="G2024" i="7"/>
  <c r="G2025" i="7"/>
  <c r="G2026" i="7"/>
  <c r="G2027" i="7"/>
  <c r="G2028" i="7"/>
  <c r="G2029" i="7"/>
  <c r="G2030" i="7"/>
  <c r="G2031" i="7"/>
  <c r="G2032" i="7"/>
  <c r="G2033" i="7"/>
  <c r="G2034" i="7"/>
  <c r="G2035" i="7"/>
  <c r="G2036" i="7"/>
  <c r="G2037" i="7"/>
  <c r="G2038" i="7"/>
  <c r="G2039" i="7"/>
  <c r="G2040" i="7"/>
  <c r="G2041" i="7"/>
  <c r="G2042" i="7"/>
  <c r="G2043" i="7"/>
  <c r="G2044" i="7"/>
  <c r="G2045" i="7"/>
  <c r="G2046" i="7"/>
  <c r="G2047" i="7"/>
  <c r="G2048" i="7"/>
  <c r="G2049" i="7"/>
  <c r="G2050" i="7"/>
  <c r="G2051" i="7"/>
  <c r="G2052" i="7"/>
  <c r="G2053" i="7"/>
  <c r="G2054" i="7"/>
  <c r="G2055" i="7"/>
  <c r="G2056" i="7"/>
  <c r="G2057" i="7"/>
  <c r="G2058" i="7"/>
  <c r="G2059" i="7"/>
  <c r="G2060" i="7"/>
  <c r="G2061" i="7"/>
  <c r="G2062" i="7"/>
  <c r="G2063" i="7"/>
  <c r="G2064" i="7"/>
  <c r="G2065" i="7"/>
  <c r="G2066" i="7"/>
  <c r="G2067" i="7"/>
  <c r="G2068" i="7"/>
  <c r="G2069" i="7"/>
  <c r="G2070" i="7"/>
  <c r="G2071" i="7"/>
  <c r="G2072" i="7"/>
  <c r="G2073" i="7"/>
  <c r="G2074" i="7"/>
  <c r="G2075" i="7"/>
  <c r="G2076" i="7"/>
  <c r="G2077" i="7"/>
  <c r="G2078" i="7"/>
  <c r="G2079" i="7"/>
  <c r="G2080" i="7"/>
  <c r="G2081" i="7"/>
  <c r="G2082" i="7"/>
  <c r="G2083" i="7"/>
  <c r="G2084" i="7"/>
  <c r="G2085" i="7"/>
  <c r="G2086" i="7"/>
  <c r="G2087" i="7"/>
  <c r="G2088" i="7"/>
  <c r="G2089" i="7"/>
  <c r="G2090" i="7"/>
  <c r="G2091" i="7"/>
  <c r="G2092" i="7"/>
  <c r="G2093" i="7"/>
  <c r="G2094" i="7"/>
  <c r="G2095" i="7"/>
  <c r="G2096" i="7"/>
  <c r="G2097" i="7"/>
  <c r="G2098" i="7"/>
  <c r="G2099" i="7"/>
  <c r="G2100" i="7"/>
  <c r="G2101" i="7"/>
  <c r="G2102" i="7"/>
  <c r="G2103" i="7"/>
  <c r="G2104" i="7"/>
  <c r="G2105" i="7"/>
  <c r="G2106" i="7"/>
  <c r="G2107" i="7"/>
  <c r="G2108" i="7"/>
  <c r="G2109" i="7"/>
  <c r="G2110" i="7"/>
  <c r="G2111" i="7"/>
  <c r="G2112" i="7"/>
  <c r="G2113" i="7"/>
  <c r="G2114" i="7"/>
  <c r="G2115" i="7"/>
  <c r="G2116" i="7"/>
  <c r="G2117" i="7"/>
  <c r="G2118" i="7"/>
  <c r="G2119" i="7"/>
  <c r="G2120" i="7"/>
  <c r="G2121" i="7"/>
  <c r="G2122" i="7"/>
  <c r="G2123" i="7"/>
  <c r="G2124" i="7"/>
  <c r="G2125" i="7"/>
  <c r="G2126" i="7"/>
  <c r="G2127" i="7"/>
  <c r="G2128" i="7"/>
  <c r="G2129" i="7"/>
  <c r="G2130" i="7"/>
  <c r="G2131" i="7"/>
  <c r="G2132" i="7"/>
  <c r="G2133" i="7"/>
  <c r="G2134" i="7"/>
  <c r="G2135" i="7"/>
  <c r="G2136" i="7"/>
  <c r="G2137" i="7"/>
  <c r="G2138" i="7"/>
  <c r="G2139" i="7"/>
  <c r="G2140" i="7"/>
  <c r="G2141" i="7"/>
  <c r="G2142" i="7"/>
  <c r="G2143" i="7"/>
  <c r="G2144" i="7"/>
  <c r="G2145" i="7"/>
  <c r="G2146" i="7"/>
  <c r="G2147" i="7"/>
  <c r="G2148" i="7"/>
  <c r="G2149" i="7"/>
  <c r="G2150" i="7"/>
  <c r="G2151" i="7"/>
  <c r="G2152" i="7"/>
  <c r="G2153" i="7"/>
  <c r="G2154" i="7"/>
  <c r="G2155" i="7"/>
  <c r="G2156" i="7"/>
  <c r="G2157" i="7"/>
  <c r="G2158" i="7"/>
  <c r="G2159" i="7"/>
  <c r="G2160" i="7"/>
  <c r="G2161" i="7"/>
  <c r="G2162" i="7"/>
  <c r="G2163" i="7"/>
  <c r="G2164" i="7"/>
  <c r="G2165" i="7"/>
  <c r="G2166" i="7"/>
  <c r="G2167" i="7"/>
  <c r="G2168" i="7"/>
  <c r="G2169" i="7"/>
  <c r="G2170" i="7"/>
  <c r="G2171" i="7"/>
  <c r="G2172" i="7"/>
  <c r="G2173" i="7"/>
  <c r="G2174" i="7"/>
  <c r="G2175" i="7"/>
  <c r="G2176" i="7"/>
  <c r="G2177" i="7"/>
  <c r="G2178" i="7"/>
  <c r="G2179" i="7"/>
  <c r="G2180" i="7"/>
  <c r="G2181" i="7"/>
  <c r="G2182" i="7"/>
  <c r="G2183" i="7"/>
  <c r="G2184" i="7"/>
  <c r="G2185" i="7"/>
  <c r="G2186" i="7"/>
  <c r="G2187" i="7"/>
  <c r="G2188" i="7"/>
  <c r="G2189" i="7"/>
  <c r="G2190" i="7"/>
  <c r="G2191" i="7"/>
  <c r="G2192" i="7"/>
  <c r="G2193" i="7"/>
  <c r="G2194" i="7"/>
  <c r="G2195" i="7"/>
  <c r="G2196" i="7"/>
  <c r="G2197" i="7"/>
  <c r="G2198" i="7"/>
  <c r="G2199" i="7"/>
  <c r="G2200" i="7"/>
  <c r="G2201" i="7"/>
  <c r="G2202" i="7"/>
  <c r="G2203" i="7"/>
  <c r="G2204" i="7"/>
  <c r="G2205" i="7"/>
  <c r="G2206" i="7"/>
  <c r="G2207" i="7"/>
  <c r="G2208" i="7"/>
  <c r="G2209" i="7"/>
  <c r="G2210" i="7"/>
  <c r="G2211" i="7"/>
  <c r="G2212" i="7"/>
  <c r="G2213" i="7"/>
  <c r="G2214" i="7"/>
  <c r="G2215" i="7"/>
  <c r="G2216" i="7"/>
  <c r="G2217" i="7"/>
  <c r="G2218" i="7"/>
  <c r="G2219" i="7"/>
  <c r="G2220" i="7"/>
  <c r="G2221" i="7"/>
  <c r="G2222" i="7"/>
  <c r="G2223" i="7"/>
  <c r="G2224" i="7"/>
  <c r="G2225" i="7"/>
  <c r="G2226" i="7"/>
  <c r="G2227" i="7"/>
  <c r="G2228" i="7"/>
  <c r="G2229" i="7"/>
  <c r="G2230" i="7"/>
  <c r="G2231" i="7"/>
  <c r="G2232" i="7"/>
  <c r="G2233" i="7"/>
  <c r="G2234" i="7"/>
  <c r="G2235" i="7"/>
  <c r="G2236" i="7"/>
  <c r="G2237" i="7"/>
  <c r="G2238" i="7"/>
  <c r="G2239" i="7"/>
  <c r="G2240" i="7"/>
  <c r="G2241" i="7"/>
  <c r="G2242" i="7"/>
  <c r="G2243" i="7"/>
  <c r="G2244" i="7"/>
  <c r="G2245" i="7"/>
  <c r="G2246" i="7"/>
  <c r="G2247" i="7"/>
  <c r="G2248" i="7"/>
  <c r="G2249" i="7"/>
  <c r="G2250" i="7"/>
  <c r="G2251" i="7"/>
  <c r="G2252" i="7"/>
  <c r="G2253" i="7"/>
  <c r="G2254" i="7"/>
  <c r="G2255" i="7"/>
  <c r="G2256" i="7"/>
  <c r="G2257" i="7"/>
  <c r="G2258" i="7"/>
  <c r="G2259" i="7"/>
  <c r="G2260" i="7"/>
  <c r="G2261" i="7"/>
  <c r="G2262" i="7"/>
  <c r="G2263" i="7"/>
  <c r="G2264" i="7"/>
  <c r="G2265" i="7"/>
  <c r="G2266" i="7"/>
  <c r="G2267" i="7"/>
  <c r="G2268" i="7"/>
  <c r="G2269" i="7"/>
  <c r="G2270" i="7"/>
  <c r="G2271" i="7"/>
  <c r="G2272" i="7"/>
  <c r="G2273" i="7"/>
  <c r="G2274" i="7"/>
  <c r="G2275" i="7"/>
  <c r="G2276" i="7"/>
  <c r="G2277" i="7"/>
  <c r="G2278" i="7"/>
  <c r="G2279" i="7"/>
  <c r="G2280" i="7"/>
  <c r="G2281" i="7"/>
  <c r="G2282" i="7"/>
  <c r="G2283" i="7"/>
  <c r="G2284" i="7"/>
  <c r="G2285" i="7"/>
  <c r="G2286" i="7"/>
  <c r="G2287" i="7"/>
  <c r="G2288" i="7"/>
  <c r="G2289" i="7"/>
  <c r="G2290" i="7"/>
  <c r="G2291" i="7"/>
  <c r="G2292" i="7"/>
  <c r="G2293" i="7"/>
  <c r="G2294" i="7"/>
  <c r="G2295" i="7"/>
  <c r="G2296" i="7"/>
  <c r="G2297" i="7"/>
  <c r="G2298" i="7"/>
  <c r="G2299" i="7"/>
  <c r="G2300" i="7"/>
  <c r="G2301" i="7"/>
  <c r="G2302" i="7"/>
  <c r="G2303" i="7"/>
  <c r="G2304" i="7"/>
  <c r="G2305" i="7"/>
  <c r="G2306" i="7"/>
  <c r="G2307" i="7"/>
  <c r="G2308" i="7"/>
  <c r="G2309" i="7"/>
  <c r="G2310" i="7"/>
  <c r="G2311" i="7"/>
  <c r="G2312" i="7"/>
  <c r="G2313" i="7"/>
  <c r="G2314" i="7"/>
  <c r="G2315" i="7"/>
  <c r="G2316" i="7"/>
  <c r="G2317" i="7"/>
  <c r="G2318" i="7"/>
  <c r="G2319" i="7"/>
  <c r="G2320" i="7"/>
  <c r="G2321" i="7"/>
  <c r="G2322" i="7"/>
  <c r="G2323" i="7"/>
  <c r="G2324" i="7"/>
  <c r="G2325" i="7"/>
  <c r="G2326" i="7"/>
  <c r="G2327" i="7"/>
  <c r="G2328" i="7"/>
  <c r="G2329" i="7"/>
  <c r="G2330" i="7"/>
  <c r="G2331" i="7"/>
  <c r="G2332" i="7"/>
  <c r="G2333" i="7"/>
  <c r="G2334" i="7"/>
  <c r="G2335" i="7"/>
  <c r="G2336" i="7"/>
  <c r="G2337" i="7"/>
  <c r="G2338" i="7"/>
  <c r="G2339" i="7"/>
  <c r="G2340" i="7"/>
  <c r="G2341" i="7"/>
  <c r="G2342" i="7"/>
  <c r="G2343" i="7"/>
  <c r="G2344" i="7"/>
  <c r="G2345" i="7"/>
  <c r="G2346" i="7"/>
  <c r="G2347" i="7"/>
  <c r="G2348" i="7"/>
  <c r="G2349" i="7"/>
  <c r="G2350" i="7"/>
  <c r="G2351" i="7"/>
  <c r="G2352" i="7"/>
  <c r="G2353" i="7"/>
  <c r="G2354" i="7"/>
  <c r="G2355" i="7"/>
  <c r="G2356" i="7"/>
  <c r="G2357" i="7"/>
  <c r="G2358" i="7"/>
  <c r="G2359" i="7"/>
  <c r="G2360" i="7"/>
  <c r="G2361" i="7"/>
  <c r="G2362" i="7"/>
  <c r="G2363" i="7"/>
  <c r="G2364" i="7"/>
  <c r="G2365" i="7"/>
  <c r="G2366" i="7"/>
  <c r="G2367" i="7"/>
  <c r="G2368" i="7"/>
  <c r="G2369" i="7"/>
  <c r="G2370" i="7"/>
  <c r="G2371" i="7"/>
  <c r="G2372" i="7"/>
  <c r="G2373" i="7"/>
  <c r="G2374" i="7"/>
  <c r="G2375" i="7"/>
  <c r="G2376" i="7"/>
  <c r="G2377" i="7"/>
  <c r="G2378" i="7"/>
  <c r="G2379" i="7"/>
  <c r="G2380" i="7"/>
  <c r="G2381" i="7"/>
  <c r="G2382" i="7"/>
  <c r="G2383" i="7"/>
  <c r="G2384" i="7"/>
  <c r="G2385" i="7"/>
  <c r="G2386" i="7"/>
  <c r="G2387" i="7"/>
  <c r="G2388" i="7"/>
  <c r="G2389" i="7"/>
  <c r="G2390" i="7"/>
  <c r="G2391" i="7"/>
  <c r="G2392" i="7"/>
  <c r="G2393" i="7"/>
  <c r="G2394" i="7"/>
  <c r="G2395" i="7"/>
  <c r="G2396" i="7"/>
  <c r="G2397" i="7"/>
  <c r="G2398" i="7"/>
  <c r="G2399" i="7"/>
  <c r="G2400" i="7"/>
  <c r="G2401" i="7"/>
  <c r="G2402" i="7"/>
  <c r="G2403" i="7"/>
  <c r="G2404" i="7"/>
  <c r="G2405" i="7"/>
  <c r="G2406" i="7"/>
  <c r="G2407" i="7"/>
  <c r="G2408" i="7"/>
  <c r="G2409" i="7"/>
  <c r="G2410" i="7"/>
  <c r="G2411" i="7"/>
  <c r="G2412" i="7"/>
  <c r="G2413" i="7"/>
  <c r="G2414" i="7"/>
  <c r="G2415" i="7"/>
  <c r="G2416" i="7"/>
  <c r="G2417" i="7"/>
  <c r="G2418" i="7"/>
  <c r="G2419" i="7"/>
  <c r="G2420" i="7"/>
  <c r="G2421" i="7"/>
  <c r="G2422" i="7"/>
  <c r="G2423" i="7"/>
  <c r="G2424" i="7"/>
  <c r="G2425" i="7"/>
  <c r="G2426" i="7"/>
  <c r="G2427" i="7"/>
  <c r="G2428" i="7"/>
  <c r="G2429" i="7"/>
  <c r="G2430" i="7"/>
  <c r="G2431" i="7"/>
  <c r="G2432" i="7"/>
  <c r="G2433" i="7"/>
  <c r="G2434" i="7"/>
  <c r="G2435" i="7"/>
  <c r="G2436" i="7"/>
  <c r="G2437" i="7"/>
  <c r="G2438" i="7"/>
  <c r="G2439" i="7"/>
  <c r="G2440" i="7"/>
  <c r="G2441" i="7"/>
  <c r="G2442" i="7"/>
  <c r="G2443" i="7"/>
  <c r="G2444" i="7"/>
  <c r="G2445" i="7"/>
  <c r="G2446" i="7"/>
  <c r="G2447" i="7"/>
  <c r="G2448" i="7"/>
  <c r="G2449" i="7"/>
  <c r="G2450" i="7"/>
  <c r="G2451" i="7"/>
  <c r="G2452" i="7"/>
  <c r="G2453" i="7"/>
  <c r="G2454" i="7"/>
  <c r="G2455" i="7"/>
  <c r="G2456" i="7"/>
  <c r="G2457" i="7"/>
  <c r="G2458" i="7"/>
  <c r="G2459" i="7"/>
  <c r="G2460" i="7"/>
  <c r="G2461" i="7"/>
  <c r="G2462" i="7"/>
  <c r="G2463" i="7"/>
  <c r="G2464" i="7"/>
  <c r="G2465" i="7"/>
  <c r="G2466" i="7"/>
  <c r="G2467" i="7"/>
  <c r="G2468" i="7"/>
  <c r="G2469" i="7"/>
  <c r="G2470" i="7"/>
  <c r="G2471" i="7"/>
  <c r="G2472" i="7"/>
  <c r="G2473" i="7"/>
  <c r="G2474" i="7"/>
  <c r="G2475" i="7"/>
  <c r="G2476" i="7"/>
  <c r="G2477" i="7"/>
  <c r="G2478" i="7"/>
  <c r="G2479" i="7"/>
  <c r="G2480" i="7"/>
  <c r="G2481" i="7"/>
  <c r="G2482" i="7"/>
  <c r="G2483" i="7"/>
  <c r="G2484" i="7"/>
  <c r="G2485" i="7"/>
  <c r="G2486" i="7"/>
  <c r="G2487" i="7"/>
  <c r="G2488" i="7"/>
  <c r="G2489" i="7"/>
  <c r="G2490" i="7"/>
  <c r="G2491" i="7"/>
  <c r="G2492" i="7"/>
  <c r="G2493" i="7"/>
  <c r="G2494" i="7"/>
  <c r="G2495" i="7"/>
  <c r="G2496" i="7"/>
  <c r="G2497" i="7"/>
  <c r="G2498" i="7"/>
  <c r="G2499" i="7"/>
  <c r="G2500" i="7"/>
  <c r="G2501" i="7"/>
  <c r="G2502" i="7"/>
  <c r="G2503" i="7"/>
  <c r="G2504" i="7"/>
  <c r="G2505" i="7"/>
  <c r="G2506" i="7"/>
  <c r="G2507" i="7"/>
  <c r="G2508" i="7"/>
  <c r="G2509" i="7"/>
  <c r="G2510" i="7"/>
  <c r="G2511" i="7"/>
  <c r="G2512" i="7"/>
  <c r="G2513" i="7"/>
  <c r="G2514" i="7"/>
  <c r="G2515" i="7"/>
  <c r="G2516" i="7"/>
  <c r="G2517" i="7"/>
  <c r="G2518" i="7"/>
  <c r="G2519" i="7"/>
  <c r="G2520" i="7"/>
  <c r="G2521" i="7"/>
  <c r="G2522" i="7"/>
  <c r="G2523" i="7"/>
  <c r="G2524" i="7"/>
  <c r="G2525" i="7"/>
  <c r="G2526" i="7"/>
  <c r="G2527" i="7"/>
  <c r="G2528" i="7"/>
  <c r="G2529" i="7"/>
  <c r="G2530" i="7"/>
  <c r="G2531" i="7"/>
  <c r="G2532" i="7"/>
  <c r="G2533" i="7"/>
  <c r="G2534" i="7"/>
  <c r="G2535" i="7"/>
  <c r="G2536" i="7"/>
  <c r="G2537" i="7"/>
  <c r="G2538" i="7"/>
  <c r="G2539" i="7"/>
  <c r="G2540" i="7"/>
  <c r="G2541" i="7"/>
  <c r="G2542" i="7"/>
  <c r="G2543" i="7"/>
  <c r="G2544" i="7"/>
  <c r="G2545" i="7"/>
  <c r="G2546" i="7"/>
  <c r="G2547" i="7"/>
  <c r="G2548" i="7"/>
  <c r="G2549" i="7"/>
  <c r="G2550" i="7"/>
  <c r="G2551" i="7"/>
  <c r="G2552" i="7"/>
  <c r="G2553" i="7"/>
  <c r="G2554" i="7"/>
  <c r="G2555" i="7"/>
  <c r="G2556" i="7"/>
  <c r="G2557" i="7"/>
  <c r="G2558" i="7"/>
  <c r="G2559" i="7"/>
  <c r="G2560" i="7"/>
  <c r="G2561" i="7"/>
  <c r="G2562" i="7"/>
  <c r="G2563" i="7"/>
  <c r="G2564" i="7"/>
  <c r="G2565" i="7"/>
  <c r="G2566" i="7"/>
  <c r="G2567" i="7"/>
  <c r="G2568" i="7"/>
  <c r="G2569" i="7"/>
  <c r="G2570" i="7"/>
  <c r="G2571" i="7"/>
  <c r="G2572" i="7"/>
  <c r="G2573" i="7"/>
  <c r="G2574" i="7"/>
  <c r="G2575" i="7"/>
  <c r="G2576" i="7"/>
  <c r="G2577" i="7"/>
  <c r="G2578" i="7"/>
  <c r="G2579" i="7"/>
  <c r="G2580" i="7"/>
  <c r="G2581" i="7"/>
  <c r="G2582" i="7"/>
  <c r="G2583" i="7"/>
  <c r="G2584" i="7"/>
  <c r="G2585" i="7"/>
  <c r="G2586" i="7"/>
  <c r="G2587" i="7"/>
  <c r="G2588" i="7"/>
  <c r="G2589" i="7"/>
  <c r="G2590" i="7"/>
  <c r="G2591" i="7"/>
  <c r="G2592" i="7"/>
  <c r="G2593" i="7"/>
  <c r="G2594" i="7"/>
  <c r="G2595" i="7"/>
  <c r="G2596" i="7"/>
  <c r="G2597" i="7"/>
  <c r="G2598" i="7"/>
  <c r="G2599" i="7"/>
  <c r="G2600" i="7"/>
  <c r="G2601" i="7"/>
  <c r="G2602" i="7"/>
  <c r="G2603" i="7"/>
  <c r="G2604" i="7"/>
  <c r="G2605" i="7"/>
  <c r="G2606" i="7"/>
  <c r="G2607" i="7"/>
  <c r="G2608" i="7"/>
  <c r="G2609" i="7"/>
  <c r="G2610" i="7"/>
  <c r="G2611" i="7"/>
  <c r="G2612" i="7"/>
  <c r="G2613" i="7"/>
  <c r="G2614" i="7"/>
  <c r="G2615" i="7"/>
  <c r="G2616" i="7"/>
  <c r="G2617" i="7"/>
  <c r="G2618" i="7"/>
  <c r="G2619" i="7"/>
  <c r="G2620" i="7"/>
  <c r="G2621" i="7"/>
  <c r="G2622" i="7"/>
  <c r="G2623" i="7"/>
  <c r="G2624" i="7"/>
  <c r="G2625" i="7"/>
  <c r="G2626" i="7"/>
  <c r="G2627" i="7"/>
  <c r="G2628" i="7"/>
  <c r="G2629" i="7"/>
  <c r="G2630" i="7"/>
  <c r="G2631" i="7"/>
  <c r="G2632" i="7"/>
  <c r="G2633" i="7"/>
  <c r="G2634" i="7"/>
  <c r="G2635" i="7"/>
  <c r="G2636" i="7"/>
  <c r="G2637" i="7"/>
  <c r="G2638" i="7"/>
  <c r="G2639" i="7"/>
  <c r="G2640" i="7"/>
  <c r="G2641" i="7"/>
  <c r="G2642" i="7"/>
  <c r="G2643" i="7"/>
  <c r="G2644" i="7"/>
  <c r="G2645" i="7"/>
  <c r="G2646" i="7"/>
  <c r="G2647" i="7"/>
  <c r="G2648" i="7"/>
  <c r="G2649" i="7"/>
  <c r="G2650" i="7"/>
  <c r="G2651" i="7"/>
  <c r="G2652" i="7"/>
  <c r="G2653" i="7"/>
  <c r="G2654" i="7"/>
  <c r="G2655" i="7"/>
  <c r="G2656" i="7"/>
  <c r="G2657" i="7"/>
  <c r="G2658" i="7"/>
  <c r="G2659" i="7"/>
  <c r="G2660" i="7"/>
  <c r="G2661" i="7"/>
  <c r="G2662" i="7"/>
  <c r="G2663" i="7"/>
  <c r="G2664" i="7"/>
  <c r="G2665" i="7"/>
  <c r="G2666" i="7"/>
  <c r="G2667" i="7"/>
  <c r="G2668" i="7"/>
  <c r="G2669" i="7"/>
  <c r="G2670" i="7"/>
  <c r="G2671" i="7"/>
  <c r="G2672" i="7"/>
  <c r="G2673" i="7"/>
  <c r="G2674" i="7"/>
  <c r="G2675" i="7"/>
  <c r="G2676" i="7"/>
  <c r="G2677" i="7"/>
  <c r="G2678" i="7"/>
  <c r="G2679" i="7"/>
  <c r="G2680" i="7"/>
  <c r="G2681" i="7"/>
  <c r="G2682" i="7"/>
  <c r="G2683" i="7"/>
  <c r="G2684" i="7"/>
  <c r="G2685" i="7"/>
  <c r="G2686" i="7"/>
  <c r="G2687" i="7"/>
  <c r="G2688" i="7"/>
  <c r="G2689" i="7"/>
  <c r="G2690" i="7"/>
  <c r="G2691" i="7"/>
  <c r="G2692" i="7"/>
  <c r="G2693" i="7"/>
  <c r="G2694" i="7"/>
  <c r="G2695" i="7"/>
  <c r="G2696" i="7"/>
  <c r="G2697" i="7"/>
  <c r="G2698" i="7"/>
  <c r="G2699" i="7"/>
  <c r="G2700" i="7"/>
  <c r="G2701" i="7"/>
  <c r="G2702" i="7"/>
  <c r="G2703" i="7"/>
  <c r="G2704" i="7"/>
  <c r="G2705" i="7"/>
  <c r="G2706" i="7"/>
  <c r="G2707" i="7"/>
  <c r="G2708" i="7"/>
  <c r="G2709" i="7"/>
  <c r="G2710" i="7"/>
  <c r="G2711" i="7"/>
  <c r="G2712" i="7"/>
  <c r="G2713" i="7"/>
  <c r="G2714" i="7"/>
  <c r="G2715" i="7"/>
  <c r="G2716" i="7"/>
  <c r="G2717" i="7"/>
  <c r="G2718" i="7"/>
  <c r="G2719" i="7"/>
  <c r="G2720" i="7"/>
  <c r="G2721" i="7"/>
  <c r="G2722" i="7"/>
  <c r="G2723" i="7"/>
  <c r="G2724" i="7"/>
  <c r="G2725" i="7"/>
  <c r="G2726" i="7"/>
  <c r="G2727" i="7"/>
  <c r="G2728" i="7"/>
  <c r="G2729" i="7"/>
  <c r="G2730" i="7"/>
  <c r="G2731" i="7"/>
  <c r="G2732" i="7"/>
  <c r="G2733" i="7"/>
  <c r="G2734" i="7"/>
  <c r="G2735" i="7"/>
  <c r="G2736" i="7"/>
  <c r="G2737" i="7"/>
  <c r="G2738" i="7"/>
  <c r="G2739" i="7"/>
  <c r="G2740" i="7"/>
  <c r="G2741" i="7"/>
  <c r="G2742" i="7"/>
  <c r="G2743" i="7"/>
  <c r="G2744" i="7"/>
  <c r="G2745" i="7"/>
  <c r="G2746" i="7"/>
  <c r="G2747" i="7"/>
  <c r="G2748" i="7"/>
  <c r="G2749" i="7"/>
  <c r="G2750" i="7"/>
  <c r="G2751" i="7"/>
  <c r="G2752" i="7"/>
  <c r="G2753" i="7"/>
  <c r="G2754" i="7"/>
  <c r="G2755" i="7"/>
  <c r="G2756" i="7"/>
  <c r="G2757" i="7"/>
  <c r="G2758" i="7"/>
  <c r="G2759" i="7"/>
  <c r="G2760" i="7"/>
  <c r="G2761" i="7"/>
  <c r="G2762" i="7"/>
  <c r="G2763" i="7"/>
  <c r="G2764" i="7"/>
  <c r="G2765" i="7"/>
  <c r="G2766" i="7"/>
  <c r="G2767" i="7"/>
  <c r="G2768" i="7"/>
  <c r="G2769" i="7"/>
  <c r="G2770" i="7"/>
  <c r="G2771" i="7"/>
  <c r="G2772" i="7"/>
  <c r="G2773" i="7"/>
  <c r="G2774" i="7"/>
  <c r="G2775" i="7"/>
  <c r="G2776" i="7"/>
  <c r="G2777" i="7"/>
  <c r="G2778" i="7"/>
  <c r="G2779" i="7"/>
  <c r="G2780" i="7"/>
  <c r="G2781" i="7"/>
  <c r="G2782" i="7"/>
  <c r="G2783" i="7"/>
  <c r="G2784" i="7"/>
  <c r="G2785" i="7"/>
  <c r="G2786" i="7"/>
  <c r="G2787" i="7"/>
  <c r="G2788" i="7"/>
  <c r="G2789" i="7"/>
  <c r="G2790" i="7"/>
  <c r="G2791" i="7"/>
  <c r="G2792" i="7"/>
  <c r="G2793" i="7"/>
  <c r="G2794" i="7"/>
  <c r="G2795" i="7"/>
  <c r="G2796" i="7"/>
  <c r="G2797" i="7"/>
  <c r="G2798" i="7"/>
  <c r="G2799" i="7"/>
  <c r="G2800" i="7"/>
  <c r="G2801" i="7"/>
  <c r="G2802" i="7"/>
  <c r="G2803" i="7"/>
  <c r="G2804" i="7"/>
  <c r="G2805" i="7"/>
  <c r="G2806" i="7"/>
  <c r="G2807" i="7"/>
  <c r="G2808" i="7"/>
  <c r="G2809" i="7"/>
  <c r="G2810" i="7"/>
  <c r="G2811" i="7"/>
  <c r="G2812" i="7"/>
  <c r="G2813" i="7"/>
  <c r="G2814" i="7"/>
  <c r="G2815" i="7"/>
  <c r="G2816" i="7"/>
  <c r="G2817" i="7"/>
  <c r="G2818" i="7"/>
  <c r="G2819" i="7"/>
  <c r="G2820" i="7"/>
  <c r="G2821" i="7"/>
  <c r="G2822" i="7"/>
  <c r="G2823" i="7"/>
  <c r="G2824" i="7"/>
  <c r="G2825" i="7"/>
  <c r="G2826" i="7"/>
  <c r="G2827" i="7"/>
  <c r="G2828" i="7"/>
  <c r="G2829" i="7"/>
  <c r="G2830" i="7"/>
  <c r="G2831" i="7"/>
  <c r="G2832" i="7"/>
  <c r="G2833" i="7"/>
  <c r="G2834" i="7"/>
  <c r="G2835" i="7"/>
  <c r="G2836" i="7"/>
  <c r="G2837" i="7"/>
  <c r="G2838" i="7"/>
  <c r="G2839" i="7"/>
  <c r="G2840" i="7"/>
  <c r="G2841" i="7"/>
  <c r="G2842" i="7"/>
  <c r="G2843" i="7"/>
  <c r="G2844" i="7"/>
  <c r="G2845" i="7"/>
  <c r="G2846" i="7"/>
  <c r="G2847" i="7"/>
  <c r="G2848" i="7"/>
  <c r="G2849" i="7"/>
  <c r="G2850" i="7"/>
  <c r="G2851" i="7"/>
  <c r="G2852" i="7"/>
  <c r="G2853" i="7"/>
  <c r="G2854" i="7"/>
  <c r="G2855" i="7"/>
  <c r="G2856" i="7"/>
  <c r="G2857" i="7"/>
  <c r="G2858" i="7"/>
  <c r="G2859" i="7"/>
  <c r="G2860" i="7"/>
  <c r="G2861" i="7"/>
  <c r="G2862" i="7"/>
  <c r="G2863" i="7"/>
  <c r="G2864" i="7"/>
  <c r="G2865" i="7"/>
  <c r="G2866" i="7"/>
  <c r="G2867" i="7"/>
  <c r="G2868" i="7"/>
  <c r="G2869" i="7"/>
  <c r="G2870" i="7"/>
  <c r="G2871" i="7"/>
  <c r="G2872" i="7"/>
  <c r="G2873" i="7"/>
  <c r="G2874" i="7"/>
  <c r="G2875" i="7"/>
  <c r="G2876" i="7"/>
  <c r="G2877" i="7"/>
  <c r="G2878" i="7"/>
  <c r="G2879" i="7"/>
  <c r="G2880" i="7"/>
  <c r="G2881" i="7"/>
  <c r="G2882" i="7"/>
  <c r="G2883" i="7"/>
  <c r="G2884" i="7"/>
  <c r="G2885" i="7"/>
  <c r="G2886" i="7"/>
  <c r="G2887" i="7"/>
  <c r="G2888" i="7"/>
  <c r="G2889" i="7"/>
  <c r="G2890" i="7"/>
  <c r="G2891" i="7"/>
  <c r="G2892" i="7"/>
  <c r="G2893" i="7"/>
  <c r="G2894" i="7"/>
  <c r="G2895" i="7"/>
  <c r="G2896" i="7"/>
  <c r="G2897" i="7"/>
  <c r="G2898" i="7"/>
  <c r="G2899" i="7"/>
  <c r="G2900" i="7"/>
  <c r="G2901" i="7"/>
  <c r="G2902" i="7"/>
  <c r="G2903" i="7"/>
  <c r="G2904" i="7"/>
  <c r="G2905" i="7"/>
  <c r="G2906" i="7"/>
  <c r="G2907" i="7"/>
  <c r="G2908" i="7"/>
  <c r="G2909" i="7"/>
  <c r="G2910" i="7"/>
  <c r="G2911" i="7"/>
  <c r="G2912" i="7"/>
  <c r="G2913" i="7"/>
  <c r="G2914" i="7"/>
  <c r="G2915" i="7"/>
  <c r="G2916" i="7"/>
  <c r="G2917" i="7"/>
  <c r="G2918" i="7"/>
  <c r="G2919" i="7"/>
  <c r="G2920" i="7"/>
  <c r="G2921" i="7"/>
  <c r="G2922" i="7"/>
  <c r="G2923" i="7"/>
  <c r="G2924" i="7"/>
  <c r="G2925" i="7"/>
  <c r="G2926" i="7"/>
  <c r="G2927" i="7"/>
  <c r="G2928" i="7"/>
  <c r="G2929" i="7"/>
  <c r="G2930" i="7"/>
  <c r="G2931" i="7"/>
  <c r="G2932" i="7"/>
  <c r="G2933" i="7"/>
  <c r="G2934" i="7"/>
  <c r="G2935" i="7"/>
  <c r="G2936" i="7"/>
  <c r="G2937" i="7"/>
  <c r="G2938" i="7"/>
  <c r="G2939" i="7"/>
  <c r="G2940" i="7"/>
  <c r="G2941" i="7"/>
  <c r="G2942" i="7"/>
  <c r="G2943" i="7"/>
  <c r="G2944" i="7"/>
  <c r="G2945" i="7"/>
  <c r="G2946" i="7"/>
  <c r="G2947" i="7"/>
  <c r="G2948" i="7"/>
  <c r="G2949" i="7"/>
  <c r="G2950" i="7"/>
  <c r="G2951" i="7"/>
  <c r="G2952" i="7"/>
  <c r="G2953" i="7"/>
  <c r="G2954" i="7"/>
  <c r="G2955" i="7"/>
  <c r="G2956" i="7"/>
  <c r="G2957" i="7"/>
  <c r="G2958" i="7"/>
  <c r="G2959" i="7"/>
  <c r="G2960" i="7"/>
  <c r="G2961" i="7"/>
  <c r="G2962" i="7"/>
  <c r="G2963" i="7"/>
  <c r="G2964" i="7"/>
  <c r="G2965" i="7"/>
  <c r="G2966" i="7"/>
  <c r="G2967" i="7"/>
  <c r="G2968" i="7"/>
  <c r="G2969" i="7"/>
  <c r="G2970" i="7"/>
  <c r="G2971" i="7"/>
  <c r="G2972" i="7"/>
  <c r="G2973" i="7"/>
  <c r="G2974" i="7"/>
  <c r="G2975" i="7"/>
  <c r="G2976" i="7"/>
  <c r="G2977" i="7"/>
  <c r="G2978" i="7"/>
  <c r="G2979" i="7"/>
  <c r="G2980" i="7"/>
  <c r="G2981" i="7"/>
  <c r="G2982" i="7"/>
  <c r="G2983" i="7"/>
  <c r="G2984" i="7"/>
  <c r="G2985" i="7"/>
  <c r="G2986" i="7"/>
  <c r="G2987" i="7"/>
  <c r="G2988" i="7"/>
  <c r="G2989" i="7"/>
  <c r="G2990" i="7"/>
  <c r="G2991" i="7"/>
  <c r="G2992" i="7"/>
  <c r="G2993" i="7"/>
  <c r="G2994" i="7"/>
  <c r="G2995" i="7"/>
  <c r="G2996" i="7"/>
  <c r="G2997" i="7"/>
  <c r="G2998" i="7"/>
  <c r="G2999" i="7"/>
  <c r="G3000" i="7"/>
  <c r="G3001" i="7"/>
  <c r="G3002" i="7"/>
  <c r="G3003" i="7"/>
  <c r="G3004" i="7"/>
  <c r="G3005" i="7"/>
  <c r="G3006" i="7"/>
  <c r="G3007" i="7"/>
  <c r="G3008" i="7"/>
  <c r="G3009" i="7"/>
  <c r="G3010" i="7"/>
  <c r="G3011" i="7"/>
  <c r="G3012" i="7"/>
  <c r="G3013" i="7"/>
  <c r="G3014" i="7"/>
  <c r="G3015" i="7"/>
  <c r="G3016" i="7"/>
  <c r="G3017" i="7"/>
  <c r="G3018" i="7"/>
  <c r="G3019" i="7"/>
  <c r="G3020" i="7"/>
  <c r="G3021" i="7"/>
  <c r="G3022" i="7"/>
  <c r="G3023" i="7"/>
  <c r="G3024" i="7"/>
  <c r="G3025" i="7"/>
  <c r="G3026" i="7"/>
  <c r="G3027" i="7"/>
  <c r="G3028" i="7"/>
  <c r="G3029" i="7"/>
  <c r="G3030" i="7"/>
  <c r="G3031" i="7"/>
  <c r="G3032" i="7"/>
  <c r="G3033" i="7"/>
  <c r="G3034" i="7"/>
  <c r="G3035" i="7"/>
  <c r="G3036" i="7"/>
  <c r="G3037" i="7"/>
  <c r="G3038" i="7"/>
  <c r="G3039" i="7"/>
  <c r="G3040" i="7"/>
  <c r="G3041" i="7"/>
  <c r="G3042" i="7"/>
  <c r="G3043" i="7"/>
  <c r="G3044" i="7"/>
  <c r="G3045" i="7"/>
  <c r="G3046" i="7"/>
  <c r="G3047" i="7"/>
  <c r="G3048" i="7"/>
  <c r="G3049" i="7"/>
  <c r="G3050" i="7"/>
  <c r="G3051" i="7"/>
  <c r="G3052" i="7"/>
  <c r="G3053" i="7"/>
  <c r="G3054" i="7"/>
  <c r="G3055" i="7"/>
  <c r="G3056" i="7"/>
  <c r="G3057" i="7"/>
  <c r="G3058" i="7"/>
  <c r="G3059" i="7"/>
  <c r="G3060" i="7"/>
  <c r="G3061" i="7"/>
  <c r="G3062" i="7"/>
  <c r="G3063" i="7"/>
  <c r="G3064" i="7"/>
  <c r="G3065" i="7"/>
  <c r="G3066" i="7"/>
  <c r="G3067" i="7"/>
  <c r="G3068" i="7"/>
  <c r="G3069" i="7"/>
  <c r="G3070" i="7"/>
  <c r="G3071" i="7"/>
  <c r="G3072" i="7"/>
  <c r="G3073" i="7"/>
  <c r="G3074" i="7"/>
  <c r="G3075" i="7"/>
  <c r="G3076" i="7"/>
  <c r="G3077" i="7"/>
  <c r="G3078" i="7"/>
  <c r="G3079" i="7"/>
  <c r="G3080" i="7"/>
  <c r="G3081" i="7"/>
  <c r="G3082" i="7"/>
  <c r="G3083" i="7"/>
  <c r="G3084" i="7"/>
  <c r="G3085" i="7"/>
  <c r="G3086" i="7"/>
  <c r="G3087" i="7"/>
  <c r="G3088" i="7"/>
  <c r="G3089" i="7"/>
  <c r="G3090" i="7"/>
  <c r="G3091" i="7"/>
  <c r="G3092" i="7"/>
  <c r="G3093" i="7"/>
  <c r="G3094" i="7"/>
  <c r="G3095" i="7"/>
  <c r="G3096" i="7"/>
  <c r="G3097" i="7"/>
  <c r="G3098" i="7"/>
  <c r="G3099" i="7"/>
  <c r="G3100" i="7"/>
  <c r="G3101" i="7"/>
  <c r="G3102" i="7"/>
  <c r="G3103" i="7"/>
  <c r="G3104" i="7"/>
  <c r="G3105" i="7"/>
  <c r="G3106" i="7"/>
  <c r="G3107" i="7"/>
  <c r="G3108" i="7"/>
  <c r="G3109" i="7"/>
  <c r="G3110" i="7"/>
  <c r="G3111" i="7"/>
  <c r="G3112" i="7"/>
  <c r="G3113" i="7"/>
  <c r="G3114" i="7"/>
  <c r="G3115" i="7"/>
  <c r="G3116" i="7"/>
  <c r="G3117" i="7"/>
  <c r="G3118" i="7"/>
  <c r="G3119" i="7"/>
  <c r="G3120" i="7"/>
  <c r="G3121" i="7"/>
  <c r="G3122" i="7"/>
  <c r="G3123" i="7"/>
  <c r="G3124" i="7"/>
  <c r="G3125" i="7"/>
  <c r="G3126" i="7"/>
  <c r="G3127" i="7"/>
  <c r="G3128" i="7"/>
  <c r="G3129" i="7"/>
  <c r="G3130" i="7"/>
  <c r="G3131" i="7"/>
  <c r="G3132" i="7"/>
  <c r="G3133" i="7"/>
  <c r="G3134" i="7"/>
  <c r="G3135" i="7"/>
  <c r="G3136" i="7"/>
  <c r="G3137" i="7"/>
  <c r="G3138" i="7"/>
  <c r="G3139" i="7"/>
  <c r="G3140" i="7"/>
  <c r="G3141" i="7"/>
  <c r="G3142" i="7"/>
  <c r="G3143" i="7"/>
  <c r="G3144" i="7"/>
  <c r="G3145" i="7"/>
  <c r="G3146" i="7"/>
  <c r="G3147" i="7"/>
  <c r="G3148" i="7"/>
  <c r="G3149" i="7"/>
  <c r="G3150" i="7"/>
  <c r="G3151" i="7"/>
  <c r="G3152" i="7"/>
  <c r="G3153" i="7"/>
  <c r="G3154" i="7"/>
  <c r="G3155" i="7"/>
  <c r="G3156" i="7"/>
  <c r="G3157" i="7"/>
  <c r="G3158" i="7"/>
  <c r="G3159" i="7"/>
  <c r="G3160" i="7"/>
  <c r="G3161" i="7"/>
  <c r="G3162" i="7"/>
  <c r="G3163" i="7"/>
  <c r="G3164" i="7"/>
  <c r="G3165" i="7"/>
  <c r="G3166" i="7"/>
  <c r="G3167" i="7"/>
  <c r="G3168" i="7"/>
  <c r="G3169" i="7"/>
  <c r="G3170" i="7"/>
  <c r="G3171" i="7"/>
  <c r="U20" i="7"/>
  <c r="U18" i="7"/>
  <c r="C17" i="7" s="1"/>
  <c r="H107" i="7"/>
  <c r="H116" i="7"/>
  <c r="H125" i="7"/>
  <c r="H71" i="7"/>
  <c r="H80" i="7"/>
  <c r="H98" i="7"/>
  <c r="H89" i="7"/>
  <c r="H97" i="7"/>
  <c r="H53" i="7" l="1"/>
  <c r="H44" i="7" l="1"/>
  <c r="I2176" i="7" l="1"/>
  <c r="H45" i="7"/>
  <c r="H46" i="7"/>
  <c r="H47" i="7"/>
  <c r="H48" i="7"/>
  <c r="H49" i="7"/>
  <c r="H50" i="7"/>
  <c r="H51" i="7"/>
  <c r="H52" i="7"/>
  <c r="H54" i="7"/>
  <c r="H55" i="7"/>
  <c r="H56" i="7"/>
  <c r="H59" i="7"/>
  <c r="H60" i="7"/>
  <c r="H61" i="7"/>
  <c r="H62" i="7"/>
  <c r="H63" i="7"/>
  <c r="H64" i="7"/>
  <c r="H65" i="7"/>
  <c r="H66" i="7"/>
  <c r="H67" i="7"/>
  <c r="H68" i="7"/>
  <c r="H69" i="7"/>
  <c r="H70" i="7"/>
  <c r="H72" i="7"/>
  <c r="H73" i="7"/>
  <c r="H74" i="7"/>
  <c r="H75" i="7"/>
  <c r="H76" i="7"/>
  <c r="H77" i="7"/>
  <c r="H78" i="7"/>
  <c r="H79" i="7"/>
  <c r="H81" i="7"/>
  <c r="H82" i="7"/>
  <c r="H83" i="7"/>
  <c r="H84" i="7"/>
  <c r="H85" i="7"/>
  <c r="H86" i="7"/>
  <c r="H87" i="7"/>
  <c r="H88" i="7"/>
  <c r="H90" i="7"/>
  <c r="H91" i="7"/>
  <c r="H94" i="7"/>
  <c r="H95" i="7"/>
  <c r="H96" i="7"/>
  <c r="H99" i="7"/>
  <c r="H100" i="7"/>
  <c r="H101" i="7"/>
  <c r="H102" i="7"/>
  <c r="H103" i="7"/>
  <c r="H104" i="7"/>
  <c r="H105" i="7"/>
  <c r="H106" i="7"/>
  <c r="H108" i="7"/>
  <c r="H109" i="7"/>
  <c r="H110" i="7"/>
  <c r="H111" i="7"/>
  <c r="H112" i="7"/>
  <c r="H113" i="7"/>
  <c r="H114" i="7"/>
  <c r="H115" i="7"/>
  <c r="H117" i="7"/>
  <c r="H118" i="7"/>
  <c r="H119" i="7"/>
  <c r="H120" i="7"/>
  <c r="H122" i="7"/>
  <c r="H123" i="7"/>
  <c r="H124" i="7"/>
  <c r="H126" i="7"/>
  <c r="H127" i="7"/>
  <c r="H128" i="7"/>
  <c r="H129" i="7"/>
  <c r="H132" i="7"/>
  <c r="H133" i="7"/>
  <c r="H134" i="7"/>
  <c r="H135" i="7"/>
  <c r="H136" i="7"/>
  <c r="H137" i="7"/>
  <c r="H138" i="7"/>
  <c r="H139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976" i="7"/>
  <c r="H977" i="7"/>
  <c r="H978" i="7"/>
  <c r="H979" i="7"/>
  <c r="H980" i="7"/>
  <c r="H981" i="7"/>
  <c r="H982" i="7"/>
  <c r="H983" i="7"/>
  <c r="H984" i="7"/>
  <c r="H985" i="7"/>
  <c r="H986" i="7"/>
  <c r="H987" i="7"/>
  <c r="H988" i="7"/>
  <c r="H989" i="7"/>
  <c r="H990" i="7"/>
  <c r="H991" i="7"/>
  <c r="H992" i="7"/>
  <c r="H993" i="7"/>
  <c r="H994" i="7"/>
  <c r="H995" i="7"/>
  <c r="H996" i="7"/>
  <c r="H997" i="7"/>
  <c r="H998" i="7"/>
  <c r="H999" i="7"/>
  <c r="H1000" i="7"/>
  <c r="H1001" i="7"/>
  <c r="H1002" i="7"/>
  <c r="H1003" i="7"/>
  <c r="H1004" i="7"/>
  <c r="H1005" i="7"/>
  <c r="H1006" i="7"/>
  <c r="H1007" i="7"/>
  <c r="H1008" i="7"/>
  <c r="H1009" i="7"/>
  <c r="H1010" i="7"/>
  <c r="H1011" i="7"/>
  <c r="H1012" i="7"/>
  <c r="H1013" i="7"/>
  <c r="H1014" i="7"/>
  <c r="H1015" i="7"/>
  <c r="H1016" i="7"/>
  <c r="H1017" i="7"/>
  <c r="H1018" i="7"/>
  <c r="H1019" i="7"/>
  <c r="H1020" i="7"/>
  <c r="H1021" i="7"/>
  <c r="H1022" i="7"/>
  <c r="H1023" i="7"/>
  <c r="H1024" i="7"/>
  <c r="H1025" i="7"/>
  <c r="H1026" i="7"/>
  <c r="H1027" i="7"/>
  <c r="H1028" i="7"/>
  <c r="H1029" i="7"/>
  <c r="H1030" i="7"/>
  <c r="H1031" i="7"/>
  <c r="H1032" i="7"/>
  <c r="H1033" i="7"/>
  <c r="H1034" i="7"/>
  <c r="H1035" i="7"/>
  <c r="H1036" i="7"/>
  <c r="H1037" i="7"/>
  <c r="H1038" i="7"/>
  <c r="H1039" i="7"/>
  <c r="H1040" i="7"/>
  <c r="H1041" i="7"/>
  <c r="H1042" i="7"/>
  <c r="H1043" i="7"/>
  <c r="H1044" i="7"/>
  <c r="H1045" i="7"/>
  <c r="H1046" i="7"/>
  <c r="H1047" i="7"/>
  <c r="H1048" i="7"/>
  <c r="H1049" i="7"/>
  <c r="H1050" i="7"/>
  <c r="H1051" i="7"/>
  <c r="H1052" i="7"/>
  <c r="H1053" i="7"/>
  <c r="H1054" i="7"/>
  <c r="H1055" i="7"/>
  <c r="H1056" i="7"/>
  <c r="H1057" i="7"/>
  <c r="H1058" i="7"/>
  <c r="H1059" i="7"/>
  <c r="H1060" i="7"/>
  <c r="H1061" i="7"/>
  <c r="H1062" i="7"/>
  <c r="H1063" i="7"/>
  <c r="H1064" i="7"/>
  <c r="H1065" i="7"/>
  <c r="H1066" i="7"/>
  <c r="H1067" i="7"/>
  <c r="H1068" i="7"/>
  <c r="H1069" i="7"/>
  <c r="H1070" i="7"/>
  <c r="H1071" i="7"/>
  <c r="H1072" i="7"/>
  <c r="H1073" i="7"/>
  <c r="H1074" i="7"/>
  <c r="H1075" i="7"/>
  <c r="H1076" i="7"/>
  <c r="H1077" i="7"/>
  <c r="H1078" i="7"/>
  <c r="H1079" i="7"/>
  <c r="H1080" i="7"/>
  <c r="H1081" i="7"/>
  <c r="H1082" i="7"/>
  <c r="H1083" i="7"/>
  <c r="H1084" i="7"/>
  <c r="H1085" i="7"/>
  <c r="H1086" i="7"/>
  <c r="H1087" i="7"/>
  <c r="H1088" i="7"/>
  <c r="H1089" i="7"/>
  <c r="H1090" i="7"/>
  <c r="H1091" i="7"/>
  <c r="H1092" i="7"/>
  <c r="H1093" i="7"/>
  <c r="H1094" i="7"/>
  <c r="H1095" i="7"/>
  <c r="H1096" i="7"/>
  <c r="H1097" i="7"/>
  <c r="H1098" i="7"/>
  <c r="H1099" i="7"/>
  <c r="H1100" i="7"/>
  <c r="H1101" i="7"/>
  <c r="H1102" i="7"/>
  <c r="H1103" i="7"/>
  <c r="H1104" i="7"/>
  <c r="H1105" i="7"/>
  <c r="H1106" i="7"/>
  <c r="H1107" i="7"/>
  <c r="H1108" i="7"/>
  <c r="H1109" i="7"/>
  <c r="H1110" i="7"/>
  <c r="H1111" i="7"/>
  <c r="H1112" i="7"/>
  <c r="H1113" i="7"/>
  <c r="H1114" i="7"/>
  <c r="H1115" i="7"/>
  <c r="H1116" i="7"/>
  <c r="H1117" i="7"/>
  <c r="H1118" i="7"/>
  <c r="H1119" i="7"/>
  <c r="H1120" i="7"/>
  <c r="H1121" i="7"/>
  <c r="H1122" i="7"/>
  <c r="H1123" i="7"/>
  <c r="H1124" i="7"/>
  <c r="H1125" i="7"/>
  <c r="H1126" i="7"/>
  <c r="H1127" i="7"/>
  <c r="H1128" i="7"/>
  <c r="H1129" i="7"/>
  <c r="H1130" i="7"/>
  <c r="H1131" i="7"/>
  <c r="H1132" i="7"/>
  <c r="H1133" i="7"/>
  <c r="H1134" i="7"/>
  <c r="H1135" i="7"/>
  <c r="H1136" i="7"/>
  <c r="H1137" i="7"/>
  <c r="H1138" i="7"/>
  <c r="H1139" i="7"/>
  <c r="H1140" i="7"/>
  <c r="H1141" i="7"/>
  <c r="H1142" i="7"/>
  <c r="H1143" i="7"/>
  <c r="H1144" i="7"/>
  <c r="H1145" i="7"/>
  <c r="H1146" i="7"/>
  <c r="H1147" i="7"/>
  <c r="H1148" i="7"/>
  <c r="H1149" i="7"/>
  <c r="H1150" i="7"/>
  <c r="H1151" i="7"/>
  <c r="H1152" i="7"/>
  <c r="H1153" i="7"/>
  <c r="H1154" i="7"/>
  <c r="H1155" i="7"/>
  <c r="H1156" i="7"/>
  <c r="H1157" i="7"/>
  <c r="H1158" i="7"/>
  <c r="H1159" i="7"/>
  <c r="H1160" i="7"/>
  <c r="H1161" i="7"/>
  <c r="H1162" i="7"/>
  <c r="H1163" i="7"/>
  <c r="H1164" i="7"/>
  <c r="H1165" i="7"/>
  <c r="H1166" i="7"/>
  <c r="H1167" i="7"/>
  <c r="H1168" i="7"/>
  <c r="H1169" i="7"/>
  <c r="H1170" i="7"/>
  <c r="H1171" i="7"/>
  <c r="H1172" i="7"/>
  <c r="H1173" i="7"/>
  <c r="H1174" i="7"/>
  <c r="H1175" i="7"/>
  <c r="H1176" i="7"/>
  <c r="H1177" i="7"/>
  <c r="H1178" i="7"/>
  <c r="H1179" i="7"/>
  <c r="H1180" i="7"/>
  <c r="H1181" i="7"/>
  <c r="H1182" i="7"/>
  <c r="H1183" i="7"/>
  <c r="H1184" i="7"/>
  <c r="H1185" i="7"/>
  <c r="H1186" i="7"/>
  <c r="H1187" i="7"/>
  <c r="H1188" i="7"/>
  <c r="H1189" i="7"/>
  <c r="H1190" i="7"/>
  <c r="H1191" i="7"/>
  <c r="H1192" i="7"/>
  <c r="H1193" i="7"/>
  <c r="H1194" i="7"/>
  <c r="H1195" i="7"/>
  <c r="H1196" i="7"/>
  <c r="H1197" i="7"/>
  <c r="H1198" i="7"/>
  <c r="H1199" i="7"/>
  <c r="H1200" i="7"/>
  <c r="H1201" i="7"/>
  <c r="H1202" i="7"/>
  <c r="H1203" i="7"/>
  <c r="H1204" i="7"/>
  <c r="H1205" i="7"/>
  <c r="H1206" i="7"/>
  <c r="H1207" i="7"/>
  <c r="H1208" i="7"/>
  <c r="H1209" i="7"/>
  <c r="H1210" i="7"/>
  <c r="H1211" i="7"/>
  <c r="H1212" i="7"/>
  <c r="H1213" i="7"/>
  <c r="H1214" i="7"/>
  <c r="H1215" i="7"/>
  <c r="H1216" i="7"/>
  <c r="H1217" i="7"/>
  <c r="H1218" i="7"/>
  <c r="H1219" i="7"/>
  <c r="H1220" i="7"/>
  <c r="H1221" i="7"/>
  <c r="H1222" i="7"/>
  <c r="H1223" i="7"/>
  <c r="H1224" i="7"/>
  <c r="H1225" i="7"/>
  <c r="H1226" i="7"/>
  <c r="H1227" i="7"/>
  <c r="H1228" i="7"/>
  <c r="H1229" i="7"/>
  <c r="H1230" i="7"/>
  <c r="H1231" i="7"/>
  <c r="H1232" i="7"/>
  <c r="H1233" i="7"/>
  <c r="H1234" i="7"/>
  <c r="H1235" i="7"/>
  <c r="H1236" i="7"/>
  <c r="H1237" i="7"/>
  <c r="H1238" i="7"/>
  <c r="H1239" i="7"/>
  <c r="H1240" i="7"/>
  <c r="H1241" i="7"/>
  <c r="H1242" i="7"/>
  <c r="H1243" i="7"/>
  <c r="H1244" i="7"/>
  <c r="H1245" i="7"/>
  <c r="H1246" i="7"/>
  <c r="H1247" i="7"/>
  <c r="H1248" i="7"/>
  <c r="H1249" i="7"/>
  <c r="H1250" i="7"/>
  <c r="H1251" i="7"/>
  <c r="H1252" i="7"/>
  <c r="H1253" i="7"/>
  <c r="H1254" i="7"/>
  <c r="H1255" i="7"/>
  <c r="H1256" i="7"/>
  <c r="H1257" i="7"/>
  <c r="H1258" i="7"/>
  <c r="H1259" i="7"/>
  <c r="H1260" i="7"/>
  <c r="H1261" i="7"/>
  <c r="H1262" i="7"/>
  <c r="H1263" i="7"/>
  <c r="H1264" i="7"/>
  <c r="H1265" i="7"/>
  <c r="H1266" i="7"/>
  <c r="H1267" i="7"/>
  <c r="H1268" i="7"/>
  <c r="H1269" i="7"/>
  <c r="H1270" i="7"/>
  <c r="H1271" i="7"/>
  <c r="H1272" i="7"/>
  <c r="H1273" i="7"/>
  <c r="H1274" i="7"/>
  <c r="H1275" i="7"/>
  <c r="H1276" i="7"/>
  <c r="H1277" i="7"/>
  <c r="H1278" i="7"/>
  <c r="H1279" i="7"/>
  <c r="H1280" i="7"/>
  <c r="H1281" i="7"/>
  <c r="H1282" i="7"/>
  <c r="H1283" i="7"/>
  <c r="H1284" i="7"/>
  <c r="H1285" i="7"/>
  <c r="H1286" i="7"/>
  <c r="H1287" i="7"/>
  <c r="H1288" i="7"/>
  <c r="H1289" i="7"/>
  <c r="H1290" i="7"/>
  <c r="H1291" i="7"/>
  <c r="H1292" i="7"/>
  <c r="H1293" i="7"/>
  <c r="H1294" i="7"/>
  <c r="H1295" i="7"/>
  <c r="H1296" i="7"/>
  <c r="H1297" i="7"/>
  <c r="H1298" i="7"/>
  <c r="H1299" i="7"/>
  <c r="H1300" i="7"/>
  <c r="H1301" i="7"/>
  <c r="H1302" i="7"/>
  <c r="H1303" i="7"/>
  <c r="H1304" i="7"/>
  <c r="H1305" i="7"/>
  <c r="H1306" i="7"/>
  <c r="H1307" i="7"/>
  <c r="H1308" i="7"/>
  <c r="H1309" i="7"/>
  <c r="H1310" i="7"/>
  <c r="H1311" i="7"/>
  <c r="H1312" i="7"/>
  <c r="H1313" i="7"/>
  <c r="H1314" i="7"/>
  <c r="H1315" i="7"/>
  <c r="H1316" i="7"/>
  <c r="H1317" i="7"/>
  <c r="H1318" i="7"/>
  <c r="H1319" i="7"/>
  <c r="H1320" i="7"/>
  <c r="H1321" i="7"/>
  <c r="H1322" i="7"/>
  <c r="H1323" i="7"/>
  <c r="H1324" i="7"/>
  <c r="H1325" i="7"/>
  <c r="H1326" i="7"/>
  <c r="H1327" i="7"/>
  <c r="H1328" i="7"/>
  <c r="H1329" i="7"/>
  <c r="H1330" i="7"/>
  <c r="H1331" i="7"/>
  <c r="H1332" i="7"/>
  <c r="H1333" i="7"/>
  <c r="H1334" i="7"/>
  <c r="H1335" i="7"/>
  <c r="H1336" i="7"/>
  <c r="H1337" i="7"/>
  <c r="H1338" i="7"/>
  <c r="H1339" i="7"/>
  <c r="H1340" i="7"/>
  <c r="H1341" i="7"/>
  <c r="H1342" i="7"/>
  <c r="H1343" i="7"/>
  <c r="H1344" i="7"/>
  <c r="H1345" i="7"/>
  <c r="H1346" i="7"/>
  <c r="H1347" i="7"/>
  <c r="H1348" i="7"/>
  <c r="H1349" i="7"/>
  <c r="H1350" i="7"/>
  <c r="H1351" i="7"/>
  <c r="H1352" i="7"/>
  <c r="H1353" i="7"/>
  <c r="H1354" i="7"/>
  <c r="H1355" i="7"/>
  <c r="H1356" i="7"/>
  <c r="H1357" i="7"/>
  <c r="H1358" i="7"/>
  <c r="H1359" i="7"/>
  <c r="H1360" i="7"/>
  <c r="H1361" i="7"/>
  <c r="H1362" i="7"/>
  <c r="H1363" i="7"/>
  <c r="H1364" i="7"/>
  <c r="H1365" i="7"/>
  <c r="H1366" i="7"/>
  <c r="H1367" i="7"/>
  <c r="H1368" i="7"/>
  <c r="H1369" i="7"/>
  <c r="H1370" i="7"/>
  <c r="H1371" i="7"/>
  <c r="H1372" i="7"/>
  <c r="H1373" i="7"/>
  <c r="H1374" i="7"/>
  <c r="H1375" i="7"/>
  <c r="H1376" i="7"/>
  <c r="H1377" i="7"/>
  <c r="H1378" i="7"/>
  <c r="H1379" i="7"/>
  <c r="H1380" i="7"/>
  <c r="H1381" i="7"/>
  <c r="H1382" i="7"/>
  <c r="H1383" i="7"/>
  <c r="H1384" i="7"/>
  <c r="H1385" i="7"/>
  <c r="H1386" i="7"/>
  <c r="H1387" i="7"/>
  <c r="H1388" i="7"/>
  <c r="H1389" i="7"/>
  <c r="H1390" i="7"/>
  <c r="H1391" i="7"/>
  <c r="H1392" i="7"/>
  <c r="H1393" i="7"/>
  <c r="H1394" i="7"/>
  <c r="H1395" i="7"/>
  <c r="H1396" i="7"/>
  <c r="H1397" i="7"/>
  <c r="H1398" i="7"/>
  <c r="H1399" i="7"/>
  <c r="H1400" i="7"/>
  <c r="H1401" i="7"/>
  <c r="H1402" i="7"/>
  <c r="H1403" i="7"/>
  <c r="H1404" i="7"/>
  <c r="H1405" i="7"/>
  <c r="H1406" i="7"/>
  <c r="H1407" i="7"/>
  <c r="H1408" i="7"/>
  <c r="H1409" i="7"/>
  <c r="H1410" i="7"/>
  <c r="H1411" i="7"/>
  <c r="H1412" i="7"/>
  <c r="H1413" i="7"/>
  <c r="H1414" i="7"/>
  <c r="H1415" i="7"/>
  <c r="H1416" i="7"/>
  <c r="H1417" i="7"/>
  <c r="H1418" i="7"/>
  <c r="H1419" i="7"/>
  <c r="H1420" i="7"/>
  <c r="H1421" i="7"/>
  <c r="H1422" i="7"/>
  <c r="H1423" i="7"/>
  <c r="H1424" i="7"/>
  <c r="H1425" i="7"/>
  <c r="H1426" i="7"/>
  <c r="H1427" i="7"/>
  <c r="H1428" i="7"/>
  <c r="H1429" i="7"/>
  <c r="H1430" i="7"/>
  <c r="H1431" i="7"/>
  <c r="H1432" i="7"/>
  <c r="H1433" i="7"/>
  <c r="H1434" i="7"/>
  <c r="H1435" i="7"/>
  <c r="H1436" i="7"/>
  <c r="H1437" i="7"/>
  <c r="H1438" i="7"/>
  <c r="H1439" i="7"/>
  <c r="H1440" i="7"/>
  <c r="H1441" i="7"/>
  <c r="H1442" i="7"/>
  <c r="H1443" i="7"/>
  <c r="H1444" i="7"/>
  <c r="H1445" i="7"/>
  <c r="H1446" i="7"/>
  <c r="H1447" i="7"/>
  <c r="H1448" i="7"/>
  <c r="H1449" i="7"/>
  <c r="H1450" i="7"/>
  <c r="H1451" i="7"/>
  <c r="H1452" i="7"/>
  <c r="H1453" i="7"/>
  <c r="H1454" i="7"/>
  <c r="H1455" i="7"/>
  <c r="H1456" i="7"/>
  <c r="H1457" i="7"/>
  <c r="H1458" i="7"/>
  <c r="H1459" i="7"/>
  <c r="H1460" i="7"/>
  <c r="H1461" i="7"/>
  <c r="H1462" i="7"/>
  <c r="H1463" i="7"/>
  <c r="H1464" i="7"/>
  <c r="H1465" i="7"/>
  <c r="H1466" i="7"/>
  <c r="H1467" i="7"/>
  <c r="H1468" i="7"/>
  <c r="H1469" i="7"/>
  <c r="H1470" i="7"/>
  <c r="H1471" i="7"/>
  <c r="H1472" i="7"/>
  <c r="H1473" i="7"/>
  <c r="H1474" i="7"/>
  <c r="H1475" i="7"/>
  <c r="H1476" i="7"/>
  <c r="H1477" i="7"/>
  <c r="H1478" i="7"/>
  <c r="H1479" i="7"/>
  <c r="H1480" i="7"/>
  <c r="H1481" i="7"/>
  <c r="H1482" i="7"/>
  <c r="H1483" i="7"/>
  <c r="H1484" i="7"/>
  <c r="H1485" i="7"/>
  <c r="H1486" i="7"/>
  <c r="H1487" i="7"/>
  <c r="H1488" i="7"/>
  <c r="H1489" i="7"/>
  <c r="H1490" i="7"/>
  <c r="H1491" i="7"/>
  <c r="H1492" i="7"/>
  <c r="H1493" i="7"/>
  <c r="H1494" i="7"/>
  <c r="H1495" i="7"/>
  <c r="H1496" i="7"/>
  <c r="H1497" i="7"/>
  <c r="H1498" i="7"/>
  <c r="H1499" i="7"/>
  <c r="H1500" i="7"/>
  <c r="H1501" i="7"/>
  <c r="H1502" i="7"/>
  <c r="H1503" i="7"/>
  <c r="H1504" i="7"/>
  <c r="H1505" i="7"/>
  <c r="H1506" i="7"/>
  <c r="H1507" i="7"/>
  <c r="H1508" i="7"/>
  <c r="H1509" i="7"/>
  <c r="H1510" i="7"/>
  <c r="H1511" i="7"/>
  <c r="H1512" i="7"/>
  <c r="H1513" i="7"/>
  <c r="H1514" i="7"/>
  <c r="H1515" i="7"/>
  <c r="H1516" i="7"/>
  <c r="H1517" i="7"/>
  <c r="H1518" i="7"/>
  <c r="H1519" i="7"/>
  <c r="H1520" i="7"/>
  <c r="H1521" i="7"/>
  <c r="H1522" i="7"/>
  <c r="H1523" i="7"/>
  <c r="H1524" i="7"/>
  <c r="H1525" i="7"/>
  <c r="H1526" i="7"/>
  <c r="H1527" i="7"/>
  <c r="H1528" i="7"/>
  <c r="H1529" i="7"/>
  <c r="H1530" i="7"/>
  <c r="H1531" i="7"/>
  <c r="H1532" i="7"/>
  <c r="H1533" i="7"/>
  <c r="H1534" i="7"/>
  <c r="H1535" i="7"/>
  <c r="H1536" i="7"/>
  <c r="H1537" i="7"/>
  <c r="H1538" i="7"/>
  <c r="H1539" i="7"/>
  <c r="H1540" i="7"/>
  <c r="H1541" i="7"/>
  <c r="H1542" i="7"/>
  <c r="H1543" i="7"/>
  <c r="H1544" i="7"/>
  <c r="H1545" i="7"/>
  <c r="H1546" i="7"/>
  <c r="H1547" i="7"/>
  <c r="H1548" i="7"/>
  <c r="H1549" i="7"/>
  <c r="H1550" i="7"/>
  <c r="H1551" i="7"/>
  <c r="H1552" i="7"/>
  <c r="H1553" i="7"/>
  <c r="H1554" i="7"/>
  <c r="H1555" i="7"/>
  <c r="H1556" i="7"/>
  <c r="H1557" i="7"/>
  <c r="H1558" i="7"/>
  <c r="H1559" i="7"/>
  <c r="H1560" i="7"/>
  <c r="H1561" i="7"/>
  <c r="H1562" i="7"/>
  <c r="H1563" i="7"/>
  <c r="H1564" i="7"/>
  <c r="H1565" i="7"/>
  <c r="H1566" i="7"/>
  <c r="H1567" i="7"/>
  <c r="H1568" i="7"/>
  <c r="H1569" i="7"/>
  <c r="H1570" i="7"/>
  <c r="H1571" i="7"/>
  <c r="H1572" i="7"/>
  <c r="H1573" i="7"/>
  <c r="H1574" i="7"/>
  <c r="H1575" i="7"/>
  <c r="H1576" i="7"/>
  <c r="H1577" i="7"/>
  <c r="H1578" i="7"/>
  <c r="H1579" i="7"/>
  <c r="H1580" i="7"/>
  <c r="H1581" i="7"/>
  <c r="H1582" i="7"/>
  <c r="H1583" i="7"/>
  <c r="H1584" i="7"/>
  <c r="H1585" i="7"/>
  <c r="H1586" i="7"/>
  <c r="H1587" i="7"/>
  <c r="H1588" i="7"/>
  <c r="H1589" i="7"/>
  <c r="H1590" i="7"/>
  <c r="H1591" i="7"/>
  <c r="H1592" i="7"/>
  <c r="H1593" i="7"/>
  <c r="H1594" i="7"/>
  <c r="H1595" i="7"/>
  <c r="H1596" i="7"/>
  <c r="H1597" i="7"/>
  <c r="H1598" i="7"/>
  <c r="H1599" i="7"/>
  <c r="H1600" i="7"/>
  <c r="H1601" i="7"/>
  <c r="H1602" i="7"/>
  <c r="H1603" i="7"/>
  <c r="H1604" i="7"/>
  <c r="H1605" i="7"/>
  <c r="H1606" i="7"/>
  <c r="H1607" i="7"/>
  <c r="H1608" i="7"/>
  <c r="H1609" i="7"/>
  <c r="H1610" i="7"/>
  <c r="H1611" i="7"/>
  <c r="H1612" i="7"/>
  <c r="H1613" i="7"/>
  <c r="H1614" i="7"/>
  <c r="H1615" i="7"/>
  <c r="H1616" i="7"/>
  <c r="H1617" i="7"/>
  <c r="H1618" i="7"/>
  <c r="H1619" i="7"/>
  <c r="H1620" i="7"/>
  <c r="H1621" i="7"/>
  <c r="H1622" i="7"/>
  <c r="H1623" i="7"/>
  <c r="H1624" i="7"/>
  <c r="H1625" i="7"/>
  <c r="H1626" i="7"/>
  <c r="H1627" i="7"/>
  <c r="H1628" i="7"/>
  <c r="H1629" i="7"/>
  <c r="H1630" i="7"/>
  <c r="H1631" i="7"/>
  <c r="H1632" i="7"/>
  <c r="H1633" i="7"/>
  <c r="H1634" i="7"/>
  <c r="H1635" i="7"/>
  <c r="H1636" i="7"/>
  <c r="H1637" i="7"/>
  <c r="H1638" i="7"/>
  <c r="H1639" i="7"/>
  <c r="H1640" i="7"/>
  <c r="H1641" i="7"/>
  <c r="H1642" i="7"/>
  <c r="H1643" i="7"/>
  <c r="H1644" i="7"/>
  <c r="H1645" i="7"/>
  <c r="H1646" i="7"/>
  <c r="H1647" i="7"/>
  <c r="H1648" i="7"/>
  <c r="H1649" i="7"/>
  <c r="H1650" i="7"/>
  <c r="H1651" i="7"/>
  <c r="H1652" i="7"/>
  <c r="H1653" i="7"/>
  <c r="H1654" i="7"/>
  <c r="H1655" i="7"/>
  <c r="H1656" i="7"/>
  <c r="H1657" i="7"/>
  <c r="H1658" i="7"/>
  <c r="H1659" i="7"/>
  <c r="H1660" i="7"/>
  <c r="H1661" i="7"/>
  <c r="H1662" i="7"/>
  <c r="H1663" i="7"/>
  <c r="H1664" i="7"/>
  <c r="H1665" i="7"/>
  <c r="H1666" i="7"/>
  <c r="H1667" i="7"/>
  <c r="H1668" i="7"/>
  <c r="H1669" i="7"/>
  <c r="H1670" i="7"/>
  <c r="H1671" i="7"/>
  <c r="H1672" i="7"/>
  <c r="H1673" i="7"/>
  <c r="H1674" i="7"/>
  <c r="H1675" i="7"/>
  <c r="H1676" i="7"/>
  <c r="H1677" i="7"/>
  <c r="H1678" i="7"/>
  <c r="H1679" i="7"/>
  <c r="H1680" i="7"/>
  <c r="H1681" i="7"/>
  <c r="H1682" i="7"/>
  <c r="H1683" i="7"/>
  <c r="H1684" i="7"/>
  <c r="H1685" i="7"/>
  <c r="H1686" i="7"/>
  <c r="H1687" i="7"/>
  <c r="H1688" i="7"/>
  <c r="H1689" i="7"/>
  <c r="H1690" i="7"/>
  <c r="H1691" i="7"/>
  <c r="H1692" i="7"/>
  <c r="H1693" i="7"/>
  <c r="H1694" i="7"/>
  <c r="H1695" i="7"/>
  <c r="H1696" i="7"/>
  <c r="H1697" i="7"/>
  <c r="H1698" i="7"/>
  <c r="H1699" i="7"/>
  <c r="H1700" i="7"/>
  <c r="H1701" i="7"/>
  <c r="H1702" i="7"/>
  <c r="H1703" i="7"/>
  <c r="H1704" i="7"/>
  <c r="H1705" i="7"/>
  <c r="H1706" i="7"/>
  <c r="H1707" i="7"/>
  <c r="H1708" i="7"/>
  <c r="H1709" i="7"/>
  <c r="H1710" i="7"/>
  <c r="H1711" i="7"/>
  <c r="H1712" i="7"/>
  <c r="H1713" i="7"/>
  <c r="H1714" i="7"/>
  <c r="H1715" i="7"/>
  <c r="H1716" i="7"/>
  <c r="H1717" i="7"/>
  <c r="H1718" i="7"/>
  <c r="H1719" i="7"/>
  <c r="H1720" i="7"/>
  <c r="H1721" i="7"/>
  <c r="H1722" i="7"/>
  <c r="H1723" i="7"/>
  <c r="H1724" i="7"/>
  <c r="H1725" i="7"/>
  <c r="H1726" i="7"/>
  <c r="H1727" i="7"/>
  <c r="H1728" i="7"/>
  <c r="H1729" i="7"/>
  <c r="H1730" i="7"/>
  <c r="H1731" i="7"/>
  <c r="H1732" i="7"/>
  <c r="H1733" i="7"/>
  <c r="H1734" i="7"/>
  <c r="H1735" i="7"/>
  <c r="H1736" i="7"/>
  <c r="H1737" i="7"/>
  <c r="H1738" i="7"/>
  <c r="H1739" i="7"/>
  <c r="H1740" i="7"/>
  <c r="H1741" i="7"/>
  <c r="H1742" i="7"/>
  <c r="H1743" i="7"/>
  <c r="H1744" i="7"/>
  <c r="H1745" i="7"/>
  <c r="H1746" i="7"/>
  <c r="H1747" i="7"/>
  <c r="H1748" i="7"/>
  <c r="H1749" i="7"/>
  <c r="H1750" i="7"/>
  <c r="H1751" i="7"/>
  <c r="H1752" i="7"/>
  <c r="H1753" i="7"/>
  <c r="H1754" i="7"/>
  <c r="H1755" i="7"/>
  <c r="H1756" i="7"/>
  <c r="H1757" i="7"/>
  <c r="H1758" i="7"/>
  <c r="H1759" i="7"/>
  <c r="H1760" i="7"/>
  <c r="H1761" i="7"/>
  <c r="H1762" i="7"/>
  <c r="H1763" i="7"/>
  <c r="H1764" i="7"/>
  <c r="H1765" i="7"/>
  <c r="H1766" i="7"/>
  <c r="H1767" i="7"/>
  <c r="H1768" i="7"/>
  <c r="H1769" i="7"/>
  <c r="H1770" i="7"/>
  <c r="H1771" i="7"/>
  <c r="H1772" i="7"/>
  <c r="H1773" i="7"/>
  <c r="H1774" i="7"/>
  <c r="H1775" i="7"/>
  <c r="H1776" i="7"/>
  <c r="H1777" i="7"/>
  <c r="H1778" i="7"/>
  <c r="H1779" i="7"/>
  <c r="H1780" i="7"/>
  <c r="H1781" i="7"/>
  <c r="H1782" i="7"/>
  <c r="H1783" i="7"/>
  <c r="H1784" i="7"/>
  <c r="H1785" i="7"/>
  <c r="H1786" i="7"/>
  <c r="H1787" i="7"/>
  <c r="H1788" i="7"/>
  <c r="H1789" i="7"/>
  <c r="H1790" i="7"/>
  <c r="H1791" i="7"/>
  <c r="H1792" i="7"/>
  <c r="H1793" i="7"/>
  <c r="H1794" i="7"/>
  <c r="H1795" i="7"/>
  <c r="H1796" i="7"/>
  <c r="H1797" i="7"/>
  <c r="H1798" i="7"/>
  <c r="H1799" i="7"/>
  <c r="H1800" i="7"/>
  <c r="H1801" i="7"/>
  <c r="H1802" i="7"/>
  <c r="H1803" i="7"/>
  <c r="H1804" i="7"/>
  <c r="H1805" i="7"/>
  <c r="H1806" i="7"/>
  <c r="H1807" i="7"/>
  <c r="H1808" i="7"/>
  <c r="H1809" i="7"/>
  <c r="H1810" i="7"/>
  <c r="H1811" i="7"/>
  <c r="H1812" i="7"/>
  <c r="H1813" i="7"/>
  <c r="H1814" i="7"/>
  <c r="H1815" i="7"/>
  <c r="H1816" i="7"/>
  <c r="H1817" i="7"/>
  <c r="H1818" i="7"/>
  <c r="H1819" i="7"/>
  <c r="H1820" i="7"/>
  <c r="H1821" i="7"/>
  <c r="H1822" i="7"/>
  <c r="H1823" i="7"/>
  <c r="H1824" i="7"/>
  <c r="H1825" i="7"/>
  <c r="H1826" i="7"/>
  <c r="H1827" i="7"/>
  <c r="H1828" i="7"/>
  <c r="H1829" i="7"/>
  <c r="H1830" i="7"/>
  <c r="H1831" i="7"/>
  <c r="H1832" i="7"/>
  <c r="H1833" i="7"/>
  <c r="H1834" i="7"/>
  <c r="H1835" i="7"/>
  <c r="H1836" i="7"/>
  <c r="H1837" i="7"/>
  <c r="H1838" i="7"/>
  <c r="H1839" i="7"/>
  <c r="H1840" i="7"/>
  <c r="H1841" i="7"/>
  <c r="H1842" i="7"/>
  <c r="H1843" i="7"/>
  <c r="H1844" i="7"/>
  <c r="H1845" i="7"/>
  <c r="H1846" i="7"/>
  <c r="H1847" i="7"/>
  <c r="H1848" i="7"/>
  <c r="H1849" i="7"/>
  <c r="H1850" i="7"/>
  <c r="H1851" i="7"/>
  <c r="H1852" i="7"/>
  <c r="H1853" i="7"/>
  <c r="H1854" i="7"/>
  <c r="H1855" i="7"/>
  <c r="H1856" i="7"/>
  <c r="H1857" i="7"/>
  <c r="H1858" i="7"/>
  <c r="H1859" i="7"/>
  <c r="H1860" i="7"/>
  <c r="H1861" i="7"/>
  <c r="H1862" i="7"/>
  <c r="H1863" i="7"/>
  <c r="H1864" i="7"/>
  <c r="H1865" i="7"/>
  <c r="H1866" i="7"/>
  <c r="H1867" i="7"/>
  <c r="H1868" i="7"/>
  <c r="H1869" i="7"/>
  <c r="H1870" i="7"/>
  <c r="H1871" i="7"/>
  <c r="H1872" i="7"/>
  <c r="H1873" i="7"/>
  <c r="H1874" i="7"/>
  <c r="H1875" i="7"/>
  <c r="H1876" i="7"/>
  <c r="H1877" i="7"/>
  <c r="H1878" i="7"/>
  <c r="H1879" i="7"/>
  <c r="H1880" i="7"/>
  <c r="H1881" i="7"/>
  <c r="H1882" i="7"/>
  <c r="H1883" i="7"/>
  <c r="H1884" i="7"/>
  <c r="H1885" i="7"/>
  <c r="H1886" i="7"/>
  <c r="H1887" i="7"/>
  <c r="H1888" i="7"/>
  <c r="H1889" i="7"/>
  <c r="H1890" i="7"/>
  <c r="H1891" i="7"/>
  <c r="H1892" i="7"/>
  <c r="H1893" i="7"/>
  <c r="H1894" i="7"/>
  <c r="H1895" i="7"/>
  <c r="H1896" i="7"/>
  <c r="H1897" i="7"/>
  <c r="H1898" i="7"/>
  <c r="H1899" i="7"/>
  <c r="H1900" i="7"/>
  <c r="H1901" i="7"/>
  <c r="H1902" i="7"/>
  <c r="H1903" i="7"/>
  <c r="H1904" i="7"/>
  <c r="H1905" i="7"/>
  <c r="H1906" i="7"/>
  <c r="H1907" i="7"/>
  <c r="H1908" i="7"/>
  <c r="H1909" i="7"/>
  <c r="H1910" i="7"/>
  <c r="H1911" i="7"/>
  <c r="H1912" i="7"/>
  <c r="H1913" i="7"/>
  <c r="H1914" i="7"/>
  <c r="H1915" i="7"/>
  <c r="H1916" i="7"/>
  <c r="H1917" i="7"/>
  <c r="H1918" i="7"/>
  <c r="H1919" i="7"/>
  <c r="H1920" i="7"/>
  <c r="H1921" i="7"/>
  <c r="H1922" i="7"/>
  <c r="H1923" i="7"/>
  <c r="H1924" i="7"/>
  <c r="H1925" i="7"/>
  <c r="H1926" i="7"/>
  <c r="H1927" i="7"/>
  <c r="H1928" i="7"/>
  <c r="H1929" i="7"/>
  <c r="H1930" i="7"/>
  <c r="H1931" i="7"/>
  <c r="H1932" i="7"/>
  <c r="H1933" i="7"/>
  <c r="H1934" i="7"/>
  <c r="H1935" i="7"/>
  <c r="H1936" i="7"/>
  <c r="H1937" i="7"/>
  <c r="H1938" i="7"/>
  <c r="H1939" i="7"/>
  <c r="H1940" i="7"/>
  <c r="H1941" i="7"/>
  <c r="H1942" i="7"/>
  <c r="H1943" i="7"/>
  <c r="H1944" i="7"/>
  <c r="H1945" i="7"/>
  <c r="H1946" i="7"/>
  <c r="H1947" i="7"/>
  <c r="H1948" i="7"/>
  <c r="H1949" i="7"/>
  <c r="H1950" i="7"/>
  <c r="H1951" i="7"/>
  <c r="H1952" i="7"/>
  <c r="H1953" i="7"/>
  <c r="H1954" i="7"/>
  <c r="H1955" i="7"/>
  <c r="H1956" i="7"/>
  <c r="H1957" i="7"/>
  <c r="H1958" i="7"/>
  <c r="H1959" i="7"/>
  <c r="H1960" i="7"/>
  <c r="H1961" i="7"/>
  <c r="H1962" i="7"/>
  <c r="H1963" i="7"/>
  <c r="H1964" i="7"/>
  <c r="H1965" i="7"/>
  <c r="H1966" i="7"/>
  <c r="H1967" i="7"/>
  <c r="H1968" i="7"/>
  <c r="H1969" i="7"/>
  <c r="H1970" i="7"/>
  <c r="H1971" i="7"/>
  <c r="H1972" i="7"/>
  <c r="H1973" i="7"/>
  <c r="H1974" i="7"/>
  <c r="H1975" i="7"/>
  <c r="H1976" i="7"/>
  <c r="H1977" i="7"/>
  <c r="H1978" i="7"/>
  <c r="H1979" i="7"/>
  <c r="H1980" i="7"/>
  <c r="H1981" i="7"/>
  <c r="H1982" i="7"/>
  <c r="H1983" i="7"/>
  <c r="H1984" i="7"/>
  <c r="H1985" i="7"/>
  <c r="H1986" i="7"/>
  <c r="H1987" i="7"/>
  <c r="H1988" i="7"/>
  <c r="H1989" i="7"/>
  <c r="H1990" i="7"/>
  <c r="H1991" i="7"/>
  <c r="H1992" i="7"/>
  <c r="H1993" i="7"/>
  <c r="H1994" i="7"/>
  <c r="H1995" i="7"/>
  <c r="H1996" i="7"/>
  <c r="H1997" i="7"/>
  <c r="H1998" i="7"/>
  <c r="H1999" i="7"/>
  <c r="H2000" i="7"/>
  <c r="H2001" i="7"/>
  <c r="H2002" i="7"/>
  <c r="H2003" i="7"/>
  <c r="H2004" i="7"/>
  <c r="H2005" i="7"/>
  <c r="H2006" i="7"/>
  <c r="H2007" i="7"/>
  <c r="H2008" i="7"/>
  <c r="H2009" i="7"/>
  <c r="H2010" i="7"/>
  <c r="H2011" i="7"/>
  <c r="H2012" i="7"/>
  <c r="H2013" i="7"/>
  <c r="H2014" i="7"/>
  <c r="H2015" i="7"/>
  <c r="H2016" i="7"/>
  <c r="H2017" i="7"/>
  <c r="H2018" i="7"/>
  <c r="H2019" i="7"/>
  <c r="H2020" i="7"/>
  <c r="H2021" i="7"/>
  <c r="H2022" i="7"/>
  <c r="H2023" i="7"/>
  <c r="H2024" i="7"/>
  <c r="H2025" i="7"/>
  <c r="H2026" i="7"/>
  <c r="H2027" i="7"/>
  <c r="H2028" i="7"/>
  <c r="H2029" i="7"/>
  <c r="H2030" i="7"/>
  <c r="H2031" i="7"/>
  <c r="H2032" i="7"/>
  <c r="H2033" i="7"/>
  <c r="H2034" i="7"/>
  <c r="H2035" i="7"/>
  <c r="H2036" i="7"/>
  <c r="H2037" i="7"/>
  <c r="H2038" i="7"/>
  <c r="H2039" i="7"/>
  <c r="H2040" i="7"/>
  <c r="H2041" i="7"/>
  <c r="H2042" i="7"/>
  <c r="H2043" i="7"/>
  <c r="H2044" i="7"/>
  <c r="H2045" i="7"/>
  <c r="H2046" i="7"/>
  <c r="H2047" i="7"/>
  <c r="H2048" i="7"/>
  <c r="H2049" i="7"/>
  <c r="H2050" i="7"/>
  <c r="H2051" i="7"/>
  <c r="H2052" i="7"/>
  <c r="H2053" i="7"/>
  <c r="H2054" i="7"/>
  <c r="H2055" i="7"/>
  <c r="H2056" i="7"/>
  <c r="H2057" i="7"/>
  <c r="H2058" i="7"/>
  <c r="H2059" i="7"/>
  <c r="H2060" i="7"/>
  <c r="H2061" i="7"/>
  <c r="H2062" i="7"/>
  <c r="H2063" i="7"/>
  <c r="H2064" i="7"/>
  <c r="H2065" i="7"/>
  <c r="H2066" i="7"/>
  <c r="H2067" i="7"/>
  <c r="H2068" i="7"/>
  <c r="H2069" i="7"/>
  <c r="H2070" i="7"/>
  <c r="H2071" i="7"/>
  <c r="H2072" i="7"/>
  <c r="H2073" i="7"/>
  <c r="H2074" i="7"/>
  <c r="H2075" i="7"/>
  <c r="H2076" i="7"/>
  <c r="H2077" i="7"/>
  <c r="H2078" i="7"/>
  <c r="H2079" i="7"/>
  <c r="H2080" i="7"/>
  <c r="H2081" i="7"/>
  <c r="H2082" i="7"/>
  <c r="H2083" i="7"/>
  <c r="H2084" i="7"/>
  <c r="H2085" i="7"/>
  <c r="H2086" i="7"/>
  <c r="H2087" i="7"/>
  <c r="H2088" i="7"/>
  <c r="H2089" i="7"/>
  <c r="H2090" i="7"/>
  <c r="H2091" i="7"/>
  <c r="H2092" i="7"/>
  <c r="H2093" i="7"/>
  <c r="H2094" i="7"/>
  <c r="H2095" i="7"/>
  <c r="H2096" i="7"/>
  <c r="H2097" i="7"/>
  <c r="H2098" i="7"/>
  <c r="H2099" i="7"/>
  <c r="H2100" i="7"/>
  <c r="H2101" i="7"/>
  <c r="H2102" i="7"/>
  <c r="H2103" i="7"/>
  <c r="H2104" i="7"/>
  <c r="H2105" i="7"/>
  <c r="H2106" i="7"/>
  <c r="H2107" i="7"/>
  <c r="H2108" i="7"/>
  <c r="H2109" i="7"/>
  <c r="H2110" i="7"/>
  <c r="H2111" i="7"/>
  <c r="H2112" i="7"/>
  <c r="H2113" i="7"/>
  <c r="H2114" i="7"/>
  <c r="H2115" i="7"/>
  <c r="H2116" i="7"/>
  <c r="H2117" i="7"/>
  <c r="H2118" i="7"/>
  <c r="H2119" i="7"/>
  <c r="H2120" i="7"/>
  <c r="H2121" i="7"/>
  <c r="H2122" i="7"/>
  <c r="H2123" i="7"/>
  <c r="H2124" i="7"/>
  <c r="H2125" i="7"/>
  <c r="H2126" i="7"/>
  <c r="H2127" i="7"/>
  <c r="H2128" i="7"/>
  <c r="H2129" i="7"/>
  <c r="H2130" i="7"/>
  <c r="H2131" i="7"/>
  <c r="H2132" i="7"/>
  <c r="H2133" i="7"/>
  <c r="H2134" i="7"/>
  <c r="H2135" i="7"/>
  <c r="H2136" i="7"/>
  <c r="H2137" i="7"/>
  <c r="H2138" i="7"/>
  <c r="H2139" i="7"/>
  <c r="H2140" i="7"/>
  <c r="H2141" i="7"/>
  <c r="H2142" i="7"/>
  <c r="H2143" i="7"/>
  <c r="H2144" i="7"/>
  <c r="H2145" i="7"/>
  <c r="H2146" i="7"/>
  <c r="H2147" i="7"/>
  <c r="H2148" i="7"/>
  <c r="H2149" i="7"/>
  <c r="H2150" i="7"/>
  <c r="H2151" i="7"/>
  <c r="H2152" i="7"/>
  <c r="H2153" i="7"/>
  <c r="H2154" i="7"/>
  <c r="H2155" i="7"/>
  <c r="H2156" i="7"/>
  <c r="H2157" i="7"/>
  <c r="H2158" i="7"/>
  <c r="H2159" i="7"/>
  <c r="H2160" i="7"/>
  <c r="H2161" i="7"/>
  <c r="H2162" i="7"/>
  <c r="H2163" i="7"/>
  <c r="H2164" i="7"/>
  <c r="H2165" i="7"/>
  <c r="H2166" i="7"/>
  <c r="H2167" i="7"/>
  <c r="H2168" i="7"/>
  <c r="H2169" i="7"/>
  <c r="H2170" i="7"/>
  <c r="H2171" i="7"/>
  <c r="H2172" i="7"/>
  <c r="H2173" i="7"/>
  <c r="H2174" i="7"/>
  <c r="H2175" i="7"/>
  <c r="H2176" i="7"/>
  <c r="H2177" i="7"/>
  <c r="H2178" i="7"/>
  <c r="H2179" i="7"/>
  <c r="H2180" i="7"/>
  <c r="H2181" i="7"/>
  <c r="H2182" i="7"/>
  <c r="H2183" i="7"/>
  <c r="H20" i="7"/>
  <c r="H19" i="7"/>
  <c r="H18" i="7"/>
  <c r="H36" i="7"/>
  <c r="H27" i="7"/>
  <c r="K1704" i="7" l="1"/>
  <c r="I1777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F1001" i="7"/>
  <c r="F1002" i="7"/>
  <c r="F1003" i="7"/>
  <c r="F1004" i="7"/>
  <c r="F1005" i="7"/>
  <c r="F1006" i="7"/>
  <c r="F1007" i="7"/>
  <c r="F1008" i="7"/>
  <c r="F1009" i="7"/>
  <c r="F1010" i="7"/>
  <c r="F1011" i="7"/>
  <c r="F1012" i="7"/>
  <c r="F1013" i="7"/>
  <c r="F1014" i="7"/>
  <c r="F1015" i="7"/>
  <c r="F1016" i="7"/>
  <c r="F1017" i="7"/>
  <c r="F1018" i="7"/>
  <c r="F1019" i="7"/>
  <c r="F1020" i="7"/>
  <c r="F1021" i="7"/>
  <c r="F1022" i="7"/>
  <c r="F1023" i="7"/>
  <c r="F1024" i="7"/>
  <c r="F1025" i="7"/>
  <c r="F1026" i="7"/>
  <c r="F1027" i="7"/>
  <c r="F1028" i="7"/>
  <c r="F1029" i="7"/>
  <c r="F1030" i="7"/>
  <c r="F1031" i="7"/>
  <c r="F1032" i="7"/>
  <c r="F1033" i="7"/>
  <c r="F1034" i="7"/>
  <c r="F1035" i="7"/>
  <c r="F1036" i="7"/>
  <c r="F1037" i="7"/>
  <c r="F1038" i="7"/>
  <c r="F1039" i="7"/>
  <c r="F1040" i="7"/>
  <c r="F1041" i="7"/>
  <c r="F1042" i="7"/>
  <c r="F1043" i="7"/>
  <c r="F1044" i="7"/>
  <c r="F1045" i="7"/>
  <c r="F1046" i="7"/>
  <c r="F1047" i="7"/>
  <c r="F1048" i="7"/>
  <c r="F1049" i="7"/>
  <c r="F1050" i="7"/>
  <c r="F1051" i="7"/>
  <c r="F1052" i="7"/>
  <c r="F1053" i="7"/>
  <c r="F1054" i="7"/>
  <c r="F1055" i="7"/>
  <c r="F1056" i="7"/>
  <c r="F1057" i="7"/>
  <c r="F1058" i="7"/>
  <c r="F1059" i="7"/>
  <c r="F1060" i="7"/>
  <c r="F1061" i="7"/>
  <c r="F1062" i="7"/>
  <c r="F1063" i="7"/>
  <c r="F1064" i="7"/>
  <c r="F1065" i="7"/>
  <c r="F1066" i="7"/>
  <c r="F1067" i="7"/>
  <c r="F1068" i="7"/>
  <c r="F1069" i="7"/>
  <c r="F1070" i="7"/>
  <c r="F1071" i="7"/>
  <c r="F1072" i="7"/>
  <c r="F1073" i="7"/>
  <c r="F1074" i="7"/>
  <c r="F1075" i="7"/>
  <c r="F1076" i="7"/>
  <c r="F1077" i="7"/>
  <c r="F1078" i="7"/>
  <c r="F1079" i="7"/>
  <c r="F1080" i="7"/>
  <c r="F1081" i="7"/>
  <c r="F1082" i="7"/>
  <c r="F1083" i="7"/>
  <c r="F1084" i="7"/>
  <c r="F1085" i="7"/>
  <c r="F1086" i="7"/>
  <c r="F1087" i="7"/>
  <c r="F1088" i="7"/>
  <c r="F1089" i="7"/>
  <c r="F1090" i="7"/>
  <c r="F1091" i="7"/>
  <c r="F1092" i="7"/>
  <c r="F1093" i="7"/>
  <c r="F1094" i="7"/>
  <c r="F1095" i="7"/>
  <c r="F1096" i="7"/>
  <c r="F1097" i="7"/>
  <c r="F1098" i="7"/>
  <c r="F1099" i="7"/>
  <c r="F1100" i="7"/>
  <c r="F1101" i="7"/>
  <c r="F1102" i="7"/>
  <c r="F1103" i="7"/>
  <c r="F1104" i="7"/>
  <c r="F1105" i="7"/>
  <c r="F1106" i="7"/>
  <c r="F1107" i="7"/>
  <c r="F1108" i="7"/>
  <c r="F1109" i="7"/>
  <c r="F1110" i="7"/>
  <c r="F1111" i="7"/>
  <c r="F1112" i="7"/>
  <c r="F1113" i="7"/>
  <c r="F1114" i="7"/>
  <c r="F1115" i="7"/>
  <c r="F1116" i="7"/>
  <c r="F1117" i="7"/>
  <c r="F1118" i="7"/>
  <c r="F1119" i="7"/>
  <c r="F1120" i="7"/>
  <c r="F1121" i="7"/>
  <c r="F1122" i="7"/>
  <c r="F1123" i="7"/>
  <c r="F1124" i="7"/>
  <c r="F1125" i="7"/>
  <c r="F1126" i="7"/>
  <c r="F1127" i="7"/>
  <c r="F1128" i="7"/>
  <c r="F1129" i="7"/>
  <c r="F1130" i="7"/>
  <c r="F1131" i="7"/>
  <c r="F1132" i="7"/>
  <c r="F1133" i="7"/>
  <c r="F1134" i="7"/>
  <c r="F1135" i="7"/>
  <c r="F1136" i="7"/>
  <c r="F1137" i="7"/>
  <c r="F1138" i="7"/>
  <c r="F1139" i="7"/>
  <c r="F1140" i="7"/>
  <c r="F1141" i="7"/>
  <c r="F1142" i="7"/>
  <c r="F1143" i="7"/>
  <c r="F1144" i="7"/>
  <c r="F1145" i="7"/>
  <c r="F1146" i="7"/>
  <c r="F1147" i="7"/>
  <c r="F1148" i="7"/>
  <c r="F1149" i="7"/>
  <c r="F1150" i="7"/>
  <c r="F1151" i="7"/>
  <c r="F1152" i="7"/>
  <c r="F1153" i="7"/>
  <c r="F1154" i="7"/>
  <c r="F1155" i="7"/>
  <c r="F1156" i="7"/>
  <c r="F1157" i="7"/>
  <c r="F1158" i="7"/>
  <c r="F1159" i="7"/>
  <c r="F1160" i="7"/>
  <c r="F1161" i="7"/>
  <c r="F1162" i="7"/>
  <c r="F1163" i="7"/>
  <c r="F1164" i="7"/>
  <c r="F1165" i="7"/>
  <c r="F1166" i="7"/>
  <c r="F1167" i="7"/>
  <c r="F1168" i="7"/>
  <c r="F1169" i="7"/>
  <c r="F1170" i="7"/>
  <c r="F1171" i="7"/>
  <c r="F1172" i="7"/>
  <c r="F1173" i="7"/>
  <c r="F1174" i="7"/>
  <c r="F1175" i="7"/>
  <c r="F1176" i="7"/>
  <c r="F1177" i="7"/>
  <c r="F1178" i="7"/>
  <c r="F1179" i="7"/>
  <c r="F1180" i="7"/>
  <c r="F1181" i="7"/>
  <c r="F1182" i="7"/>
  <c r="F1183" i="7"/>
  <c r="F1184" i="7"/>
  <c r="F1185" i="7"/>
  <c r="F1186" i="7"/>
  <c r="F1187" i="7"/>
  <c r="F1188" i="7"/>
  <c r="F1189" i="7"/>
  <c r="F1190" i="7"/>
  <c r="F1191" i="7"/>
  <c r="F1192" i="7"/>
  <c r="F1193" i="7"/>
  <c r="F1194" i="7"/>
  <c r="F1195" i="7"/>
  <c r="F1196" i="7"/>
  <c r="F1197" i="7"/>
  <c r="F1198" i="7"/>
  <c r="F1199" i="7"/>
  <c r="F1200" i="7"/>
  <c r="F1201" i="7"/>
  <c r="F1202" i="7"/>
  <c r="F1203" i="7"/>
  <c r="F1204" i="7"/>
  <c r="F1205" i="7"/>
  <c r="F1206" i="7"/>
  <c r="F1207" i="7"/>
  <c r="F1208" i="7"/>
  <c r="F1209" i="7"/>
  <c r="F1210" i="7"/>
  <c r="F1211" i="7"/>
  <c r="F1212" i="7"/>
  <c r="F1213" i="7"/>
  <c r="F1214" i="7"/>
  <c r="F1215" i="7"/>
  <c r="F1216" i="7"/>
  <c r="F1217" i="7"/>
  <c r="F1218" i="7"/>
  <c r="F1219" i="7"/>
  <c r="F1220" i="7"/>
  <c r="F1221" i="7"/>
  <c r="F1222" i="7"/>
  <c r="F1223" i="7"/>
  <c r="F1224" i="7"/>
  <c r="F1225" i="7"/>
  <c r="F1226" i="7"/>
  <c r="F1227" i="7"/>
  <c r="F1228" i="7"/>
  <c r="F1229" i="7"/>
  <c r="F1230" i="7"/>
  <c r="F1231" i="7"/>
  <c r="F1232" i="7"/>
  <c r="F1233" i="7"/>
  <c r="F1234" i="7"/>
  <c r="F1235" i="7"/>
  <c r="F1236" i="7"/>
  <c r="F1237" i="7"/>
  <c r="F1238" i="7"/>
  <c r="F1239" i="7"/>
  <c r="F1240" i="7"/>
  <c r="F1241" i="7"/>
  <c r="F1242" i="7"/>
  <c r="F1243" i="7"/>
  <c r="F1244" i="7"/>
  <c r="F1245" i="7"/>
  <c r="F1246" i="7"/>
  <c r="F1247" i="7"/>
  <c r="F1248" i="7"/>
  <c r="F1249" i="7"/>
  <c r="F1250" i="7"/>
  <c r="F1251" i="7"/>
  <c r="F1252" i="7"/>
  <c r="F1253" i="7"/>
  <c r="F1254" i="7"/>
  <c r="F1255" i="7"/>
  <c r="F1256" i="7"/>
  <c r="F1257" i="7"/>
  <c r="F1258" i="7"/>
  <c r="F1259" i="7"/>
  <c r="F1260" i="7"/>
  <c r="F1261" i="7"/>
  <c r="F1262" i="7"/>
  <c r="F1263" i="7"/>
  <c r="F1264" i="7"/>
  <c r="F1265" i="7"/>
  <c r="F1266" i="7"/>
  <c r="F1267" i="7"/>
  <c r="F1268" i="7"/>
  <c r="F1269" i="7"/>
  <c r="F1270" i="7"/>
  <c r="F1271" i="7"/>
  <c r="F1272" i="7"/>
  <c r="F1273" i="7"/>
  <c r="F1274" i="7"/>
  <c r="F1275" i="7"/>
  <c r="F1276" i="7"/>
  <c r="F1277" i="7"/>
  <c r="F1278" i="7"/>
  <c r="F1279" i="7"/>
  <c r="F1280" i="7"/>
  <c r="F1281" i="7"/>
  <c r="F1282" i="7"/>
  <c r="F1283" i="7"/>
  <c r="F1284" i="7"/>
  <c r="F1285" i="7"/>
  <c r="F1286" i="7"/>
  <c r="F1287" i="7"/>
  <c r="F1288" i="7"/>
  <c r="F1289" i="7"/>
  <c r="F1290" i="7"/>
  <c r="F1291" i="7"/>
  <c r="F1292" i="7"/>
  <c r="F1293" i="7"/>
  <c r="F1294" i="7"/>
  <c r="F1295" i="7"/>
  <c r="F1296" i="7"/>
  <c r="F1297" i="7"/>
  <c r="F1298" i="7"/>
  <c r="F1299" i="7"/>
  <c r="F1300" i="7"/>
  <c r="F1301" i="7"/>
  <c r="F1302" i="7"/>
  <c r="F1303" i="7"/>
  <c r="F1304" i="7"/>
  <c r="F1305" i="7"/>
  <c r="F1306" i="7"/>
  <c r="F1307" i="7"/>
  <c r="F1308" i="7"/>
  <c r="F1309" i="7"/>
  <c r="F1310" i="7"/>
  <c r="F1311" i="7"/>
  <c r="F1312" i="7"/>
  <c r="F1313" i="7"/>
  <c r="F1314" i="7"/>
  <c r="F1315" i="7"/>
  <c r="F1316" i="7"/>
  <c r="F1317" i="7"/>
  <c r="F1318" i="7"/>
  <c r="F1319" i="7"/>
  <c r="F1320" i="7"/>
  <c r="F1321" i="7"/>
  <c r="F1322" i="7"/>
  <c r="F1323" i="7"/>
  <c r="F1324" i="7"/>
  <c r="F1325" i="7"/>
  <c r="F1326" i="7"/>
  <c r="F1327" i="7"/>
  <c r="F1328" i="7"/>
  <c r="F1329" i="7"/>
  <c r="F1330" i="7"/>
  <c r="F1331" i="7"/>
  <c r="F1332" i="7"/>
  <c r="F1333" i="7"/>
  <c r="F1334" i="7"/>
  <c r="F1335" i="7"/>
  <c r="F1336" i="7"/>
  <c r="F1337" i="7"/>
  <c r="F1338" i="7"/>
  <c r="F1339" i="7"/>
  <c r="F1340" i="7"/>
  <c r="F1341" i="7"/>
  <c r="F1342" i="7"/>
  <c r="F1343" i="7"/>
  <c r="F1344" i="7"/>
  <c r="F1345" i="7"/>
  <c r="F1346" i="7"/>
  <c r="F1347" i="7"/>
  <c r="F1348" i="7"/>
  <c r="F1349" i="7"/>
  <c r="F1350" i="7"/>
  <c r="F1351" i="7"/>
  <c r="F1352" i="7"/>
  <c r="F1353" i="7"/>
  <c r="F1354" i="7"/>
  <c r="F1355" i="7"/>
  <c r="F1356" i="7"/>
  <c r="F1357" i="7"/>
  <c r="F1358" i="7"/>
  <c r="F1359" i="7"/>
  <c r="F1360" i="7"/>
  <c r="F1361" i="7"/>
  <c r="F1362" i="7"/>
  <c r="F1363" i="7"/>
  <c r="F1364" i="7"/>
  <c r="F1365" i="7"/>
  <c r="F1366" i="7"/>
  <c r="F1367" i="7"/>
  <c r="F1368" i="7"/>
  <c r="F1369" i="7"/>
  <c r="F1370" i="7"/>
  <c r="F1371" i="7"/>
  <c r="F1372" i="7"/>
  <c r="F1373" i="7"/>
  <c r="F1374" i="7"/>
  <c r="F1375" i="7"/>
  <c r="F1376" i="7"/>
  <c r="F1377" i="7"/>
  <c r="F1378" i="7"/>
  <c r="F1379" i="7"/>
  <c r="F1380" i="7"/>
  <c r="F1381" i="7"/>
  <c r="F1382" i="7"/>
  <c r="F1383" i="7"/>
  <c r="F1384" i="7"/>
  <c r="F1385" i="7"/>
  <c r="F1386" i="7"/>
  <c r="F1387" i="7"/>
  <c r="F1388" i="7"/>
  <c r="F1389" i="7"/>
  <c r="F1390" i="7"/>
  <c r="F1391" i="7"/>
  <c r="F1392" i="7"/>
  <c r="F1393" i="7"/>
  <c r="F1394" i="7"/>
  <c r="F1395" i="7"/>
  <c r="F1396" i="7"/>
  <c r="F1397" i="7"/>
  <c r="F1398" i="7"/>
  <c r="F1399" i="7"/>
  <c r="F1400" i="7"/>
  <c r="F1401" i="7"/>
  <c r="F1402" i="7"/>
  <c r="F1403" i="7"/>
  <c r="F1404" i="7"/>
  <c r="F1405" i="7"/>
  <c r="F1406" i="7"/>
  <c r="F1407" i="7"/>
  <c r="F1408" i="7"/>
  <c r="F1409" i="7"/>
  <c r="F1410" i="7"/>
  <c r="F1411" i="7"/>
  <c r="F1412" i="7"/>
  <c r="F1413" i="7"/>
  <c r="F1414" i="7"/>
  <c r="F1415" i="7"/>
  <c r="F1416" i="7"/>
  <c r="F1417" i="7"/>
  <c r="F1418" i="7"/>
  <c r="F1419" i="7"/>
  <c r="F1420" i="7"/>
  <c r="F1421" i="7"/>
  <c r="F1422" i="7"/>
  <c r="F1423" i="7"/>
  <c r="F1424" i="7"/>
  <c r="F1425" i="7"/>
  <c r="F1426" i="7"/>
  <c r="F1427" i="7"/>
  <c r="F1428" i="7"/>
  <c r="F1429" i="7"/>
  <c r="F1430" i="7"/>
  <c r="F1431" i="7"/>
  <c r="F1432" i="7"/>
  <c r="F1433" i="7"/>
  <c r="F1434" i="7"/>
  <c r="F1435" i="7"/>
  <c r="F1436" i="7"/>
  <c r="F1437" i="7"/>
  <c r="F1438" i="7"/>
  <c r="F1439" i="7"/>
  <c r="F1440" i="7"/>
  <c r="F1441" i="7"/>
  <c r="F1442" i="7"/>
  <c r="F1443" i="7"/>
  <c r="F1444" i="7"/>
  <c r="F1445" i="7"/>
  <c r="F1446" i="7"/>
  <c r="F1447" i="7"/>
  <c r="F1448" i="7"/>
  <c r="F1449" i="7"/>
  <c r="F1450" i="7"/>
  <c r="F1451" i="7"/>
  <c r="F1452" i="7"/>
  <c r="F1453" i="7"/>
  <c r="F1454" i="7"/>
  <c r="F1455" i="7"/>
  <c r="F1456" i="7"/>
  <c r="F1457" i="7"/>
  <c r="F1458" i="7"/>
  <c r="F1459" i="7"/>
  <c r="F1460" i="7"/>
  <c r="F1461" i="7"/>
  <c r="F1462" i="7"/>
  <c r="F1463" i="7"/>
  <c r="F1464" i="7"/>
  <c r="F1465" i="7"/>
  <c r="F1466" i="7"/>
  <c r="F1467" i="7"/>
  <c r="F1468" i="7"/>
  <c r="F1469" i="7"/>
  <c r="F1470" i="7"/>
  <c r="F1471" i="7"/>
  <c r="F1472" i="7"/>
  <c r="F1473" i="7"/>
  <c r="F1474" i="7"/>
  <c r="F1475" i="7"/>
  <c r="F1476" i="7"/>
  <c r="F1477" i="7"/>
  <c r="F1478" i="7"/>
  <c r="F1479" i="7"/>
  <c r="F1480" i="7"/>
  <c r="F1481" i="7"/>
  <c r="F1482" i="7"/>
  <c r="F1483" i="7"/>
  <c r="F1484" i="7"/>
  <c r="F1485" i="7"/>
  <c r="F1486" i="7"/>
  <c r="F1487" i="7"/>
  <c r="F1488" i="7"/>
  <c r="F1489" i="7"/>
  <c r="F1490" i="7"/>
  <c r="F1491" i="7"/>
  <c r="F1492" i="7"/>
  <c r="F1493" i="7"/>
  <c r="F1494" i="7"/>
  <c r="F1495" i="7"/>
  <c r="F1496" i="7"/>
  <c r="F1497" i="7"/>
  <c r="F1498" i="7"/>
  <c r="F1499" i="7"/>
  <c r="F1500" i="7"/>
  <c r="F1501" i="7"/>
  <c r="F1502" i="7"/>
  <c r="F1503" i="7"/>
  <c r="F1504" i="7"/>
  <c r="F1505" i="7"/>
  <c r="F1506" i="7"/>
  <c r="F1507" i="7"/>
  <c r="F1508" i="7"/>
  <c r="F1509" i="7"/>
  <c r="F1510" i="7"/>
  <c r="F1511" i="7"/>
  <c r="F1512" i="7"/>
  <c r="F1513" i="7"/>
  <c r="F1514" i="7"/>
  <c r="F1515" i="7"/>
  <c r="F1516" i="7"/>
  <c r="F1517" i="7"/>
  <c r="F1518" i="7"/>
  <c r="F1519" i="7"/>
  <c r="F1520" i="7"/>
  <c r="F1521" i="7"/>
  <c r="F1522" i="7"/>
  <c r="F1523" i="7"/>
  <c r="F1524" i="7"/>
  <c r="F1525" i="7"/>
  <c r="F1526" i="7"/>
  <c r="F1527" i="7"/>
  <c r="F1528" i="7"/>
  <c r="F1529" i="7"/>
  <c r="F1530" i="7"/>
  <c r="F1531" i="7"/>
  <c r="F1532" i="7"/>
  <c r="F1533" i="7"/>
  <c r="F1534" i="7"/>
  <c r="F1535" i="7"/>
  <c r="F1536" i="7"/>
  <c r="F1537" i="7"/>
  <c r="F1538" i="7"/>
  <c r="F1539" i="7"/>
  <c r="F1540" i="7"/>
  <c r="F1541" i="7"/>
  <c r="F1542" i="7"/>
  <c r="F1543" i="7"/>
  <c r="F1544" i="7"/>
  <c r="F1545" i="7"/>
  <c r="F1546" i="7"/>
  <c r="F1547" i="7"/>
  <c r="F1548" i="7"/>
  <c r="F1549" i="7"/>
  <c r="F1550" i="7"/>
  <c r="F1551" i="7"/>
  <c r="F1552" i="7"/>
  <c r="F1553" i="7"/>
  <c r="F1554" i="7"/>
  <c r="F1555" i="7"/>
  <c r="F1556" i="7"/>
  <c r="F1557" i="7"/>
  <c r="F1558" i="7"/>
  <c r="F1559" i="7"/>
  <c r="F1560" i="7"/>
  <c r="F1561" i="7"/>
  <c r="F1562" i="7"/>
  <c r="F1563" i="7"/>
  <c r="F1564" i="7"/>
  <c r="F1565" i="7"/>
  <c r="F1566" i="7"/>
  <c r="F1567" i="7"/>
  <c r="F1568" i="7"/>
  <c r="F1569" i="7"/>
  <c r="F1570" i="7"/>
  <c r="F1571" i="7"/>
  <c r="F1572" i="7"/>
  <c r="F1573" i="7"/>
  <c r="F1574" i="7"/>
  <c r="F1575" i="7"/>
  <c r="F1576" i="7"/>
  <c r="F1577" i="7"/>
  <c r="F1578" i="7"/>
  <c r="F1579" i="7"/>
  <c r="F1580" i="7"/>
  <c r="F1581" i="7"/>
  <c r="F1582" i="7"/>
  <c r="F1583" i="7"/>
  <c r="F1584" i="7"/>
  <c r="F1585" i="7"/>
  <c r="F1586" i="7"/>
  <c r="F1587" i="7"/>
  <c r="F1588" i="7"/>
  <c r="F1589" i="7"/>
  <c r="F1590" i="7"/>
  <c r="F1591" i="7"/>
  <c r="F1592" i="7"/>
  <c r="F1593" i="7"/>
  <c r="F1594" i="7"/>
  <c r="F1595" i="7"/>
  <c r="F1596" i="7"/>
  <c r="F1597" i="7"/>
  <c r="F1598" i="7"/>
  <c r="F1599" i="7"/>
  <c r="F1600" i="7"/>
  <c r="F1601" i="7"/>
  <c r="F1602" i="7"/>
  <c r="F1603" i="7"/>
  <c r="F1604" i="7"/>
  <c r="F1605" i="7"/>
  <c r="F1606" i="7"/>
  <c r="F1607" i="7"/>
  <c r="F1608" i="7"/>
  <c r="F1609" i="7"/>
  <c r="F1610" i="7"/>
  <c r="F1611" i="7"/>
  <c r="F1612" i="7"/>
  <c r="F1613" i="7"/>
  <c r="F1614" i="7"/>
  <c r="F1615" i="7"/>
  <c r="F1616" i="7"/>
  <c r="F1617" i="7"/>
  <c r="F1618" i="7"/>
  <c r="F1619" i="7"/>
  <c r="F1620" i="7"/>
  <c r="F1621" i="7"/>
  <c r="F1622" i="7"/>
  <c r="F1623" i="7"/>
  <c r="F1624" i="7"/>
  <c r="F1625" i="7"/>
  <c r="F1626" i="7"/>
  <c r="F1627" i="7"/>
  <c r="F1628" i="7"/>
  <c r="F1629" i="7"/>
  <c r="F1630" i="7"/>
  <c r="F1631" i="7"/>
  <c r="F1632" i="7"/>
  <c r="F1633" i="7"/>
  <c r="F1634" i="7"/>
  <c r="F1635" i="7"/>
  <c r="F1636" i="7"/>
  <c r="F1637" i="7"/>
  <c r="F1638" i="7"/>
  <c r="F1639" i="7"/>
  <c r="F1640" i="7"/>
  <c r="F1641" i="7"/>
  <c r="F1642" i="7"/>
  <c r="F1643" i="7"/>
  <c r="F1644" i="7"/>
  <c r="F1645" i="7"/>
  <c r="F1646" i="7"/>
  <c r="F1647" i="7"/>
  <c r="F1648" i="7"/>
  <c r="F1649" i="7"/>
  <c r="F1650" i="7"/>
  <c r="F1651" i="7"/>
  <c r="F1652" i="7"/>
  <c r="F1653" i="7"/>
  <c r="F1654" i="7"/>
  <c r="F1655" i="7"/>
  <c r="F1656" i="7"/>
  <c r="F1657" i="7"/>
  <c r="F1658" i="7"/>
  <c r="F1659" i="7"/>
  <c r="F1660" i="7"/>
  <c r="F1661" i="7"/>
  <c r="F1662" i="7"/>
  <c r="F1663" i="7"/>
  <c r="F1664" i="7"/>
  <c r="F1665" i="7"/>
  <c r="F1666" i="7"/>
  <c r="F1667" i="7"/>
  <c r="F1668" i="7"/>
  <c r="F1669" i="7"/>
  <c r="F1670" i="7"/>
  <c r="F1671" i="7"/>
  <c r="F1672" i="7"/>
  <c r="F1673" i="7"/>
  <c r="F1674" i="7"/>
  <c r="F1675" i="7"/>
  <c r="F1676" i="7"/>
  <c r="F1677" i="7"/>
  <c r="F1678" i="7"/>
  <c r="F1679" i="7"/>
  <c r="F1680" i="7"/>
  <c r="F1681" i="7"/>
  <c r="F1682" i="7"/>
  <c r="F1683" i="7"/>
  <c r="F1684" i="7"/>
  <c r="F1685" i="7"/>
  <c r="F1686" i="7"/>
  <c r="F1687" i="7"/>
  <c r="F1688" i="7"/>
  <c r="F1689" i="7"/>
  <c r="F1690" i="7"/>
  <c r="F1691" i="7"/>
  <c r="F1692" i="7"/>
  <c r="F1693" i="7"/>
  <c r="F1694" i="7"/>
  <c r="F1695" i="7"/>
  <c r="F1696" i="7"/>
  <c r="F1697" i="7"/>
  <c r="F1698" i="7"/>
  <c r="F1699" i="7"/>
  <c r="F1700" i="7"/>
  <c r="F1701" i="7"/>
  <c r="F1702" i="7"/>
  <c r="F1703" i="7"/>
  <c r="F1704" i="7"/>
  <c r="F1705" i="7"/>
  <c r="F1706" i="7"/>
  <c r="F1707" i="7"/>
  <c r="F1708" i="7"/>
  <c r="F1709" i="7"/>
  <c r="F1710" i="7"/>
  <c r="F1711" i="7"/>
  <c r="F1712" i="7"/>
  <c r="F1713" i="7"/>
  <c r="F1714" i="7"/>
  <c r="F1715" i="7"/>
  <c r="F1716" i="7"/>
  <c r="F1717" i="7"/>
  <c r="F1718" i="7"/>
  <c r="F1719" i="7"/>
  <c r="F1720" i="7"/>
  <c r="F1721" i="7"/>
  <c r="F1722" i="7"/>
  <c r="F1723" i="7"/>
  <c r="F1724" i="7"/>
  <c r="F1725" i="7"/>
  <c r="F1726" i="7"/>
  <c r="F1727" i="7"/>
  <c r="F1728" i="7"/>
  <c r="F1729" i="7"/>
  <c r="F1730" i="7"/>
  <c r="F1731" i="7"/>
  <c r="F1732" i="7"/>
  <c r="F1733" i="7"/>
  <c r="F1734" i="7"/>
  <c r="F1735" i="7"/>
  <c r="F1736" i="7"/>
  <c r="F1737" i="7"/>
  <c r="F1738" i="7"/>
  <c r="F1739" i="7"/>
  <c r="F1740" i="7"/>
  <c r="F1741" i="7"/>
  <c r="F1742" i="7"/>
  <c r="F1743" i="7"/>
  <c r="F1744" i="7"/>
  <c r="F1745" i="7"/>
  <c r="F1746" i="7"/>
  <c r="F1747" i="7"/>
  <c r="F1748" i="7"/>
  <c r="F1749" i="7"/>
  <c r="F1750" i="7"/>
  <c r="F1751" i="7"/>
  <c r="F1752" i="7"/>
  <c r="F1753" i="7"/>
  <c r="F1754" i="7"/>
  <c r="F1755" i="7"/>
  <c r="F1756" i="7"/>
  <c r="F1757" i="7"/>
  <c r="F1758" i="7"/>
  <c r="F1759" i="7"/>
  <c r="F1760" i="7"/>
  <c r="F1761" i="7"/>
  <c r="F1762" i="7"/>
  <c r="F1763" i="7"/>
  <c r="F1764" i="7"/>
  <c r="F1765" i="7"/>
  <c r="F1766" i="7"/>
  <c r="F1767" i="7"/>
  <c r="F1768" i="7"/>
  <c r="F1769" i="7"/>
  <c r="F1770" i="7"/>
  <c r="F1771" i="7"/>
  <c r="F1772" i="7"/>
  <c r="F1773" i="7"/>
  <c r="F1774" i="7"/>
  <c r="F1775" i="7"/>
  <c r="F1776" i="7"/>
  <c r="F1777" i="7"/>
  <c r="F1778" i="7"/>
  <c r="F1779" i="7"/>
  <c r="F1780" i="7"/>
  <c r="F1781" i="7"/>
  <c r="F1782" i="7"/>
  <c r="F1783" i="7"/>
  <c r="F1784" i="7"/>
  <c r="F1785" i="7"/>
  <c r="F1786" i="7"/>
  <c r="F1787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972" i="7"/>
  <c r="D973" i="7"/>
  <c r="D974" i="7"/>
  <c r="D975" i="7"/>
  <c r="D976" i="7"/>
  <c r="D977" i="7"/>
  <c r="D978" i="7"/>
  <c r="D979" i="7"/>
  <c r="D980" i="7"/>
  <c r="D981" i="7"/>
  <c r="D982" i="7"/>
  <c r="D983" i="7"/>
  <c r="D984" i="7"/>
  <c r="D985" i="7"/>
  <c r="D986" i="7"/>
  <c r="D987" i="7"/>
  <c r="D988" i="7"/>
  <c r="D989" i="7"/>
  <c r="D990" i="7"/>
  <c r="D991" i="7"/>
  <c r="D992" i="7"/>
  <c r="D993" i="7"/>
  <c r="D994" i="7"/>
  <c r="D995" i="7"/>
  <c r="D996" i="7"/>
  <c r="D997" i="7"/>
  <c r="D998" i="7"/>
  <c r="D999" i="7"/>
  <c r="D1000" i="7"/>
  <c r="D1001" i="7"/>
  <c r="D1002" i="7"/>
  <c r="D1003" i="7"/>
  <c r="D1004" i="7"/>
  <c r="D1005" i="7"/>
  <c r="D1006" i="7"/>
  <c r="D1007" i="7"/>
  <c r="D1008" i="7"/>
  <c r="D1009" i="7"/>
  <c r="D1010" i="7"/>
  <c r="D1011" i="7"/>
  <c r="D1012" i="7"/>
  <c r="D1013" i="7"/>
  <c r="D1014" i="7"/>
  <c r="D1015" i="7"/>
  <c r="D1016" i="7"/>
  <c r="D1017" i="7"/>
  <c r="D1018" i="7"/>
  <c r="D1019" i="7"/>
  <c r="D1020" i="7"/>
  <c r="D1021" i="7"/>
  <c r="D1022" i="7"/>
  <c r="D1023" i="7"/>
  <c r="D1024" i="7"/>
  <c r="D1025" i="7"/>
  <c r="D1026" i="7"/>
  <c r="D1027" i="7"/>
  <c r="D1028" i="7"/>
  <c r="D1029" i="7"/>
  <c r="D1030" i="7"/>
  <c r="D1031" i="7"/>
  <c r="D1032" i="7"/>
  <c r="D1033" i="7"/>
  <c r="D1034" i="7"/>
  <c r="D1035" i="7"/>
  <c r="D1036" i="7"/>
  <c r="D1037" i="7"/>
  <c r="D1038" i="7"/>
  <c r="D1039" i="7"/>
  <c r="D1040" i="7"/>
  <c r="D1041" i="7"/>
  <c r="D1042" i="7"/>
  <c r="D1043" i="7"/>
  <c r="D1044" i="7"/>
  <c r="D1045" i="7"/>
  <c r="D1046" i="7"/>
  <c r="D1047" i="7"/>
  <c r="D1048" i="7"/>
  <c r="D1049" i="7"/>
  <c r="D1050" i="7"/>
  <c r="D1051" i="7"/>
  <c r="D1052" i="7"/>
  <c r="D1053" i="7"/>
  <c r="D1054" i="7"/>
  <c r="D1055" i="7"/>
  <c r="D1056" i="7"/>
  <c r="D1057" i="7"/>
  <c r="D1058" i="7"/>
  <c r="D1059" i="7"/>
  <c r="D1060" i="7"/>
  <c r="D1061" i="7"/>
  <c r="D1062" i="7"/>
  <c r="D1063" i="7"/>
  <c r="D1064" i="7"/>
  <c r="D1065" i="7"/>
  <c r="D1066" i="7"/>
  <c r="D1067" i="7"/>
  <c r="D1068" i="7"/>
  <c r="D1069" i="7"/>
  <c r="D1070" i="7"/>
  <c r="D1071" i="7"/>
  <c r="D1072" i="7"/>
  <c r="D1073" i="7"/>
  <c r="D1074" i="7"/>
  <c r="D1075" i="7"/>
  <c r="D1076" i="7"/>
  <c r="D1077" i="7"/>
  <c r="D1078" i="7"/>
  <c r="D1079" i="7"/>
  <c r="D1080" i="7"/>
  <c r="D1081" i="7"/>
  <c r="D1082" i="7"/>
  <c r="D1083" i="7"/>
  <c r="D1084" i="7"/>
  <c r="D1085" i="7"/>
  <c r="D1086" i="7"/>
  <c r="D1087" i="7"/>
  <c r="D1088" i="7"/>
  <c r="D1089" i="7"/>
  <c r="D1090" i="7"/>
  <c r="D1091" i="7"/>
  <c r="D1092" i="7"/>
  <c r="D1093" i="7"/>
  <c r="D1094" i="7"/>
  <c r="D1095" i="7"/>
  <c r="D1096" i="7"/>
  <c r="D1097" i="7"/>
  <c r="D1098" i="7"/>
  <c r="D1099" i="7"/>
  <c r="D1100" i="7"/>
  <c r="D1101" i="7"/>
  <c r="D1102" i="7"/>
  <c r="D1103" i="7"/>
  <c r="D1104" i="7"/>
  <c r="D1105" i="7"/>
  <c r="D1106" i="7"/>
  <c r="D1107" i="7"/>
  <c r="D1108" i="7"/>
  <c r="D1109" i="7"/>
  <c r="D1110" i="7"/>
  <c r="D1111" i="7"/>
  <c r="D1112" i="7"/>
  <c r="D1113" i="7"/>
  <c r="D1114" i="7"/>
  <c r="D1115" i="7"/>
  <c r="D1116" i="7"/>
  <c r="D1117" i="7"/>
  <c r="D1118" i="7"/>
  <c r="D1119" i="7"/>
  <c r="D1120" i="7"/>
  <c r="D1121" i="7"/>
  <c r="D1122" i="7"/>
  <c r="D1123" i="7"/>
  <c r="D1124" i="7"/>
  <c r="D1125" i="7"/>
  <c r="D1126" i="7"/>
  <c r="D1127" i="7"/>
  <c r="D1128" i="7"/>
  <c r="D1129" i="7"/>
  <c r="D1130" i="7"/>
  <c r="D1131" i="7"/>
  <c r="D1132" i="7"/>
  <c r="D1133" i="7"/>
  <c r="D1134" i="7"/>
  <c r="D1135" i="7"/>
  <c r="D1136" i="7"/>
  <c r="D1137" i="7"/>
  <c r="D1138" i="7"/>
  <c r="D1139" i="7"/>
  <c r="D1140" i="7"/>
  <c r="D1141" i="7"/>
  <c r="D1142" i="7"/>
  <c r="D1143" i="7"/>
  <c r="D1144" i="7"/>
  <c r="D1145" i="7"/>
  <c r="D1146" i="7"/>
  <c r="D1147" i="7"/>
  <c r="D1148" i="7"/>
  <c r="D1149" i="7"/>
  <c r="D1150" i="7"/>
  <c r="D1151" i="7"/>
  <c r="D1152" i="7"/>
  <c r="D1153" i="7"/>
  <c r="D1154" i="7"/>
  <c r="D1155" i="7"/>
  <c r="D1156" i="7"/>
  <c r="D1157" i="7"/>
  <c r="D1158" i="7"/>
  <c r="D1159" i="7"/>
  <c r="D1160" i="7"/>
  <c r="D1161" i="7"/>
  <c r="D1162" i="7"/>
  <c r="D1163" i="7"/>
  <c r="D1164" i="7"/>
  <c r="D1165" i="7"/>
  <c r="D1166" i="7"/>
  <c r="D1167" i="7"/>
  <c r="D1168" i="7"/>
  <c r="D1169" i="7"/>
  <c r="D1170" i="7"/>
  <c r="D1171" i="7"/>
  <c r="D1172" i="7"/>
  <c r="D1173" i="7"/>
  <c r="D1174" i="7"/>
  <c r="D1175" i="7"/>
  <c r="D1176" i="7"/>
  <c r="D1177" i="7"/>
  <c r="D1178" i="7"/>
  <c r="D1179" i="7"/>
  <c r="D1180" i="7"/>
  <c r="D1181" i="7"/>
  <c r="D1182" i="7"/>
  <c r="D1183" i="7"/>
  <c r="D1184" i="7"/>
  <c r="D1185" i="7"/>
  <c r="D1186" i="7"/>
  <c r="D1187" i="7"/>
  <c r="D1188" i="7"/>
  <c r="D1189" i="7"/>
  <c r="D1190" i="7"/>
  <c r="D1191" i="7"/>
  <c r="D1192" i="7"/>
  <c r="D1193" i="7"/>
  <c r="D1194" i="7"/>
  <c r="D1195" i="7"/>
  <c r="D1196" i="7"/>
  <c r="D1197" i="7"/>
  <c r="D1198" i="7"/>
  <c r="D1199" i="7"/>
  <c r="D1200" i="7"/>
  <c r="D1201" i="7"/>
  <c r="D1202" i="7"/>
  <c r="D1203" i="7"/>
  <c r="D1204" i="7"/>
  <c r="D1205" i="7"/>
  <c r="D1206" i="7"/>
  <c r="D1207" i="7"/>
  <c r="D1208" i="7"/>
  <c r="D1209" i="7"/>
  <c r="D1210" i="7"/>
  <c r="D1211" i="7"/>
  <c r="D1212" i="7"/>
  <c r="D1213" i="7"/>
  <c r="D1214" i="7"/>
  <c r="D1215" i="7"/>
  <c r="D1216" i="7"/>
  <c r="D1217" i="7"/>
  <c r="D1218" i="7"/>
  <c r="D1219" i="7"/>
  <c r="D1220" i="7"/>
  <c r="D1221" i="7"/>
  <c r="D1222" i="7"/>
  <c r="D1223" i="7"/>
  <c r="D1224" i="7"/>
  <c r="D1225" i="7"/>
  <c r="D1226" i="7"/>
  <c r="D1227" i="7"/>
  <c r="D1228" i="7"/>
  <c r="D1229" i="7"/>
  <c r="D1230" i="7"/>
  <c r="D1231" i="7"/>
  <c r="D1232" i="7"/>
  <c r="D1233" i="7"/>
  <c r="D1234" i="7"/>
  <c r="D1235" i="7"/>
  <c r="D1236" i="7"/>
  <c r="D1237" i="7"/>
  <c r="D1238" i="7"/>
  <c r="D1239" i="7"/>
  <c r="D1240" i="7"/>
  <c r="D1241" i="7"/>
  <c r="D1242" i="7"/>
  <c r="D1243" i="7"/>
  <c r="D1244" i="7"/>
  <c r="D1245" i="7"/>
  <c r="D1246" i="7"/>
  <c r="D1247" i="7"/>
  <c r="D1248" i="7"/>
  <c r="D1249" i="7"/>
  <c r="D1250" i="7"/>
  <c r="D1251" i="7"/>
  <c r="D1252" i="7"/>
  <c r="D1253" i="7"/>
  <c r="D1254" i="7"/>
  <c r="D1255" i="7"/>
  <c r="D1256" i="7"/>
  <c r="D1257" i="7"/>
  <c r="D1258" i="7"/>
  <c r="D1259" i="7"/>
  <c r="D1260" i="7"/>
  <c r="D1261" i="7"/>
  <c r="D1262" i="7"/>
  <c r="D1263" i="7"/>
  <c r="D1264" i="7"/>
  <c r="D1265" i="7"/>
  <c r="D1266" i="7"/>
  <c r="D1267" i="7"/>
  <c r="D1268" i="7"/>
  <c r="D1269" i="7"/>
  <c r="D1270" i="7"/>
  <c r="D1271" i="7"/>
  <c r="D1272" i="7"/>
  <c r="D1273" i="7"/>
  <c r="D1274" i="7"/>
  <c r="D1275" i="7"/>
  <c r="D1276" i="7"/>
  <c r="D1277" i="7"/>
  <c r="D1278" i="7"/>
  <c r="D1279" i="7"/>
  <c r="D1280" i="7"/>
  <c r="D1281" i="7"/>
  <c r="D1282" i="7"/>
  <c r="D1283" i="7"/>
  <c r="D1284" i="7"/>
  <c r="D1285" i="7"/>
  <c r="D1286" i="7"/>
  <c r="D1287" i="7"/>
  <c r="D1288" i="7"/>
  <c r="D1289" i="7"/>
  <c r="D1290" i="7"/>
  <c r="D1291" i="7"/>
  <c r="D1292" i="7"/>
  <c r="D1293" i="7"/>
  <c r="D1294" i="7"/>
  <c r="D1295" i="7"/>
  <c r="D1296" i="7"/>
  <c r="D1297" i="7"/>
  <c r="D1298" i="7"/>
  <c r="D1299" i="7"/>
  <c r="D1300" i="7"/>
  <c r="D1301" i="7"/>
  <c r="D1302" i="7"/>
  <c r="D1303" i="7"/>
  <c r="D1304" i="7"/>
  <c r="D1305" i="7"/>
  <c r="D1306" i="7"/>
  <c r="D1307" i="7"/>
  <c r="D1308" i="7"/>
  <c r="D1309" i="7"/>
  <c r="D1310" i="7"/>
  <c r="D1311" i="7"/>
  <c r="D1312" i="7"/>
  <c r="D1313" i="7"/>
  <c r="D1314" i="7"/>
  <c r="D1315" i="7"/>
  <c r="D1316" i="7"/>
  <c r="D1317" i="7"/>
  <c r="D1318" i="7"/>
  <c r="D1319" i="7"/>
  <c r="D1320" i="7"/>
  <c r="D1321" i="7"/>
  <c r="D1322" i="7"/>
  <c r="D1323" i="7"/>
  <c r="D1324" i="7"/>
  <c r="D1325" i="7"/>
  <c r="D1326" i="7"/>
  <c r="D1327" i="7"/>
  <c r="D1328" i="7"/>
  <c r="D1329" i="7"/>
  <c r="D1330" i="7"/>
  <c r="D1331" i="7"/>
  <c r="D1332" i="7"/>
  <c r="D1333" i="7"/>
  <c r="D1334" i="7"/>
  <c r="D1335" i="7"/>
  <c r="D1336" i="7"/>
  <c r="D1337" i="7"/>
  <c r="D1338" i="7"/>
  <c r="D1339" i="7"/>
  <c r="D1340" i="7"/>
  <c r="D1341" i="7"/>
  <c r="D1342" i="7"/>
  <c r="D1343" i="7"/>
  <c r="D1344" i="7"/>
  <c r="D1345" i="7"/>
  <c r="D1346" i="7"/>
  <c r="D1347" i="7"/>
  <c r="D1348" i="7"/>
  <c r="D1349" i="7"/>
  <c r="D1350" i="7"/>
  <c r="D1351" i="7"/>
  <c r="D1352" i="7"/>
  <c r="D1353" i="7"/>
  <c r="D1354" i="7"/>
  <c r="D1355" i="7"/>
  <c r="D1356" i="7"/>
  <c r="D1357" i="7"/>
  <c r="D1358" i="7"/>
  <c r="D1359" i="7"/>
  <c r="D1360" i="7"/>
  <c r="D1361" i="7"/>
  <c r="D1362" i="7"/>
  <c r="D1363" i="7"/>
  <c r="D1364" i="7"/>
  <c r="D1365" i="7"/>
  <c r="D1366" i="7"/>
  <c r="D1367" i="7"/>
  <c r="D1368" i="7"/>
  <c r="D1369" i="7"/>
  <c r="D1370" i="7"/>
  <c r="D1371" i="7"/>
  <c r="D1372" i="7"/>
  <c r="D1373" i="7"/>
  <c r="D1374" i="7"/>
  <c r="D1375" i="7"/>
  <c r="D1376" i="7"/>
  <c r="D1377" i="7"/>
  <c r="D1378" i="7"/>
  <c r="D1379" i="7"/>
  <c r="D1380" i="7"/>
  <c r="D1381" i="7"/>
  <c r="D1382" i="7"/>
  <c r="D1383" i="7"/>
  <c r="D1384" i="7"/>
  <c r="D1385" i="7"/>
  <c r="D1386" i="7"/>
  <c r="D1387" i="7"/>
  <c r="D1388" i="7"/>
  <c r="D1389" i="7"/>
  <c r="D1390" i="7"/>
  <c r="D1391" i="7"/>
  <c r="D1392" i="7"/>
  <c r="D1393" i="7"/>
  <c r="D1394" i="7"/>
  <c r="D1395" i="7"/>
  <c r="D1396" i="7"/>
  <c r="D1397" i="7"/>
  <c r="D1398" i="7"/>
  <c r="D1399" i="7"/>
  <c r="D1400" i="7"/>
  <c r="D1401" i="7"/>
  <c r="D1402" i="7"/>
  <c r="D1403" i="7"/>
  <c r="D1404" i="7"/>
  <c r="D1405" i="7"/>
  <c r="D1406" i="7"/>
  <c r="D1407" i="7"/>
  <c r="D1408" i="7"/>
  <c r="D1409" i="7"/>
  <c r="D1410" i="7"/>
  <c r="D1411" i="7"/>
  <c r="D1412" i="7"/>
  <c r="D1413" i="7"/>
  <c r="D1414" i="7"/>
  <c r="D1415" i="7"/>
  <c r="D1416" i="7"/>
  <c r="D1417" i="7"/>
  <c r="D1418" i="7"/>
  <c r="D1419" i="7"/>
  <c r="D1420" i="7"/>
  <c r="D1421" i="7"/>
  <c r="D1422" i="7"/>
  <c r="D1423" i="7"/>
  <c r="D1424" i="7"/>
  <c r="D1425" i="7"/>
  <c r="D1426" i="7"/>
  <c r="D1427" i="7"/>
  <c r="D1428" i="7"/>
  <c r="D1429" i="7"/>
  <c r="D1430" i="7"/>
  <c r="D1431" i="7"/>
  <c r="D1432" i="7"/>
  <c r="D1433" i="7"/>
  <c r="D1434" i="7"/>
  <c r="D1435" i="7"/>
  <c r="D1436" i="7"/>
  <c r="D1437" i="7"/>
  <c r="D1438" i="7"/>
  <c r="D1439" i="7"/>
  <c r="D1440" i="7"/>
  <c r="D1441" i="7"/>
  <c r="D1442" i="7"/>
  <c r="D1443" i="7"/>
  <c r="D1444" i="7"/>
  <c r="D1445" i="7"/>
  <c r="D1446" i="7"/>
  <c r="D1447" i="7"/>
  <c r="D1448" i="7"/>
  <c r="D1449" i="7"/>
  <c r="D1450" i="7"/>
  <c r="D1451" i="7"/>
  <c r="D1452" i="7"/>
  <c r="D1453" i="7"/>
  <c r="D1454" i="7"/>
  <c r="D1455" i="7"/>
  <c r="D1456" i="7"/>
  <c r="D1457" i="7"/>
  <c r="D1458" i="7"/>
  <c r="D1459" i="7"/>
  <c r="D1460" i="7"/>
  <c r="D1461" i="7"/>
  <c r="D1462" i="7"/>
  <c r="D1463" i="7"/>
  <c r="D1464" i="7"/>
  <c r="D1465" i="7"/>
  <c r="D1466" i="7"/>
  <c r="D1467" i="7"/>
  <c r="D1468" i="7"/>
  <c r="D1469" i="7"/>
  <c r="D1470" i="7"/>
  <c r="D1471" i="7"/>
  <c r="D1472" i="7"/>
  <c r="D1473" i="7"/>
  <c r="D1474" i="7"/>
  <c r="D1475" i="7"/>
  <c r="D1476" i="7"/>
  <c r="D1477" i="7"/>
  <c r="D1478" i="7"/>
  <c r="D1479" i="7"/>
  <c r="D1480" i="7"/>
  <c r="D1481" i="7"/>
  <c r="D1482" i="7"/>
  <c r="D1483" i="7"/>
  <c r="D1484" i="7"/>
  <c r="D1485" i="7"/>
  <c r="D1486" i="7"/>
  <c r="D1487" i="7"/>
  <c r="D1488" i="7"/>
  <c r="D1489" i="7"/>
  <c r="D1490" i="7"/>
  <c r="D1491" i="7"/>
  <c r="D1492" i="7"/>
  <c r="D1493" i="7"/>
  <c r="D1494" i="7"/>
  <c r="D1495" i="7"/>
  <c r="D1496" i="7"/>
  <c r="D1497" i="7"/>
  <c r="D1498" i="7"/>
  <c r="D1499" i="7"/>
  <c r="D1500" i="7"/>
  <c r="D1501" i="7"/>
  <c r="D1502" i="7"/>
  <c r="D1503" i="7"/>
  <c r="D1504" i="7"/>
  <c r="D1505" i="7"/>
  <c r="D1506" i="7"/>
  <c r="D1507" i="7"/>
  <c r="D1508" i="7"/>
  <c r="D1509" i="7"/>
  <c r="D1510" i="7"/>
  <c r="D1511" i="7"/>
  <c r="D1512" i="7"/>
  <c r="D1513" i="7"/>
  <c r="D1514" i="7"/>
  <c r="D1515" i="7"/>
  <c r="D1516" i="7"/>
  <c r="D1517" i="7"/>
  <c r="D1518" i="7"/>
  <c r="D1519" i="7"/>
  <c r="D1520" i="7"/>
  <c r="D1521" i="7"/>
  <c r="D1522" i="7"/>
  <c r="D1523" i="7"/>
  <c r="D1524" i="7"/>
  <c r="D1525" i="7"/>
  <c r="D1526" i="7"/>
  <c r="D1527" i="7"/>
  <c r="D1528" i="7"/>
  <c r="D1529" i="7"/>
  <c r="D1530" i="7"/>
  <c r="D1531" i="7"/>
  <c r="D1532" i="7"/>
  <c r="D1533" i="7"/>
  <c r="D1534" i="7"/>
  <c r="D1535" i="7"/>
  <c r="D1536" i="7"/>
  <c r="D1537" i="7"/>
  <c r="D1538" i="7"/>
  <c r="D1539" i="7"/>
  <c r="D1540" i="7"/>
  <c r="D1541" i="7"/>
  <c r="D1542" i="7"/>
  <c r="D1543" i="7"/>
  <c r="D1544" i="7"/>
  <c r="D1545" i="7"/>
  <c r="D1546" i="7"/>
  <c r="D1547" i="7"/>
  <c r="D1548" i="7"/>
  <c r="D1549" i="7"/>
  <c r="D1550" i="7"/>
  <c r="D1551" i="7"/>
  <c r="D1552" i="7"/>
  <c r="D1553" i="7"/>
  <c r="D1554" i="7"/>
  <c r="D1555" i="7"/>
  <c r="D1556" i="7"/>
  <c r="D1557" i="7"/>
  <c r="D1558" i="7"/>
  <c r="D1559" i="7"/>
  <c r="D1560" i="7"/>
  <c r="D1561" i="7"/>
  <c r="D1562" i="7"/>
  <c r="D1563" i="7"/>
  <c r="D1564" i="7"/>
  <c r="D1565" i="7"/>
  <c r="D1566" i="7"/>
  <c r="D1567" i="7"/>
  <c r="D1568" i="7"/>
  <c r="D1569" i="7"/>
  <c r="D1570" i="7"/>
  <c r="D1571" i="7"/>
  <c r="D1572" i="7"/>
  <c r="D1573" i="7"/>
  <c r="D1574" i="7"/>
  <c r="D1575" i="7"/>
  <c r="D1576" i="7"/>
  <c r="D1577" i="7"/>
  <c r="D1578" i="7"/>
  <c r="D1579" i="7"/>
  <c r="D1580" i="7"/>
  <c r="D1581" i="7"/>
  <c r="D1582" i="7"/>
  <c r="D1583" i="7"/>
  <c r="D1584" i="7"/>
  <c r="D1585" i="7"/>
  <c r="D1586" i="7"/>
  <c r="D1587" i="7"/>
  <c r="D1588" i="7"/>
  <c r="D1589" i="7"/>
  <c r="D1590" i="7"/>
  <c r="D1591" i="7"/>
  <c r="D1592" i="7"/>
  <c r="D1593" i="7"/>
  <c r="D1594" i="7"/>
  <c r="D1595" i="7"/>
  <c r="D1596" i="7"/>
  <c r="D1597" i="7"/>
  <c r="D1598" i="7"/>
  <c r="D1599" i="7"/>
  <c r="D1600" i="7"/>
  <c r="D1601" i="7"/>
  <c r="D1602" i="7"/>
  <c r="D1603" i="7"/>
  <c r="D1604" i="7"/>
  <c r="D1605" i="7"/>
  <c r="D1606" i="7"/>
  <c r="D1607" i="7"/>
  <c r="D1608" i="7"/>
  <c r="D1609" i="7"/>
  <c r="D1610" i="7"/>
  <c r="D1611" i="7"/>
  <c r="D1612" i="7"/>
  <c r="D1613" i="7"/>
  <c r="D1614" i="7"/>
  <c r="D1615" i="7"/>
  <c r="D1616" i="7"/>
  <c r="D1617" i="7"/>
  <c r="D1618" i="7"/>
  <c r="D1619" i="7"/>
  <c r="D1620" i="7"/>
  <c r="D1621" i="7"/>
  <c r="D1622" i="7"/>
  <c r="D1623" i="7"/>
  <c r="D1624" i="7"/>
  <c r="D1625" i="7"/>
  <c r="D1626" i="7"/>
  <c r="D1627" i="7"/>
  <c r="D1628" i="7"/>
  <c r="D1629" i="7"/>
  <c r="D1630" i="7"/>
  <c r="D1631" i="7"/>
  <c r="D1632" i="7"/>
  <c r="D1633" i="7"/>
  <c r="D1634" i="7"/>
  <c r="D1635" i="7"/>
  <c r="D1636" i="7"/>
  <c r="D1637" i="7"/>
  <c r="D1638" i="7"/>
  <c r="D1639" i="7"/>
  <c r="D1640" i="7"/>
  <c r="D1641" i="7"/>
  <c r="D1642" i="7"/>
  <c r="D1643" i="7"/>
  <c r="D1644" i="7"/>
  <c r="D1645" i="7"/>
  <c r="D1646" i="7"/>
  <c r="D1647" i="7"/>
  <c r="D1648" i="7"/>
  <c r="D1649" i="7"/>
  <c r="D1650" i="7"/>
  <c r="D1651" i="7"/>
  <c r="D1652" i="7"/>
  <c r="D1653" i="7"/>
  <c r="D1654" i="7"/>
  <c r="D1655" i="7"/>
  <c r="D1656" i="7"/>
  <c r="D1657" i="7"/>
  <c r="D1658" i="7"/>
  <c r="D1659" i="7"/>
  <c r="D1660" i="7"/>
  <c r="D1661" i="7"/>
  <c r="D1662" i="7"/>
  <c r="D1663" i="7"/>
  <c r="D1664" i="7"/>
  <c r="D1665" i="7"/>
  <c r="D1666" i="7"/>
  <c r="D1667" i="7"/>
  <c r="D1668" i="7"/>
  <c r="D1669" i="7"/>
  <c r="D1670" i="7"/>
  <c r="D1671" i="7"/>
  <c r="D1672" i="7"/>
  <c r="D1673" i="7"/>
  <c r="D1674" i="7"/>
  <c r="D1675" i="7"/>
  <c r="D1676" i="7"/>
  <c r="D1677" i="7"/>
  <c r="D1678" i="7"/>
  <c r="D1679" i="7"/>
  <c r="D1680" i="7"/>
  <c r="D1681" i="7"/>
  <c r="D1682" i="7"/>
  <c r="D1683" i="7"/>
  <c r="D1684" i="7"/>
  <c r="D1685" i="7"/>
  <c r="D1686" i="7"/>
  <c r="D1687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1002" i="7"/>
  <c r="C1003" i="7"/>
  <c r="C1004" i="7"/>
  <c r="C1005" i="7"/>
  <c r="C1006" i="7"/>
  <c r="C1007" i="7"/>
  <c r="C1008" i="7"/>
  <c r="C1009" i="7"/>
  <c r="C1010" i="7"/>
  <c r="C1011" i="7"/>
  <c r="C1012" i="7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C1025" i="7"/>
  <c r="C1026" i="7"/>
  <c r="C1027" i="7"/>
  <c r="C1028" i="7"/>
  <c r="C1029" i="7"/>
  <c r="C1030" i="7"/>
  <c r="C1031" i="7"/>
  <c r="C1032" i="7"/>
  <c r="C1033" i="7"/>
  <c r="C1034" i="7"/>
  <c r="C1035" i="7"/>
  <c r="C1036" i="7"/>
  <c r="C1037" i="7"/>
  <c r="C1038" i="7"/>
  <c r="C1039" i="7"/>
  <c r="C1040" i="7"/>
  <c r="C1041" i="7"/>
  <c r="C1042" i="7"/>
  <c r="C1043" i="7"/>
  <c r="C1044" i="7"/>
  <c r="C1045" i="7"/>
  <c r="C1046" i="7"/>
  <c r="C1047" i="7"/>
  <c r="C1048" i="7"/>
  <c r="C1049" i="7"/>
  <c r="C1050" i="7"/>
  <c r="C1051" i="7"/>
  <c r="C1052" i="7"/>
  <c r="C1053" i="7"/>
  <c r="C1054" i="7"/>
  <c r="C1055" i="7"/>
  <c r="C1056" i="7"/>
  <c r="C1057" i="7"/>
  <c r="C1058" i="7"/>
  <c r="C1059" i="7"/>
  <c r="C1060" i="7"/>
  <c r="C1061" i="7"/>
  <c r="C1062" i="7"/>
  <c r="C1063" i="7"/>
  <c r="C1064" i="7"/>
  <c r="C1065" i="7"/>
  <c r="C1066" i="7"/>
  <c r="C1067" i="7"/>
  <c r="C1068" i="7"/>
  <c r="C1069" i="7"/>
  <c r="C1070" i="7"/>
  <c r="C1071" i="7"/>
  <c r="C1072" i="7"/>
  <c r="C1073" i="7"/>
  <c r="C1074" i="7"/>
  <c r="C1075" i="7"/>
  <c r="C1076" i="7"/>
  <c r="C1077" i="7"/>
  <c r="C1078" i="7"/>
  <c r="C1079" i="7"/>
  <c r="C1080" i="7"/>
  <c r="C1081" i="7"/>
  <c r="C1082" i="7"/>
  <c r="C1083" i="7"/>
  <c r="C1084" i="7"/>
  <c r="C1085" i="7"/>
  <c r="C1086" i="7"/>
  <c r="C1087" i="7"/>
  <c r="C1088" i="7"/>
  <c r="C1089" i="7"/>
  <c r="C1090" i="7"/>
  <c r="C1091" i="7"/>
  <c r="C1092" i="7"/>
  <c r="C1093" i="7"/>
  <c r="C1094" i="7"/>
  <c r="C1095" i="7"/>
  <c r="C1096" i="7"/>
  <c r="C1097" i="7"/>
  <c r="C1098" i="7"/>
  <c r="C1099" i="7"/>
  <c r="C1100" i="7"/>
  <c r="C1101" i="7"/>
  <c r="C1102" i="7"/>
  <c r="C1103" i="7"/>
  <c r="C1104" i="7"/>
  <c r="C1105" i="7"/>
  <c r="C1106" i="7"/>
  <c r="C1107" i="7"/>
  <c r="C1108" i="7"/>
  <c r="C1109" i="7"/>
  <c r="C1110" i="7"/>
  <c r="C1111" i="7"/>
  <c r="C1112" i="7"/>
  <c r="C1113" i="7"/>
  <c r="C1114" i="7"/>
  <c r="C1115" i="7"/>
  <c r="C1116" i="7"/>
  <c r="C1117" i="7"/>
  <c r="C1118" i="7"/>
  <c r="C1119" i="7"/>
  <c r="C1120" i="7"/>
  <c r="C1121" i="7"/>
  <c r="C1122" i="7"/>
  <c r="C1123" i="7"/>
  <c r="C1124" i="7"/>
  <c r="C1125" i="7"/>
  <c r="C1126" i="7"/>
  <c r="C1127" i="7"/>
  <c r="C1128" i="7"/>
  <c r="C1129" i="7"/>
  <c r="C1130" i="7"/>
  <c r="C1131" i="7"/>
  <c r="C1132" i="7"/>
  <c r="C1133" i="7"/>
  <c r="C1134" i="7"/>
  <c r="C1135" i="7"/>
  <c r="C1136" i="7"/>
  <c r="C1137" i="7"/>
  <c r="C1138" i="7"/>
  <c r="C1139" i="7"/>
  <c r="C1140" i="7"/>
  <c r="C1141" i="7"/>
  <c r="C1142" i="7"/>
  <c r="C1143" i="7"/>
  <c r="C1144" i="7"/>
  <c r="C1145" i="7"/>
  <c r="C1146" i="7"/>
  <c r="C1147" i="7"/>
  <c r="C1148" i="7"/>
  <c r="C1149" i="7"/>
  <c r="C1150" i="7"/>
  <c r="C1151" i="7"/>
  <c r="C1152" i="7"/>
  <c r="C1153" i="7"/>
  <c r="C1154" i="7"/>
  <c r="C1155" i="7"/>
  <c r="C1156" i="7"/>
  <c r="C1157" i="7"/>
  <c r="C1158" i="7"/>
  <c r="C1159" i="7"/>
  <c r="C1160" i="7"/>
  <c r="C1161" i="7"/>
  <c r="C1162" i="7"/>
  <c r="C1163" i="7"/>
  <c r="C1164" i="7"/>
  <c r="C1165" i="7"/>
  <c r="C1166" i="7"/>
  <c r="C1167" i="7"/>
  <c r="C1168" i="7"/>
  <c r="C1169" i="7"/>
  <c r="C1170" i="7"/>
  <c r="C1171" i="7"/>
  <c r="C1172" i="7"/>
  <c r="C1173" i="7"/>
  <c r="C1174" i="7"/>
  <c r="C1175" i="7"/>
  <c r="C1176" i="7"/>
  <c r="C1177" i="7"/>
  <c r="C1178" i="7"/>
  <c r="C1179" i="7"/>
  <c r="C1180" i="7"/>
  <c r="C1181" i="7"/>
  <c r="C1182" i="7"/>
  <c r="C1183" i="7"/>
  <c r="C1184" i="7"/>
  <c r="C1185" i="7"/>
  <c r="C1186" i="7"/>
  <c r="C1187" i="7"/>
  <c r="C1188" i="7"/>
  <c r="C1189" i="7"/>
  <c r="C1190" i="7"/>
  <c r="C1191" i="7"/>
  <c r="C1192" i="7"/>
  <c r="C1193" i="7"/>
  <c r="C1194" i="7"/>
  <c r="C1195" i="7"/>
  <c r="C1196" i="7"/>
  <c r="C1197" i="7"/>
  <c r="C1198" i="7"/>
  <c r="C1199" i="7"/>
  <c r="C1200" i="7"/>
  <c r="C1201" i="7"/>
  <c r="C1202" i="7"/>
  <c r="C1203" i="7"/>
  <c r="C1204" i="7"/>
  <c r="C1205" i="7"/>
  <c r="C1206" i="7"/>
  <c r="C1207" i="7"/>
  <c r="C1208" i="7"/>
  <c r="C1209" i="7"/>
  <c r="C1210" i="7"/>
  <c r="C1211" i="7"/>
  <c r="C1212" i="7"/>
  <c r="C1213" i="7"/>
  <c r="C1214" i="7"/>
  <c r="C1215" i="7"/>
  <c r="C1216" i="7"/>
  <c r="C1217" i="7"/>
  <c r="C1218" i="7"/>
  <c r="C1219" i="7"/>
  <c r="C1220" i="7"/>
  <c r="C1221" i="7"/>
  <c r="C1222" i="7"/>
  <c r="C1223" i="7"/>
  <c r="C1224" i="7"/>
  <c r="C1225" i="7"/>
  <c r="C1226" i="7"/>
  <c r="C1227" i="7"/>
  <c r="C1228" i="7"/>
  <c r="C1229" i="7"/>
  <c r="C1230" i="7"/>
  <c r="C1231" i="7"/>
  <c r="C1232" i="7"/>
  <c r="C1233" i="7"/>
  <c r="C1234" i="7"/>
  <c r="C1235" i="7"/>
  <c r="C1236" i="7"/>
  <c r="C1237" i="7"/>
  <c r="C1238" i="7"/>
  <c r="C1239" i="7"/>
  <c r="C1240" i="7"/>
  <c r="C1241" i="7"/>
  <c r="C1242" i="7"/>
  <c r="C1243" i="7"/>
  <c r="C1244" i="7"/>
  <c r="C1245" i="7"/>
  <c r="C1246" i="7"/>
  <c r="C1247" i="7"/>
  <c r="C1248" i="7"/>
  <c r="C1249" i="7"/>
  <c r="C1250" i="7"/>
  <c r="C1251" i="7"/>
  <c r="C1252" i="7"/>
  <c r="C1253" i="7"/>
  <c r="C1254" i="7"/>
  <c r="C1255" i="7"/>
  <c r="C1256" i="7"/>
  <c r="C1257" i="7"/>
  <c r="C1258" i="7"/>
  <c r="C1259" i="7"/>
  <c r="C1260" i="7"/>
  <c r="C1261" i="7"/>
  <c r="C1262" i="7"/>
  <c r="C1263" i="7"/>
  <c r="C1264" i="7"/>
  <c r="C1265" i="7"/>
  <c r="C1266" i="7"/>
  <c r="C1267" i="7"/>
  <c r="C1268" i="7"/>
  <c r="C1269" i="7"/>
  <c r="C1270" i="7"/>
  <c r="C1271" i="7"/>
  <c r="C1272" i="7"/>
  <c r="C1273" i="7"/>
  <c r="C1274" i="7"/>
  <c r="C1275" i="7"/>
  <c r="C1276" i="7"/>
  <c r="C1277" i="7"/>
  <c r="C1278" i="7"/>
  <c r="C1279" i="7"/>
  <c r="C1280" i="7"/>
  <c r="C1281" i="7"/>
  <c r="C1282" i="7"/>
  <c r="C1283" i="7"/>
  <c r="C1284" i="7"/>
  <c r="C1285" i="7"/>
  <c r="C1286" i="7"/>
  <c r="C1287" i="7"/>
  <c r="C1288" i="7"/>
  <c r="C1289" i="7"/>
  <c r="C1290" i="7"/>
  <c r="C1291" i="7"/>
  <c r="C1292" i="7"/>
  <c r="C1293" i="7"/>
  <c r="C1294" i="7"/>
  <c r="C1295" i="7"/>
  <c r="C1296" i="7"/>
  <c r="C1297" i="7"/>
  <c r="C1298" i="7"/>
  <c r="C1299" i="7"/>
  <c r="C1300" i="7"/>
  <c r="C1301" i="7"/>
  <c r="C1302" i="7"/>
  <c r="C1303" i="7"/>
  <c r="C1304" i="7"/>
  <c r="C1305" i="7"/>
  <c r="C1306" i="7"/>
  <c r="C1307" i="7"/>
  <c r="C1308" i="7"/>
  <c r="C1309" i="7"/>
  <c r="C1310" i="7"/>
  <c r="C1311" i="7"/>
  <c r="C1312" i="7"/>
  <c r="C1313" i="7"/>
  <c r="C1314" i="7"/>
  <c r="C1315" i="7"/>
  <c r="C1316" i="7"/>
  <c r="C1317" i="7"/>
  <c r="C1318" i="7"/>
  <c r="C1319" i="7"/>
  <c r="C1320" i="7"/>
  <c r="C1321" i="7"/>
  <c r="C1322" i="7"/>
  <c r="C1323" i="7"/>
  <c r="C1324" i="7"/>
  <c r="C1325" i="7"/>
  <c r="C1326" i="7"/>
  <c r="C1327" i="7"/>
  <c r="C1328" i="7"/>
  <c r="C1329" i="7"/>
  <c r="C1330" i="7"/>
  <c r="C1331" i="7"/>
  <c r="C1332" i="7"/>
  <c r="C1333" i="7"/>
  <c r="C1334" i="7"/>
  <c r="C1335" i="7"/>
  <c r="C1336" i="7"/>
  <c r="C1337" i="7"/>
  <c r="C1338" i="7"/>
  <c r="C1339" i="7"/>
  <c r="C1340" i="7"/>
  <c r="C1341" i="7"/>
  <c r="C1342" i="7"/>
  <c r="C1343" i="7"/>
  <c r="C1344" i="7"/>
  <c r="C1345" i="7"/>
  <c r="C1346" i="7"/>
  <c r="C1347" i="7"/>
  <c r="C1348" i="7"/>
  <c r="C1349" i="7"/>
  <c r="C1350" i="7"/>
  <c r="C1351" i="7"/>
  <c r="C1352" i="7"/>
  <c r="C1353" i="7"/>
  <c r="C1354" i="7"/>
  <c r="C1355" i="7"/>
  <c r="C1356" i="7"/>
  <c r="C1357" i="7"/>
  <c r="C1358" i="7"/>
  <c r="C1359" i="7"/>
  <c r="C1360" i="7"/>
  <c r="C1361" i="7"/>
  <c r="C1362" i="7"/>
  <c r="C1363" i="7"/>
  <c r="C1364" i="7"/>
  <c r="C1365" i="7"/>
  <c r="C1366" i="7"/>
  <c r="C1367" i="7"/>
  <c r="C1368" i="7"/>
  <c r="C1369" i="7"/>
  <c r="C1370" i="7"/>
  <c r="C1371" i="7"/>
  <c r="C1372" i="7"/>
  <c r="C1373" i="7"/>
  <c r="C1374" i="7"/>
  <c r="C1375" i="7"/>
  <c r="C1376" i="7"/>
  <c r="C1377" i="7"/>
  <c r="C1378" i="7"/>
  <c r="C1379" i="7"/>
  <c r="C1380" i="7"/>
  <c r="C1381" i="7"/>
  <c r="C1382" i="7"/>
  <c r="C1383" i="7"/>
  <c r="C1384" i="7"/>
  <c r="C1385" i="7"/>
  <c r="C1386" i="7"/>
  <c r="C1387" i="7"/>
  <c r="C1388" i="7"/>
  <c r="C1389" i="7"/>
  <c r="C1390" i="7"/>
  <c r="C1391" i="7"/>
  <c r="C1392" i="7"/>
  <c r="C1393" i="7"/>
  <c r="C1394" i="7"/>
  <c r="C1395" i="7"/>
  <c r="C1396" i="7"/>
  <c r="C1397" i="7"/>
  <c r="C1398" i="7"/>
  <c r="C1399" i="7"/>
  <c r="C1400" i="7"/>
  <c r="C1401" i="7"/>
  <c r="C1402" i="7"/>
  <c r="C1403" i="7"/>
  <c r="C1404" i="7"/>
  <c r="C1405" i="7"/>
  <c r="C1406" i="7"/>
  <c r="C1407" i="7"/>
  <c r="C1408" i="7"/>
  <c r="C1409" i="7"/>
  <c r="C1410" i="7"/>
  <c r="C1411" i="7"/>
  <c r="C1412" i="7"/>
  <c r="C1413" i="7"/>
  <c r="C1414" i="7"/>
  <c r="C1415" i="7"/>
  <c r="C1416" i="7"/>
  <c r="C1417" i="7"/>
  <c r="C1418" i="7"/>
  <c r="C1419" i="7"/>
  <c r="C1420" i="7"/>
  <c r="C1421" i="7"/>
  <c r="C1422" i="7"/>
  <c r="C1423" i="7"/>
  <c r="C1424" i="7"/>
  <c r="C1425" i="7"/>
  <c r="C1426" i="7"/>
  <c r="C1427" i="7"/>
  <c r="C1428" i="7"/>
  <c r="C1429" i="7"/>
  <c r="C1430" i="7"/>
  <c r="C1431" i="7"/>
  <c r="C1432" i="7"/>
  <c r="C1433" i="7"/>
  <c r="C1434" i="7"/>
  <c r="C1435" i="7"/>
  <c r="C1436" i="7"/>
  <c r="C1437" i="7"/>
  <c r="C1438" i="7"/>
  <c r="C1439" i="7"/>
  <c r="C1440" i="7"/>
  <c r="C1441" i="7"/>
  <c r="C1442" i="7"/>
  <c r="C1443" i="7"/>
  <c r="C1444" i="7"/>
  <c r="C1445" i="7"/>
  <c r="C1446" i="7"/>
  <c r="C1447" i="7"/>
  <c r="C1448" i="7"/>
  <c r="C1449" i="7"/>
  <c r="C1450" i="7"/>
  <c r="C1451" i="7"/>
  <c r="C1452" i="7"/>
  <c r="C1453" i="7"/>
  <c r="C1454" i="7"/>
  <c r="C1455" i="7"/>
  <c r="C1456" i="7"/>
  <c r="C1457" i="7"/>
  <c r="C1458" i="7"/>
  <c r="C1459" i="7"/>
  <c r="C1460" i="7"/>
  <c r="C1461" i="7"/>
  <c r="C1462" i="7"/>
  <c r="C1463" i="7"/>
  <c r="C1464" i="7"/>
  <c r="C1465" i="7"/>
  <c r="C1466" i="7"/>
  <c r="C1467" i="7"/>
  <c r="C1468" i="7"/>
  <c r="C1469" i="7"/>
  <c r="C1470" i="7"/>
  <c r="C1471" i="7"/>
  <c r="C1472" i="7"/>
  <c r="C1473" i="7"/>
  <c r="C1474" i="7"/>
  <c r="C1475" i="7"/>
  <c r="C1476" i="7"/>
  <c r="C1477" i="7"/>
  <c r="C1478" i="7"/>
  <c r="C1479" i="7"/>
  <c r="C1480" i="7"/>
  <c r="C1481" i="7"/>
  <c r="C1482" i="7"/>
  <c r="C1483" i="7"/>
  <c r="C1484" i="7"/>
  <c r="C1485" i="7"/>
  <c r="C1486" i="7"/>
  <c r="C1487" i="7"/>
  <c r="C1488" i="7"/>
  <c r="C1489" i="7"/>
  <c r="C1490" i="7"/>
  <c r="C1491" i="7"/>
  <c r="C1492" i="7"/>
  <c r="C1493" i="7"/>
  <c r="C1494" i="7"/>
  <c r="C1495" i="7"/>
  <c r="C1496" i="7"/>
  <c r="C1497" i="7"/>
  <c r="C1498" i="7"/>
  <c r="C1499" i="7"/>
  <c r="C1500" i="7"/>
  <c r="C1501" i="7"/>
  <c r="C1502" i="7"/>
  <c r="C1503" i="7"/>
  <c r="C1504" i="7"/>
  <c r="C1505" i="7"/>
  <c r="C1506" i="7"/>
  <c r="C1507" i="7"/>
  <c r="C1508" i="7"/>
  <c r="C1509" i="7"/>
  <c r="C1510" i="7"/>
  <c r="C1511" i="7"/>
  <c r="C1512" i="7"/>
  <c r="C1513" i="7"/>
  <c r="C1514" i="7"/>
  <c r="C1515" i="7"/>
  <c r="C1516" i="7"/>
  <c r="C1517" i="7"/>
  <c r="C1518" i="7"/>
  <c r="C1519" i="7"/>
  <c r="C1520" i="7"/>
  <c r="C1521" i="7"/>
  <c r="C1522" i="7"/>
  <c r="C1523" i="7"/>
  <c r="C1524" i="7"/>
  <c r="C1525" i="7"/>
  <c r="C1526" i="7"/>
  <c r="C1527" i="7"/>
  <c r="C1528" i="7"/>
  <c r="C1529" i="7"/>
  <c r="C1530" i="7"/>
  <c r="C1531" i="7"/>
  <c r="C1532" i="7"/>
  <c r="C1533" i="7"/>
  <c r="C1534" i="7"/>
  <c r="C1535" i="7"/>
  <c r="C1536" i="7"/>
  <c r="C1537" i="7"/>
  <c r="C1538" i="7"/>
  <c r="C1539" i="7"/>
  <c r="C1540" i="7"/>
  <c r="C1541" i="7"/>
  <c r="C1542" i="7"/>
  <c r="C1543" i="7"/>
  <c r="C1544" i="7"/>
  <c r="C1545" i="7"/>
  <c r="C1546" i="7"/>
  <c r="C1547" i="7"/>
  <c r="C1548" i="7"/>
  <c r="C1549" i="7"/>
  <c r="C1550" i="7"/>
  <c r="C1551" i="7"/>
  <c r="C1552" i="7"/>
  <c r="C1553" i="7"/>
  <c r="C1554" i="7"/>
  <c r="C1555" i="7"/>
  <c r="C1556" i="7"/>
  <c r="C1557" i="7"/>
  <c r="C1558" i="7"/>
  <c r="C1559" i="7"/>
  <c r="C1560" i="7"/>
  <c r="C1561" i="7"/>
  <c r="C1562" i="7"/>
  <c r="C1563" i="7"/>
  <c r="C1564" i="7"/>
  <c r="C1565" i="7"/>
  <c r="C1566" i="7"/>
  <c r="C1567" i="7"/>
  <c r="C1568" i="7"/>
  <c r="C1569" i="7"/>
  <c r="C1570" i="7"/>
  <c r="C1571" i="7"/>
  <c r="C1572" i="7"/>
  <c r="C1573" i="7"/>
  <c r="C1574" i="7"/>
  <c r="C1575" i="7"/>
  <c r="C1576" i="7"/>
  <c r="C1577" i="7"/>
  <c r="C1578" i="7"/>
  <c r="C1579" i="7"/>
  <c r="C1580" i="7"/>
  <c r="C1581" i="7"/>
  <c r="C1582" i="7"/>
  <c r="C1583" i="7"/>
  <c r="C1584" i="7"/>
  <c r="C1585" i="7"/>
  <c r="C1586" i="7"/>
  <c r="C1587" i="7"/>
  <c r="C1588" i="7"/>
  <c r="C1589" i="7"/>
  <c r="C1590" i="7"/>
  <c r="C1591" i="7"/>
  <c r="C1592" i="7"/>
  <c r="C1593" i="7"/>
  <c r="C1594" i="7"/>
  <c r="C1595" i="7"/>
  <c r="C1596" i="7"/>
  <c r="C1597" i="7"/>
  <c r="C1598" i="7"/>
  <c r="C1599" i="7"/>
  <c r="C1600" i="7"/>
  <c r="C1601" i="7"/>
  <c r="C1602" i="7"/>
  <c r="C1603" i="7"/>
  <c r="C1604" i="7"/>
  <c r="C1605" i="7"/>
  <c r="C1606" i="7"/>
  <c r="C1607" i="7"/>
  <c r="C1608" i="7"/>
  <c r="C1609" i="7"/>
  <c r="C1610" i="7"/>
  <c r="C1611" i="7"/>
  <c r="C1612" i="7"/>
  <c r="C1613" i="7"/>
  <c r="C1614" i="7"/>
  <c r="C1615" i="7"/>
  <c r="C1616" i="7"/>
  <c r="C1617" i="7"/>
  <c r="C1618" i="7"/>
  <c r="C1619" i="7"/>
  <c r="C1620" i="7"/>
  <c r="C1621" i="7"/>
  <c r="C1622" i="7"/>
  <c r="C1623" i="7"/>
  <c r="C1624" i="7"/>
  <c r="C1625" i="7"/>
  <c r="C1626" i="7"/>
  <c r="C1627" i="7"/>
  <c r="C1628" i="7"/>
  <c r="C1629" i="7"/>
  <c r="C1630" i="7"/>
  <c r="C1631" i="7"/>
  <c r="C1632" i="7"/>
  <c r="C1633" i="7"/>
  <c r="C1634" i="7"/>
  <c r="C1635" i="7"/>
  <c r="C1636" i="7"/>
  <c r="C1637" i="7"/>
  <c r="C1638" i="7"/>
  <c r="C1639" i="7"/>
  <c r="C1640" i="7"/>
  <c r="C1641" i="7"/>
  <c r="C1642" i="7"/>
  <c r="C1643" i="7"/>
  <c r="C1644" i="7"/>
  <c r="C1645" i="7"/>
  <c r="C1646" i="7"/>
  <c r="C1647" i="7"/>
  <c r="C1648" i="7"/>
  <c r="C1649" i="7"/>
  <c r="C1650" i="7"/>
  <c r="C1651" i="7"/>
  <c r="C1652" i="7"/>
  <c r="C1653" i="7"/>
  <c r="C1654" i="7"/>
  <c r="C1655" i="7"/>
  <c r="C1656" i="7"/>
  <c r="C1657" i="7"/>
  <c r="C1658" i="7"/>
  <c r="C1659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1006" i="7"/>
  <c r="B1007" i="7"/>
  <c r="B1008" i="7"/>
  <c r="B1009" i="7"/>
  <c r="B1010" i="7"/>
  <c r="B1011" i="7"/>
  <c r="B1012" i="7"/>
  <c r="B1013" i="7"/>
  <c r="B1014" i="7"/>
  <c r="B1015" i="7"/>
  <c r="B1016" i="7"/>
  <c r="B1017" i="7"/>
  <c r="B1018" i="7"/>
  <c r="B1019" i="7"/>
  <c r="B1020" i="7"/>
  <c r="B1021" i="7"/>
  <c r="B1022" i="7"/>
  <c r="B1023" i="7"/>
  <c r="B1024" i="7"/>
  <c r="B1025" i="7"/>
  <c r="B1026" i="7"/>
  <c r="B1027" i="7"/>
  <c r="B1028" i="7"/>
  <c r="B1029" i="7"/>
  <c r="B1030" i="7"/>
  <c r="B1031" i="7"/>
  <c r="B1032" i="7"/>
  <c r="B1033" i="7"/>
  <c r="B1034" i="7"/>
  <c r="B1035" i="7"/>
  <c r="B1036" i="7"/>
  <c r="B1037" i="7"/>
  <c r="B1038" i="7"/>
  <c r="B1039" i="7"/>
  <c r="B1040" i="7"/>
  <c r="B1041" i="7"/>
  <c r="B1042" i="7"/>
  <c r="B1043" i="7"/>
  <c r="B1044" i="7"/>
  <c r="B1045" i="7"/>
  <c r="B1046" i="7"/>
  <c r="B1047" i="7"/>
  <c r="B1048" i="7"/>
  <c r="B1049" i="7"/>
  <c r="B1050" i="7"/>
  <c r="B1051" i="7"/>
  <c r="B1052" i="7"/>
  <c r="B1053" i="7"/>
  <c r="B1054" i="7"/>
  <c r="B1055" i="7"/>
  <c r="B1056" i="7"/>
  <c r="B1057" i="7"/>
  <c r="B1058" i="7"/>
  <c r="B1059" i="7"/>
  <c r="B1060" i="7"/>
  <c r="B1061" i="7"/>
  <c r="B1062" i="7"/>
  <c r="B1063" i="7"/>
  <c r="B1064" i="7"/>
  <c r="B1065" i="7"/>
  <c r="B1066" i="7"/>
  <c r="B1067" i="7"/>
  <c r="B1068" i="7"/>
  <c r="B1069" i="7"/>
  <c r="B1070" i="7"/>
  <c r="B1071" i="7"/>
  <c r="B1072" i="7"/>
  <c r="B1073" i="7"/>
  <c r="B1074" i="7"/>
  <c r="B1075" i="7"/>
  <c r="B1076" i="7"/>
  <c r="B1077" i="7"/>
  <c r="B1078" i="7"/>
  <c r="B1079" i="7"/>
  <c r="B1080" i="7"/>
  <c r="B1081" i="7"/>
  <c r="B1082" i="7"/>
  <c r="B1083" i="7"/>
  <c r="B1084" i="7"/>
  <c r="B1085" i="7"/>
  <c r="B1086" i="7"/>
  <c r="B1087" i="7"/>
  <c r="B1088" i="7"/>
  <c r="B1089" i="7"/>
  <c r="B1090" i="7"/>
  <c r="B1091" i="7"/>
  <c r="B1092" i="7"/>
  <c r="B1093" i="7"/>
  <c r="B1094" i="7"/>
  <c r="B1095" i="7"/>
  <c r="B1096" i="7"/>
  <c r="B1097" i="7"/>
  <c r="B1098" i="7"/>
  <c r="B1099" i="7"/>
  <c r="B1100" i="7"/>
  <c r="B1101" i="7"/>
  <c r="B1102" i="7"/>
  <c r="B1103" i="7"/>
  <c r="B1104" i="7"/>
  <c r="B1105" i="7"/>
  <c r="B1106" i="7"/>
  <c r="B1107" i="7"/>
  <c r="B1108" i="7"/>
  <c r="B1109" i="7"/>
  <c r="B1110" i="7"/>
  <c r="B1111" i="7"/>
  <c r="B1112" i="7"/>
  <c r="B1113" i="7"/>
  <c r="B1114" i="7"/>
  <c r="B1115" i="7"/>
  <c r="B1116" i="7"/>
  <c r="B1117" i="7"/>
  <c r="B1118" i="7"/>
  <c r="B1119" i="7"/>
  <c r="B1120" i="7"/>
  <c r="B1121" i="7"/>
  <c r="B1122" i="7"/>
  <c r="B1123" i="7"/>
  <c r="B1124" i="7"/>
  <c r="B1125" i="7"/>
  <c r="B1126" i="7"/>
  <c r="B1127" i="7"/>
  <c r="B1128" i="7"/>
  <c r="B1129" i="7"/>
  <c r="B1130" i="7"/>
  <c r="B1131" i="7"/>
  <c r="B1132" i="7"/>
  <c r="B1133" i="7"/>
  <c r="B1134" i="7"/>
  <c r="B1135" i="7"/>
  <c r="B1136" i="7"/>
  <c r="B1137" i="7"/>
  <c r="B1138" i="7"/>
  <c r="B1139" i="7"/>
  <c r="B1140" i="7"/>
  <c r="B1141" i="7"/>
  <c r="B1142" i="7"/>
  <c r="B1143" i="7"/>
  <c r="B1144" i="7"/>
  <c r="B1145" i="7"/>
  <c r="B1146" i="7"/>
  <c r="B1147" i="7"/>
  <c r="B1148" i="7"/>
  <c r="B1149" i="7"/>
  <c r="B1150" i="7"/>
  <c r="B1151" i="7"/>
  <c r="B1152" i="7"/>
  <c r="B1153" i="7"/>
  <c r="B1154" i="7"/>
  <c r="B1155" i="7"/>
  <c r="B1156" i="7"/>
  <c r="B1157" i="7"/>
  <c r="B1158" i="7"/>
  <c r="B1159" i="7"/>
  <c r="B1160" i="7"/>
  <c r="B1161" i="7"/>
  <c r="B1162" i="7"/>
  <c r="B1163" i="7"/>
  <c r="B1164" i="7"/>
  <c r="B1165" i="7"/>
  <c r="B1166" i="7"/>
  <c r="B1167" i="7"/>
  <c r="B1168" i="7"/>
  <c r="B1169" i="7"/>
  <c r="B1170" i="7"/>
  <c r="B1171" i="7"/>
  <c r="B1172" i="7"/>
  <c r="B1173" i="7"/>
  <c r="B1174" i="7"/>
  <c r="B1175" i="7"/>
  <c r="B1176" i="7"/>
  <c r="B1177" i="7"/>
  <c r="B1178" i="7"/>
  <c r="B1179" i="7"/>
  <c r="B1180" i="7"/>
  <c r="B1181" i="7"/>
  <c r="B1182" i="7"/>
  <c r="B1183" i="7"/>
  <c r="B1184" i="7"/>
  <c r="B1185" i="7"/>
  <c r="B1186" i="7"/>
  <c r="B1187" i="7"/>
  <c r="B1188" i="7"/>
  <c r="B1189" i="7"/>
  <c r="B1190" i="7"/>
  <c r="B1191" i="7"/>
  <c r="B1192" i="7"/>
  <c r="B1193" i="7"/>
  <c r="B1194" i="7"/>
  <c r="B1195" i="7"/>
  <c r="B1196" i="7"/>
  <c r="B1197" i="7"/>
  <c r="B1198" i="7"/>
  <c r="B1199" i="7"/>
  <c r="B1200" i="7"/>
  <c r="B1201" i="7"/>
  <c r="B1202" i="7"/>
  <c r="B1203" i="7"/>
  <c r="B1204" i="7"/>
  <c r="B1205" i="7"/>
  <c r="B1206" i="7"/>
  <c r="B1207" i="7"/>
  <c r="B1208" i="7"/>
  <c r="B1209" i="7"/>
  <c r="B1210" i="7"/>
  <c r="B1211" i="7"/>
  <c r="B1212" i="7"/>
  <c r="B1213" i="7"/>
  <c r="B1214" i="7"/>
  <c r="B1215" i="7"/>
  <c r="B1216" i="7"/>
  <c r="B1217" i="7"/>
  <c r="B1218" i="7"/>
  <c r="B1219" i="7"/>
  <c r="B1220" i="7"/>
  <c r="B1221" i="7"/>
  <c r="B1222" i="7"/>
  <c r="B1223" i="7"/>
  <c r="B1224" i="7"/>
  <c r="B1225" i="7"/>
  <c r="B1226" i="7"/>
  <c r="B1227" i="7"/>
  <c r="B1228" i="7"/>
  <c r="B1229" i="7"/>
  <c r="B1230" i="7"/>
  <c r="B1231" i="7"/>
  <c r="B1232" i="7"/>
  <c r="B1233" i="7"/>
  <c r="B1234" i="7"/>
  <c r="B1235" i="7"/>
  <c r="B1236" i="7"/>
  <c r="B1237" i="7"/>
  <c r="B1238" i="7"/>
  <c r="B1239" i="7"/>
  <c r="B1240" i="7"/>
  <c r="B1241" i="7"/>
  <c r="B1242" i="7"/>
  <c r="B1243" i="7"/>
  <c r="B1244" i="7"/>
  <c r="B1245" i="7"/>
  <c r="B1246" i="7"/>
  <c r="B1247" i="7"/>
  <c r="B1248" i="7"/>
  <c r="B1249" i="7"/>
  <c r="B1250" i="7"/>
  <c r="B1251" i="7"/>
  <c r="B1252" i="7"/>
  <c r="B1253" i="7"/>
  <c r="B1254" i="7"/>
  <c r="B1255" i="7"/>
  <c r="B1256" i="7"/>
  <c r="B1257" i="7"/>
  <c r="B1258" i="7"/>
  <c r="B1259" i="7"/>
  <c r="B1260" i="7"/>
  <c r="B1261" i="7"/>
  <c r="B1262" i="7"/>
  <c r="B1263" i="7"/>
  <c r="B1264" i="7"/>
  <c r="B1265" i="7"/>
  <c r="B1266" i="7"/>
  <c r="B1267" i="7"/>
  <c r="B1268" i="7"/>
  <c r="B1269" i="7"/>
  <c r="B1270" i="7"/>
  <c r="B1271" i="7"/>
  <c r="B1272" i="7"/>
  <c r="B1273" i="7"/>
  <c r="B1274" i="7"/>
  <c r="B1275" i="7"/>
  <c r="B1276" i="7"/>
  <c r="B1277" i="7"/>
  <c r="B1278" i="7"/>
  <c r="B1279" i="7"/>
  <c r="B1280" i="7"/>
  <c r="B1281" i="7"/>
  <c r="B1282" i="7"/>
  <c r="B1283" i="7"/>
  <c r="B1284" i="7"/>
  <c r="B1285" i="7"/>
  <c r="B1286" i="7"/>
  <c r="B1287" i="7"/>
  <c r="B1288" i="7"/>
  <c r="B1289" i="7"/>
  <c r="B1290" i="7"/>
  <c r="B1291" i="7"/>
  <c r="B1292" i="7"/>
  <c r="B1293" i="7"/>
  <c r="B1294" i="7"/>
  <c r="B1295" i="7"/>
  <c r="B1296" i="7"/>
  <c r="B1297" i="7"/>
  <c r="B1298" i="7"/>
  <c r="B1299" i="7"/>
  <c r="B1300" i="7"/>
  <c r="B1301" i="7"/>
  <c r="B1302" i="7"/>
  <c r="B1303" i="7"/>
  <c r="B1304" i="7"/>
  <c r="B1305" i="7"/>
  <c r="B1306" i="7"/>
  <c r="B1307" i="7"/>
  <c r="B1308" i="7"/>
  <c r="B1309" i="7"/>
  <c r="B1310" i="7"/>
  <c r="B1311" i="7"/>
  <c r="B1312" i="7"/>
  <c r="B1313" i="7"/>
  <c r="B1314" i="7"/>
  <c r="B1315" i="7"/>
  <c r="B1316" i="7"/>
  <c r="B1317" i="7"/>
  <c r="B1318" i="7"/>
  <c r="B1319" i="7"/>
  <c r="B1320" i="7"/>
  <c r="B1321" i="7"/>
  <c r="B1322" i="7"/>
  <c r="B1323" i="7"/>
  <c r="B1324" i="7"/>
  <c r="B1325" i="7"/>
  <c r="B1326" i="7"/>
  <c r="B1327" i="7"/>
  <c r="B1328" i="7"/>
  <c r="B1329" i="7"/>
  <c r="B1330" i="7"/>
  <c r="B1331" i="7"/>
  <c r="B1332" i="7"/>
  <c r="B1333" i="7"/>
  <c r="B1334" i="7"/>
  <c r="B1335" i="7"/>
  <c r="B1336" i="7"/>
  <c r="B1337" i="7"/>
  <c r="B1338" i="7"/>
  <c r="B1339" i="7"/>
  <c r="B1340" i="7"/>
  <c r="B1341" i="7"/>
  <c r="B1342" i="7"/>
  <c r="B1343" i="7"/>
  <c r="B1344" i="7"/>
  <c r="B1345" i="7"/>
  <c r="B1346" i="7"/>
  <c r="B1347" i="7"/>
  <c r="B1348" i="7"/>
  <c r="B1349" i="7"/>
  <c r="B1350" i="7"/>
  <c r="B1351" i="7"/>
  <c r="B1352" i="7"/>
  <c r="B1353" i="7"/>
  <c r="B1354" i="7"/>
  <c r="B1355" i="7"/>
  <c r="B1356" i="7"/>
  <c r="B1357" i="7"/>
  <c r="B1358" i="7"/>
  <c r="B1359" i="7"/>
  <c r="B1360" i="7"/>
  <c r="B1361" i="7"/>
  <c r="B1362" i="7"/>
  <c r="B1363" i="7"/>
  <c r="B1364" i="7"/>
  <c r="B1365" i="7"/>
  <c r="B1366" i="7"/>
  <c r="B1367" i="7"/>
  <c r="B1368" i="7"/>
  <c r="B1369" i="7"/>
  <c r="B1370" i="7"/>
  <c r="B1371" i="7"/>
  <c r="B1372" i="7"/>
  <c r="B1373" i="7"/>
  <c r="B1374" i="7"/>
  <c r="B1375" i="7"/>
  <c r="B1376" i="7"/>
  <c r="B1377" i="7"/>
  <c r="B1378" i="7"/>
  <c r="B1379" i="7"/>
  <c r="B1380" i="7"/>
  <c r="B1381" i="7"/>
  <c r="B1382" i="7"/>
  <c r="B1383" i="7"/>
  <c r="B1384" i="7"/>
  <c r="B1385" i="7"/>
  <c r="B1386" i="7"/>
  <c r="B1387" i="7"/>
  <c r="B1388" i="7"/>
  <c r="B1389" i="7"/>
  <c r="B1390" i="7"/>
  <c r="B1391" i="7"/>
  <c r="B1392" i="7"/>
  <c r="B1393" i="7"/>
  <c r="B1394" i="7"/>
  <c r="B1395" i="7"/>
  <c r="B1396" i="7"/>
  <c r="B1397" i="7"/>
  <c r="B1398" i="7"/>
  <c r="B1399" i="7"/>
  <c r="B1400" i="7"/>
  <c r="B1401" i="7"/>
  <c r="B1402" i="7"/>
  <c r="B1403" i="7"/>
  <c r="B1404" i="7"/>
  <c r="B1405" i="7"/>
  <c r="B1406" i="7"/>
  <c r="B1407" i="7"/>
  <c r="B1408" i="7"/>
  <c r="B1409" i="7"/>
  <c r="B1410" i="7"/>
  <c r="B1411" i="7"/>
  <c r="B1412" i="7"/>
  <c r="B1413" i="7"/>
  <c r="B1414" i="7"/>
  <c r="B1415" i="7"/>
  <c r="B1416" i="7"/>
  <c r="B1417" i="7"/>
  <c r="B1418" i="7"/>
  <c r="B1419" i="7"/>
  <c r="B1420" i="7"/>
  <c r="B1421" i="7"/>
  <c r="B1422" i="7"/>
  <c r="B1423" i="7"/>
  <c r="B1424" i="7"/>
  <c r="B1425" i="7"/>
  <c r="B1426" i="7"/>
  <c r="B1427" i="7"/>
  <c r="B1428" i="7"/>
  <c r="B1429" i="7"/>
  <c r="B1430" i="7"/>
  <c r="B1431" i="7"/>
  <c r="B1432" i="7"/>
  <c r="B1433" i="7"/>
  <c r="B1434" i="7"/>
  <c r="B1435" i="7"/>
  <c r="B1436" i="7"/>
  <c r="B1437" i="7"/>
  <c r="B1438" i="7"/>
  <c r="B1439" i="7"/>
  <c r="B1440" i="7"/>
  <c r="B1441" i="7"/>
  <c r="B1442" i="7"/>
  <c r="B1443" i="7"/>
  <c r="B1444" i="7"/>
  <c r="B1445" i="7"/>
  <c r="B1446" i="7"/>
  <c r="B1447" i="7"/>
  <c r="B1448" i="7"/>
  <c r="B1449" i="7"/>
  <c r="B1450" i="7"/>
  <c r="B1451" i="7"/>
  <c r="B1452" i="7"/>
  <c r="B1453" i="7"/>
  <c r="B1454" i="7"/>
  <c r="B1455" i="7"/>
  <c r="B1456" i="7"/>
  <c r="B1457" i="7"/>
  <c r="B1458" i="7"/>
  <c r="B1459" i="7"/>
  <c r="B1460" i="7"/>
  <c r="B1461" i="7"/>
  <c r="B1462" i="7"/>
  <c r="B1463" i="7"/>
  <c r="B1464" i="7"/>
  <c r="B1465" i="7"/>
  <c r="B1466" i="7"/>
  <c r="B1467" i="7"/>
  <c r="B1468" i="7"/>
  <c r="B1469" i="7"/>
  <c r="B1470" i="7"/>
  <c r="B1471" i="7"/>
  <c r="B1472" i="7"/>
  <c r="B1473" i="7"/>
  <c r="B1474" i="7"/>
  <c r="B1475" i="7"/>
  <c r="B1476" i="7"/>
  <c r="B1477" i="7"/>
  <c r="B1478" i="7"/>
  <c r="B1479" i="7"/>
  <c r="B1480" i="7"/>
  <c r="B1481" i="7"/>
  <c r="B1482" i="7"/>
  <c r="B1483" i="7"/>
  <c r="B1484" i="7"/>
  <c r="B1485" i="7"/>
  <c r="B1486" i="7"/>
  <c r="B1487" i="7"/>
  <c r="B1488" i="7"/>
  <c r="B1489" i="7"/>
  <c r="B1490" i="7"/>
  <c r="B1491" i="7"/>
  <c r="B1492" i="7"/>
  <c r="B1493" i="7"/>
  <c r="B1494" i="7"/>
  <c r="B1495" i="7"/>
  <c r="B1496" i="7"/>
  <c r="B1497" i="7"/>
  <c r="B1498" i="7"/>
  <c r="B1499" i="7"/>
  <c r="B1500" i="7"/>
  <c r="B1501" i="7"/>
  <c r="B1502" i="7"/>
  <c r="B1503" i="7"/>
  <c r="B1504" i="7"/>
  <c r="B1505" i="7"/>
  <c r="B1506" i="7"/>
  <c r="B1507" i="7"/>
  <c r="B1508" i="7"/>
  <c r="B1509" i="7"/>
  <c r="B1510" i="7"/>
  <c r="B1511" i="7"/>
  <c r="B1512" i="7"/>
  <c r="B1513" i="7"/>
  <c r="B1514" i="7"/>
  <c r="B1515" i="7"/>
  <c r="B1516" i="7"/>
  <c r="B1517" i="7"/>
  <c r="B1518" i="7"/>
  <c r="B1519" i="7"/>
  <c r="B1520" i="7"/>
  <c r="B1521" i="7"/>
  <c r="B1522" i="7"/>
  <c r="B1523" i="7"/>
  <c r="B1524" i="7"/>
  <c r="B1525" i="7"/>
  <c r="B1526" i="7"/>
  <c r="B1527" i="7"/>
  <c r="B1528" i="7"/>
  <c r="B1529" i="7"/>
  <c r="B1530" i="7"/>
  <c r="B1531" i="7"/>
  <c r="B1532" i="7"/>
  <c r="B1533" i="7"/>
  <c r="B1534" i="7"/>
  <c r="B1535" i="7"/>
  <c r="B1536" i="7"/>
  <c r="B1537" i="7"/>
  <c r="B1538" i="7"/>
  <c r="B1539" i="7"/>
  <c r="B1540" i="7"/>
  <c r="B1541" i="7"/>
  <c r="B1542" i="7"/>
  <c r="B1543" i="7"/>
  <c r="B1544" i="7"/>
  <c r="B1545" i="7"/>
  <c r="B1546" i="7"/>
  <c r="B1547" i="7"/>
  <c r="B1548" i="7"/>
  <c r="B1549" i="7"/>
  <c r="B1550" i="7"/>
  <c r="B1551" i="7"/>
  <c r="B1552" i="7"/>
  <c r="B1553" i="7"/>
  <c r="B1554" i="7"/>
  <c r="B1555" i="7"/>
  <c r="B1556" i="7"/>
  <c r="B1557" i="7"/>
  <c r="B1558" i="7"/>
  <c r="B1559" i="7"/>
  <c r="B1560" i="7"/>
  <c r="B1561" i="7"/>
  <c r="B1562" i="7"/>
  <c r="B1563" i="7"/>
  <c r="B1564" i="7"/>
  <c r="B1565" i="7"/>
  <c r="B1566" i="7"/>
  <c r="B1567" i="7"/>
  <c r="B1568" i="7"/>
  <c r="B1569" i="7"/>
  <c r="B1570" i="7"/>
  <c r="B1571" i="7"/>
  <c r="B1572" i="7"/>
  <c r="B1573" i="7"/>
  <c r="B1574" i="7"/>
  <c r="B1575" i="7"/>
  <c r="B1576" i="7"/>
  <c r="B1577" i="7"/>
  <c r="B1578" i="7"/>
  <c r="B1579" i="7"/>
  <c r="B1580" i="7"/>
  <c r="B1581" i="7"/>
  <c r="B1582" i="7"/>
  <c r="B1583" i="7"/>
  <c r="B1584" i="7"/>
  <c r="B1585" i="7"/>
  <c r="B1586" i="7"/>
  <c r="B1587" i="7"/>
  <c r="B1588" i="7"/>
  <c r="B1589" i="7"/>
  <c r="B1590" i="7"/>
  <c r="B1591" i="7"/>
  <c r="B1592" i="7"/>
  <c r="B1593" i="7"/>
  <c r="B1594" i="7"/>
  <c r="B1595" i="7"/>
  <c r="B1596" i="7"/>
  <c r="B1597" i="7"/>
  <c r="B1598" i="7"/>
  <c r="B1599" i="7"/>
  <c r="B1600" i="7"/>
  <c r="B1601" i="7"/>
  <c r="B1602" i="7"/>
  <c r="B1603" i="7"/>
  <c r="B1604" i="7"/>
  <c r="B1605" i="7"/>
  <c r="B1606" i="7"/>
  <c r="B1607" i="7"/>
  <c r="B1608" i="7"/>
  <c r="B1609" i="7"/>
  <c r="B1610" i="7"/>
  <c r="B1611" i="7"/>
  <c r="B1612" i="7"/>
  <c r="B1613" i="7"/>
  <c r="B1614" i="7"/>
  <c r="B1615" i="7"/>
  <c r="B1616" i="7"/>
  <c r="B1617" i="7"/>
  <c r="B1618" i="7"/>
  <c r="B1619" i="7"/>
  <c r="B1620" i="7"/>
  <c r="B1621" i="7"/>
  <c r="B1622" i="7"/>
  <c r="B1623" i="7"/>
  <c r="B1624" i="7"/>
  <c r="B1625" i="7"/>
  <c r="B1626" i="7"/>
  <c r="B1627" i="7"/>
  <c r="B1628" i="7"/>
  <c r="B1629" i="7"/>
  <c r="B1630" i="7"/>
  <c r="B1631" i="7"/>
  <c r="B1632" i="7"/>
  <c r="B1633" i="7"/>
  <c r="B1634" i="7"/>
  <c r="B1635" i="7"/>
  <c r="B1636" i="7"/>
  <c r="B1637" i="7"/>
  <c r="B1638" i="7"/>
  <c r="B1639" i="7"/>
  <c r="B1640" i="7"/>
  <c r="B1641" i="7"/>
  <c r="B1642" i="7"/>
  <c r="B1643" i="7"/>
  <c r="B1644" i="7"/>
  <c r="B1645" i="7"/>
  <c r="B1646" i="7"/>
  <c r="B1647" i="7"/>
  <c r="B1648" i="7"/>
  <c r="B1649" i="7"/>
  <c r="B1650" i="7"/>
  <c r="B1651" i="7"/>
  <c r="B1652" i="7"/>
  <c r="B1653" i="7"/>
  <c r="B1654" i="7"/>
  <c r="B1655" i="7"/>
  <c r="B1656" i="7"/>
  <c r="B1657" i="7"/>
  <c r="B1658" i="7"/>
  <c r="B1659" i="7"/>
  <c r="B1660" i="7"/>
  <c r="B1661" i="7"/>
  <c r="B1662" i="7"/>
  <c r="B1663" i="7"/>
  <c r="B1664" i="7"/>
  <c r="B1665" i="7"/>
  <c r="B1666" i="7"/>
  <c r="B1667" i="7"/>
  <c r="B1668" i="7"/>
  <c r="B1669" i="7"/>
  <c r="B1670" i="7"/>
  <c r="B1671" i="7"/>
  <c r="B1672" i="7"/>
  <c r="B1673" i="7"/>
  <c r="B1674" i="7"/>
  <c r="B1675" i="7"/>
  <c r="B1676" i="7"/>
  <c r="B1677" i="7"/>
  <c r="B1678" i="7"/>
  <c r="B1679" i="7"/>
  <c r="B1680" i="7"/>
  <c r="B1681" i="7"/>
  <c r="B1682" i="7"/>
  <c r="B1683" i="7"/>
  <c r="B1684" i="7"/>
  <c r="B1685" i="7"/>
  <c r="B1686" i="7"/>
  <c r="B1687" i="7"/>
  <c r="B1688" i="7"/>
  <c r="B1689" i="7"/>
  <c r="B1690" i="7"/>
  <c r="B1691" i="7"/>
  <c r="B1692" i="7"/>
  <c r="B1693" i="7"/>
  <c r="B1694" i="7"/>
  <c r="B1695" i="7"/>
  <c r="B1696" i="7"/>
  <c r="B1697" i="7"/>
  <c r="K589" i="7"/>
  <c r="K590" i="7"/>
  <c r="K591" i="7"/>
  <c r="K592" i="7"/>
  <c r="K593" i="7"/>
  <c r="K594" i="7"/>
  <c r="K595" i="7"/>
  <c r="K596" i="7"/>
  <c r="K597" i="7"/>
  <c r="K598" i="7"/>
  <c r="K599" i="7"/>
  <c r="K600" i="7"/>
  <c r="K601" i="7"/>
  <c r="K602" i="7"/>
  <c r="K603" i="7"/>
  <c r="K604" i="7"/>
  <c r="K605" i="7"/>
  <c r="K606" i="7"/>
  <c r="K607" i="7"/>
  <c r="K608" i="7"/>
  <c r="K609" i="7"/>
  <c r="K610" i="7"/>
  <c r="K611" i="7"/>
  <c r="K612" i="7"/>
  <c r="K613" i="7"/>
  <c r="K614" i="7"/>
  <c r="K615" i="7"/>
  <c r="K616" i="7"/>
  <c r="K617" i="7"/>
  <c r="K618" i="7"/>
  <c r="K619" i="7"/>
  <c r="K620" i="7"/>
  <c r="K621" i="7"/>
  <c r="K622" i="7"/>
  <c r="K623" i="7"/>
  <c r="K624" i="7"/>
  <c r="K625" i="7"/>
  <c r="K626" i="7"/>
  <c r="K627" i="7"/>
  <c r="K628" i="7"/>
  <c r="K629" i="7"/>
  <c r="K630" i="7"/>
  <c r="K631" i="7"/>
  <c r="K632" i="7"/>
  <c r="K633" i="7"/>
  <c r="K634" i="7"/>
  <c r="K635" i="7"/>
  <c r="K636" i="7"/>
  <c r="K637" i="7"/>
  <c r="K638" i="7"/>
  <c r="K639" i="7"/>
  <c r="K640" i="7"/>
  <c r="K641" i="7"/>
  <c r="K642" i="7"/>
  <c r="K643" i="7"/>
  <c r="K644" i="7"/>
  <c r="K645" i="7"/>
  <c r="K646" i="7"/>
  <c r="K647" i="7"/>
  <c r="K648" i="7"/>
  <c r="K649" i="7"/>
  <c r="K650" i="7"/>
  <c r="K651" i="7"/>
  <c r="K652" i="7"/>
  <c r="K653" i="7"/>
  <c r="K654" i="7"/>
  <c r="K655" i="7"/>
  <c r="K656" i="7"/>
  <c r="K657" i="7"/>
  <c r="K658" i="7"/>
  <c r="K659" i="7"/>
  <c r="K660" i="7"/>
  <c r="K661" i="7"/>
  <c r="K662" i="7"/>
  <c r="K663" i="7"/>
  <c r="K664" i="7"/>
  <c r="K665" i="7"/>
  <c r="K666" i="7"/>
  <c r="K667" i="7"/>
  <c r="K668" i="7"/>
  <c r="K669" i="7"/>
  <c r="K670" i="7"/>
  <c r="K671" i="7"/>
  <c r="K672" i="7"/>
  <c r="K673" i="7"/>
  <c r="K674" i="7"/>
  <c r="K675" i="7"/>
  <c r="K676" i="7"/>
  <c r="K677" i="7"/>
  <c r="K678" i="7"/>
  <c r="K679" i="7"/>
  <c r="K680" i="7"/>
  <c r="K681" i="7"/>
  <c r="K682" i="7"/>
  <c r="K683" i="7"/>
  <c r="K684" i="7"/>
  <c r="K685" i="7"/>
  <c r="K686" i="7"/>
  <c r="K687" i="7"/>
  <c r="K688" i="7"/>
  <c r="K689" i="7"/>
  <c r="K690" i="7"/>
  <c r="K691" i="7"/>
  <c r="K692" i="7"/>
  <c r="K693" i="7"/>
  <c r="K694" i="7"/>
  <c r="K695" i="7"/>
  <c r="K696" i="7"/>
  <c r="K697" i="7"/>
  <c r="K698" i="7"/>
  <c r="K699" i="7"/>
  <c r="K700" i="7"/>
  <c r="K701" i="7"/>
  <c r="K702" i="7"/>
  <c r="K703" i="7"/>
  <c r="K704" i="7"/>
  <c r="K705" i="7"/>
  <c r="K706" i="7"/>
  <c r="K707" i="7"/>
  <c r="K708" i="7"/>
  <c r="K709" i="7"/>
  <c r="K710" i="7"/>
  <c r="K711" i="7"/>
  <c r="K712" i="7"/>
  <c r="K713" i="7"/>
  <c r="K714" i="7"/>
  <c r="K715" i="7"/>
  <c r="K716" i="7"/>
  <c r="K717" i="7"/>
  <c r="K718" i="7"/>
  <c r="K719" i="7"/>
  <c r="K720" i="7"/>
  <c r="K721" i="7"/>
  <c r="K722" i="7"/>
  <c r="K723" i="7"/>
  <c r="K724" i="7"/>
  <c r="K725" i="7"/>
  <c r="K726" i="7"/>
  <c r="K727" i="7"/>
  <c r="K728" i="7"/>
  <c r="K729" i="7"/>
  <c r="K730" i="7"/>
  <c r="K731" i="7"/>
  <c r="K732" i="7"/>
  <c r="K733" i="7"/>
  <c r="K734" i="7"/>
  <c r="K735" i="7"/>
  <c r="K736" i="7"/>
  <c r="K737" i="7"/>
  <c r="K738" i="7"/>
  <c r="K739" i="7"/>
  <c r="K740" i="7"/>
  <c r="K741" i="7"/>
  <c r="K742" i="7"/>
  <c r="K743" i="7"/>
  <c r="K744" i="7"/>
  <c r="K745" i="7"/>
  <c r="K746" i="7"/>
  <c r="K747" i="7"/>
  <c r="K748" i="7"/>
  <c r="K749" i="7"/>
  <c r="K750" i="7"/>
  <c r="K751" i="7"/>
  <c r="K752" i="7"/>
  <c r="K753" i="7"/>
  <c r="K754" i="7"/>
  <c r="K755" i="7"/>
  <c r="K756" i="7"/>
  <c r="K757" i="7"/>
  <c r="K758" i="7"/>
  <c r="K759" i="7"/>
  <c r="K760" i="7"/>
  <c r="K761" i="7"/>
  <c r="K762" i="7"/>
  <c r="K763" i="7"/>
  <c r="K764" i="7"/>
  <c r="K765" i="7"/>
  <c r="K766" i="7"/>
  <c r="K767" i="7"/>
  <c r="K768" i="7"/>
  <c r="K769" i="7"/>
  <c r="K770" i="7"/>
  <c r="K771" i="7"/>
  <c r="K772" i="7"/>
  <c r="K773" i="7"/>
  <c r="K774" i="7"/>
  <c r="K775" i="7"/>
  <c r="K776" i="7"/>
  <c r="K777" i="7"/>
  <c r="K778" i="7"/>
  <c r="K779" i="7"/>
  <c r="K780" i="7"/>
  <c r="K781" i="7"/>
  <c r="K782" i="7"/>
  <c r="K783" i="7"/>
  <c r="K784" i="7"/>
  <c r="K785" i="7"/>
  <c r="K786" i="7"/>
  <c r="K787" i="7"/>
  <c r="K788" i="7"/>
  <c r="K789" i="7"/>
  <c r="K790" i="7"/>
  <c r="K791" i="7"/>
  <c r="K792" i="7"/>
  <c r="K793" i="7"/>
  <c r="K794" i="7"/>
  <c r="K795" i="7"/>
  <c r="K796" i="7"/>
  <c r="K797" i="7"/>
  <c r="K798" i="7"/>
  <c r="K799" i="7"/>
  <c r="K800" i="7"/>
  <c r="K801" i="7"/>
  <c r="K802" i="7"/>
  <c r="K803" i="7"/>
  <c r="K804" i="7"/>
  <c r="K805" i="7"/>
  <c r="K806" i="7"/>
  <c r="K807" i="7"/>
  <c r="K808" i="7"/>
  <c r="K809" i="7"/>
  <c r="K810" i="7"/>
  <c r="K811" i="7"/>
  <c r="K812" i="7"/>
  <c r="K813" i="7"/>
  <c r="K814" i="7"/>
  <c r="K815" i="7"/>
  <c r="K816" i="7"/>
  <c r="K817" i="7"/>
  <c r="K818" i="7"/>
  <c r="K819" i="7"/>
  <c r="K820" i="7"/>
  <c r="K821" i="7"/>
  <c r="K822" i="7"/>
  <c r="K823" i="7"/>
  <c r="K824" i="7"/>
  <c r="K825" i="7"/>
  <c r="K826" i="7"/>
  <c r="K827" i="7"/>
  <c r="K828" i="7"/>
  <c r="K829" i="7"/>
  <c r="K830" i="7"/>
  <c r="K831" i="7"/>
  <c r="K832" i="7"/>
  <c r="K833" i="7"/>
  <c r="K834" i="7"/>
  <c r="K835" i="7"/>
  <c r="K836" i="7"/>
  <c r="K837" i="7"/>
  <c r="K838" i="7"/>
  <c r="K839" i="7"/>
  <c r="K840" i="7"/>
  <c r="K841" i="7"/>
  <c r="K842" i="7"/>
  <c r="K843" i="7"/>
  <c r="K844" i="7"/>
  <c r="K845" i="7"/>
  <c r="K846" i="7"/>
  <c r="K847" i="7"/>
  <c r="K848" i="7"/>
  <c r="K849" i="7"/>
  <c r="K850" i="7"/>
  <c r="K851" i="7"/>
  <c r="K852" i="7"/>
  <c r="K853" i="7"/>
  <c r="K854" i="7"/>
  <c r="K855" i="7"/>
  <c r="K856" i="7"/>
  <c r="K857" i="7"/>
  <c r="K858" i="7"/>
  <c r="K859" i="7"/>
  <c r="K860" i="7"/>
  <c r="K861" i="7"/>
  <c r="K862" i="7"/>
  <c r="K863" i="7"/>
  <c r="K864" i="7"/>
  <c r="K865" i="7"/>
  <c r="K866" i="7"/>
  <c r="K867" i="7"/>
  <c r="K868" i="7"/>
  <c r="K869" i="7"/>
  <c r="K870" i="7"/>
  <c r="K871" i="7"/>
  <c r="K872" i="7"/>
  <c r="K873" i="7"/>
  <c r="K874" i="7"/>
  <c r="K875" i="7"/>
  <c r="K876" i="7"/>
  <c r="K877" i="7"/>
  <c r="K878" i="7"/>
  <c r="K879" i="7"/>
  <c r="K880" i="7"/>
  <c r="K881" i="7"/>
  <c r="K882" i="7"/>
  <c r="K883" i="7"/>
  <c r="K884" i="7"/>
  <c r="K885" i="7"/>
  <c r="K886" i="7"/>
  <c r="K887" i="7"/>
  <c r="K888" i="7"/>
  <c r="K889" i="7"/>
  <c r="K890" i="7"/>
  <c r="K891" i="7"/>
  <c r="K892" i="7"/>
  <c r="K893" i="7"/>
  <c r="K894" i="7"/>
  <c r="K895" i="7"/>
  <c r="K896" i="7"/>
  <c r="K897" i="7"/>
  <c r="K898" i="7"/>
  <c r="K899" i="7"/>
  <c r="K900" i="7"/>
  <c r="K901" i="7"/>
  <c r="K902" i="7"/>
  <c r="K903" i="7"/>
  <c r="K904" i="7"/>
  <c r="K905" i="7"/>
  <c r="K906" i="7"/>
  <c r="K907" i="7"/>
  <c r="K908" i="7"/>
  <c r="K909" i="7"/>
  <c r="K910" i="7"/>
  <c r="K911" i="7"/>
  <c r="K912" i="7"/>
  <c r="K913" i="7"/>
  <c r="K914" i="7"/>
  <c r="K915" i="7"/>
  <c r="K916" i="7"/>
  <c r="K917" i="7"/>
  <c r="K918" i="7"/>
  <c r="K919" i="7"/>
  <c r="K920" i="7"/>
  <c r="K921" i="7"/>
  <c r="K922" i="7"/>
  <c r="K923" i="7"/>
  <c r="K924" i="7"/>
  <c r="K925" i="7"/>
  <c r="K926" i="7"/>
  <c r="K927" i="7"/>
  <c r="K928" i="7"/>
  <c r="K929" i="7"/>
  <c r="K930" i="7"/>
  <c r="K931" i="7"/>
  <c r="K932" i="7"/>
  <c r="K933" i="7"/>
  <c r="K934" i="7"/>
  <c r="K935" i="7"/>
  <c r="K936" i="7"/>
  <c r="K937" i="7"/>
  <c r="K938" i="7"/>
  <c r="K939" i="7"/>
  <c r="K940" i="7"/>
  <c r="K941" i="7"/>
  <c r="K942" i="7"/>
  <c r="K943" i="7"/>
  <c r="K944" i="7"/>
  <c r="K945" i="7"/>
  <c r="K946" i="7"/>
  <c r="K947" i="7"/>
  <c r="K948" i="7"/>
  <c r="K949" i="7"/>
  <c r="K950" i="7"/>
  <c r="K951" i="7"/>
  <c r="K952" i="7"/>
  <c r="K953" i="7"/>
  <c r="K954" i="7"/>
  <c r="K955" i="7"/>
  <c r="K956" i="7"/>
  <c r="K957" i="7"/>
  <c r="K958" i="7"/>
  <c r="K959" i="7"/>
  <c r="K960" i="7"/>
  <c r="K961" i="7"/>
  <c r="K962" i="7"/>
  <c r="K963" i="7"/>
  <c r="K964" i="7"/>
  <c r="K965" i="7"/>
  <c r="K966" i="7"/>
  <c r="K967" i="7"/>
  <c r="K968" i="7"/>
  <c r="K969" i="7"/>
  <c r="K970" i="7"/>
  <c r="K971" i="7"/>
  <c r="K972" i="7"/>
  <c r="K973" i="7"/>
  <c r="K974" i="7"/>
  <c r="K975" i="7"/>
  <c r="K976" i="7"/>
  <c r="K977" i="7"/>
  <c r="K978" i="7"/>
  <c r="K979" i="7"/>
  <c r="K980" i="7"/>
  <c r="K981" i="7"/>
  <c r="K982" i="7"/>
  <c r="K983" i="7"/>
  <c r="K984" i="7"/>
  <c r="K985" i="7"/>
  <c r="K986" i="7"/>
  <c r="K987" i="7"/>
  <c r="K988" i="7"/>
  <c r="K989" i="7"/>
  <c r="K990" i="7"/>
  <c r="K991" i="7"/>
  <c r="K992" i="7"/>
  <c r="K993" i="7"/>
  <c r="K994" i="7"/>
  <c r="K995" i="7"/>
  <c r="K996" i="7"/>
  <c r="K997" i="7"/>
  <c r="K998" i="7"/>
  <c r="K999" i="7"/>
  <c r="K1000" i="7"/>
  <c r="K1001" i="7"/>
  <c r="K1002" i="7"/>
  <c r="K1003" i="7"/>
  <c r="K1004" i="7"/>
  <c r="K1005" i="7"/>
  <c r="K1006" i="7"/>
  <c r="K1007" i="7"/>
  <c r="K1008" i="7"/>
  <c r="K1009" i="7"/>
  <c r="K1010" i="7"/>
  <c r="K1011" i="7"/>
  <c r="K1012" i="7"/>
  <c r="K1013" i="7"/>
  <c r="K1014" i="7"/>
  <c r="K1015" i="7"/>
  <c r="K1016" i="7"/>
  <c r="K1017" i="7"/>
  <c r="K1018" i="7"/>
  <c r="K1019" i="7"/>
  <c r="K1020" i="7"/>
  <c r="K1021" i="7"/>
  <c r="K1022" i="7"/>
  <c r="K1023" i="7"/>
  <c r="K1024" i="7"/>
  <c r="K1025" i="7"/>
  <c r="K1026" i="7"/>
  <c r="K1027" i="7"/>
  <c r="K1028" i="7"/>
  <c r="K1029" i="7"/>
  <c r="K1030" i="7"/>
  <c r="K1031" i="7"/>
  <c r="K1032" i="7"/>
  <c r="K1033" i="7"/>
  <c r="K1034" i="7"/>
  <c r="K1035" i="7"/>
  <c r="K1036" i="7"/>
  <c r="K1037" i="7"/>
  <c r="K1038" i="7"/>
  <c r="K1039" i="7"/>
  <c r="K1040" i="7"/>
  <c r="K1041" i="7"/>
  <c r="K1042" i="7"/>
  <c r="K1043" i="7"/>
  <c r="K1044" i="7"/>
  <c r="K1045" i="7"/>
  <c r="K1046" i="7"/>
  <c r="K1047" i="7"/>
  <c r="K1048" i="7"/>
  <c r="K1049" i="7"/>
  <c r="K1050" i="7"/>
  <c r="K1051" i="7"/>
  <c r="K1052" i="7"/>
  <c r="K1053" i="7"/>
  <c r="K1054" i="7"/>
  <c r="K1055" i="7"/>
  <c r="K1056" i="7"/>
  <c r="K1057" i="7"/>
  <c r="K1058" i="7"/>
  <c r="K1059" i="7"/>
  <c r="K1060" i="7"/>
  <c r="K1061" i="7"/>
  <c r="K1062" i="7"/>
  <c r="K1063" i="7"/>
  <c r="K1064" i="7"/>
  <c r="K1065" i="7"/>
  <c r="K1066" i="7"/>
  <c r="K1067" i="7"/>
  <c r="K1068" i="7"/>
  <c r="K1069" i="7"/>
  <c r="K1070" i="7"/>
  <c r="K1071" i="7"/>
  <c r="K1072" i="7"/>
  <c r="K1073" i="7"/>
  <c r="K1074" i="7"/>
  <c r="K1075" i="7"/>
  <c r="K1076" i="7"/>
  <c r="K1077" i="7"/>
  <c r="K1078" i="7"/>
  <c r="K1079" i="7"/>
  <c r="K1080" i="7"/>
  <c r="K1081" i="7"/>
  <c r="K1082" i="7"/>
  <c r="K1083" i="7"/>
  <c r="K1084" i="7"/>
  <c r="K1085" i="7"/>
  <c r="K1086" i="7"/>
  <c r="K1087" i="7"/>
  <c r="K1088" i="7"/>
  <c r="K1089" i="7"/>
  <c r="K1090" i="7"/>
  <c r="K1091" i="7"/>
  <c r="K1092" i="7"/>
  <c r="K1093" i="7"/>
  <c r="K1094" i="7"/>
  <c r="K1095" i="7"/>
  <c r="K1096" i="7"/>
  <c r="K1097" i="7"/>
  <c r="K1098" i="7"/>
  <c r="K1099" i="7"/>
  <c r="K1100" i="7"/>
  <c r="K1101" i="7"/>
  <c r="K1102" i="7"/>
  <c r="K1103" i="7"/>
  <c r="K1104" i="7"/>
  <c r="K1105" i="7"/>
  <c r="K1106" i="7"/>
  <c r="K1107" i="7"/>
  <c r="K1108" i="7"/>
  <c r="K1109" i="7"/>
  <c r="K1110" i="7"/>
  <c r="K1111" i="7"/>
  <c r="K1112" i="7"/>
  <c r="K1113" i="7"/>
  <c r="K1114" i="7"/>
  <c r="K1115" i="7"/>
  <c r="K1116" i="7"/>
  <c r="K1117" i="7"/>
  <c r="K1118" i="7"/>
  <c r="K1119" i="7"/>
  <c r="K1120" i="7"/>
  <c r="K1121" i="7"/>
  <c r="K1122" i="7"/>
  <c r="K1123" i="7"/>
  <c r="K1124" i="7"/>
  <c r="K1125" i="7"/>
  <c r="K1126" i="7"/>
  <c r="K1127" i="7"/>
  <c r="K1128" i="7"/>
  <c r="K1129" i="7"/>
  <c r="K1130" i="7"/>
  <c r="K1131" i="7"/>
  <c r="K1132" i="7"/>
  <c r="K1133" i="7"/>
  <c r="K1134" i="7"/>
  <c r="K1135" i="7"/>
  <c r="K1136" i="7"/>
  <c r="K1137" i="7"/>
  <c r="K1138" i="7"/>
  <c r="K1139" i="7"/>
  <c r="K1140" i="7"/>
  <c r="K1141" i="7"/>
  <c r="K1142" i="7"/>
  <c r="K1143" i="7"/>
  <c r="K1144" i="7"/>
  <c r="K1145" i="7"/>
  <c r="K1146" i="7"/>
  <c r="K1147" i="7"/>
  <c r="K1148" i="7"/>
  <c r="K1149" i="7"/>
  <c r="K1150" i="7"/>
  <c r="K1151" i="7"/>
  <c r="K1152" i="7"/>
  <c r="K1153" i="7"/>
  <c r="K1154" i="7"/>
  <c r="K1155" i="7"/>
  <c r="K1156" i="7"/>
  <c r="K1157" i="7"/>
  <c r="K1158" i="7"/>
  <c r="K1159" i="7"/>
  <c r="K1160" i="7"/>
  <c r="K1161" i="7"/>
  <c r="K1162" i="7"/>
  <c r="K1163" i="7"/>
  <c r="K1164" i="7"/>
  <c r="K1165" i="7"/>
  <c r="K1166" i="7"/>
  <c r="K1167" i="7"/>
  <c r="K1168" i="7"/>
  <c r="K1169" i="7"/>
  <c r="K1170" i="7"/>
  <c r="K1171" i="7"/>
  <c r="K1172" i="7"/>
  <c r="K1173" i="7"/>
  <c r="K1174" i="7"/>
  <c r="K1175" i="7"/>
  <c r="K1176" i="7"/>
  <c r="K1177" i="7"/>
  <c r="K1178" i="7"/>
  <c r="K1179" i="7"/>
  <c r="K1180" i="7"/>
  <c r="K1181" i="7"/>
  <c r="K1182" i="7"/>
  <c r="K1183" i="7"/>
  <c r="K1184" i="7"/>
  <c r="K1185" i="7"/>
  <c r="K1186" i="7"/>
  <c r="K1187" i="7"/>
  <c r="K1188" i="7"/>
  <c r="K1189" i="7"/>
  <c r="K1190" i="7"/>
  <c r="K1191" i="7"/>
  <c r="K1192" i="7"/>
  <c r="K1193" i="7"/>
  <c r="K1194" i="7"/>
  <c r="K1195" i="7"/>
  <c r="K1196" i="7"/>
  <c r="K1197" i="7"/>
  <c r="K1198" i="7"/>
  <c r="K1199" i="7"/>
  <c r="K1200" i="7"/>
  <c r="K1201" i="7"/>
  <c r="K1202" i="7"/>
  <c r="K1203" i="7"/>
  <c r="K1204" i="7"/>
  <c r="K1205" i="7"/>
  <c r="K1206" i="7"/>
  <c r="K1207" i="7"/>
  <c r="K1208" i="7"/>
  <c r="K1209" i="7"/>
  <c r="K1210" i="7"/>
  <c r="K1211" i="7"/>
  <c r="K1212" i="7"/>
  <c r="K1213" i="7"/>
  <c r="K1214" i="7"/>
  <c r="K1215" i="7"/>
  <c r="K1216" i="7"/>
  <c r="K1217" i="7"/>
  <c r="K1218" i="7"/>
  <c r="K1219" i="7"/>
  <c r="K1220" i="7"/>
  <c r="K1221" i="7"/>
  <c r="K1222" i="7"/>
  <c r="K1223" i="7"/>
  <c r="K1224" i="7"/>
  <c r="K1225" i="7"/>
  <c r="K1226" i="7"/>
  <c r="K1227" i="7"/>
  <c r="K1228" i="7"/>
  <c r="K1229" i="7"/>
  <c r="K1230" i="7"/>
  <c r="K1231" i="7"/>
  <c r="K1232" i="7"/>
  <c r="K1233" i="7"/>
  <c r="K1234" i="7"/>
  <c r="K1235" i="7"/>
  <c r="K1236" i="7"/>
  <c r="K1237" i="7"/>
  <c r="K1238" i="7"/>
  <c r="K1239" i="7"/>
  <c r="K1240" i="7"/>
  <c r="K1241" i="7"/>
  <c r="K1242" i="7"/>
  <c r="K1243" i="7"/>
  <c r="K1244" i="7"/>
  <c r="K1245" i="7"/>
  <c r="K1246" i="7"/>
  <c r="K1247" i="7"/>
  <c r="K1248" i="7"/>
  <c r="K1249" i="7"/>
  <c r="K1250" i="7"/>
  <c r="K1251" i="7"/>
  <c r="K1252" i="7"/>
  <c r="K1253" i="7"/>
  <c r="K1254" i="7"/>
  <c r="K1255" i="7"/>
  <c r="K1256" i="7"/>
  <c r="K1257" i="7"/>
  <c r="K1258" i="7"/>
  <c r="K1259" i="7"/>
  <c r="K1260" i="7"/>
  <c r="K1261" i="7"/>
  <c r="K1262" i="7"/>
  <c r="K1263" i="7"/>
  <c r="K1264" i="7"/>
  <c r="K1265" i="7"/>
  <c r="K1266" i="7"/>
  <c r="K1267" i="7"/>
  <c r="K1268" i="7"/>
  <c r="K1269" i="7"/>
  <c r="K1270" i="7"/>
  <c r="K1271" i="7"/>
  <c r="K1272" i="7"/>
  <c r="K1273" i="7"/>
  <c r="K1274" i="7"/>
  <c r="K1275" i="7"/>
  <c r="K1276" i="7"/>
  <c r="K1277" i="7"/>
  <c r="K1278" i="7"/>
  <c r="K1279" i="7"/>
  <c r="K1280" i="7"/>
  <c r="K1281" i="7"/>
  <c r="K1282" i="7"/>
  <c r="K1283" i="7"/>
  <c r="K1284" i="7"/>
  <c r="K1285" i="7"/>
  <c r="K1286" i="7"/>
  <c r="K1287" i="7"/>
  <c r="K1288" i="7"/>
  <c r="K1289" i="7"/>
  <c r="K1290" i="7"/>
  <c r="K1291" i="7"/>
  <c r="K1292" i="7"/>
  <c r="K1293" i="7"/>
  <c r="K1294" i="7"/>
  <c r="K1295" i="7"/>
  <c r="K1296" i="7"/>
  <c r="K1297" i="7"/>
  <c r="K1298" i="7"/>
  <c r="K1299" i="7"/>
  <c r="K1300" i="7"/>
  <c r="K1301" i="7"/>
  <c r="K1302" i="7"/>
  <c r="K1303" i="7"/>
  <c r="K1304" i="7"/>
  <c r="K1305" i="7"/>
  <c r="K1306" i="7"/>
  <c r="K1307" i="7"/>
  <c r="K1308" i="7"/>
  <c r="K1309" i="7"/>
  <c r="K1310" i="7"/>
  <c r="K1311" i="7"/>
  <c r="K1312" i="7"/>
  <c r="K1313" i="7"/>
  <c r="K1314" i="7"/>
  <c r="K1315" i="7"/>
  <c r="K1316" i="7"/>
  <c r="K1317" i="7"/>
  <c r="K1318" i="7"/>
  <c r="K1319" i="7"/>
  <c r="K1320" i="7"/>
  <c r="K1321" i="7"/>
  <c r="K1322" i="7"/>
  <c r="K1323" i="7"/>
  <c r="K1324" i="7"/>
  <c r="K1325" i="7"/>
  <c r="K1326" i="7"/>
  <c r="K1327" i="7"/>
  <c r="K1328" i="7"/>
  <c r="K1329" i="7"/>
  <c r="K1330" i="7"/>
  <c r="K1331" i="7"/>
  <c r="K1332" i="7"/>
  <c r="K1333" i="7"/>
  <c r="K1334" i="7"/>
  <c r="K1335" i="7"/>
  <c r="K1336" i="7"/>
  <c r="K1337" i="7"/>
  <c r="K1338" i="7"/>
  <c r="K1339" i="7"/>
  <c r="K1340" i="7"/>
  <c r="K1341" i="7"/>
  <c r="K1342" i="7"/>
  <c r="K1343" i="7"/>
  <c r="K1344" i="7"/>
  <c r="K1345" i="7"/>
  <c r="K1346" i="7"/>
  <c r="K1347" i="7"/>
  <c r="K1348" i="7"/>
  <c r="K1349" i="7"/>
  <c r="K1350" i="7"/>
  <c r="K1351" i="7"/>
  <c r="K1352" i="7"/>
  <c r="K1353" i="7"/>
  <c r="K1354" i="7"/>
  <c r="K1355" i="7"/>
  <c r="K1356" i="7"/>
  <c r="K1357" i="7"/>
  <c r="K1358" i="7"/>
  <c r="K1359" i="7"/>
  <c r="K1360" i="7"/>
  <c r="K1361" i="7"/>
  <c r="K1362" i="7"/>
  <c r="K1363" i="7"/>
  <c r="K1364" i="7"/>
  <c r="K1365" i="7"/>
  <c r="K1366" i="7"/>
  <c r="K1367" i="7"/>
  <c r="K1368" i="7"/>
  <c r="K1369" i="7"/>
  <c r="K1370" i="7"/>
  <c r="K1371" i="7"/>
  <c r="K1372" i="7"/>
  <c r="K1373" i="7"/>
  <c r="K1374" i="7"/>
  <c r="K1375" i="7"/>
  <c r="K1376" i="7"/>
  <c r="K1377" i="7"/>
  <c r="K1378" i="7"/>
  <c r="K1379" i="7"/>
  <c r="K1380" i="7"/>
  <c r="K1381" i="7"/>
  <c r="K1382" i="7"/>
  <c r="K1383" i="7"/>
  <c r="K1384" i="7"/>
  <c r="K1385" i="7"/>
  <c r="K1386" i="7"/>
  <c r="K1387" i="7"/>
  <c r="K1388" i="7"/>
  <c r="K1389" i="7"/>
  <c r="K1390" i="7"/>
  <c r="K1391" i="7"/>
  <c r="K1392" i="7"/>
  <c r="K1393" i="7"/>
  <c r="K1394" i="7"/>
  <c r="K1395" i="7"/>
  <c r="K1396" i="7"/>
  <c r="K1397" i="7"/>
  <c r="K1398" i="7"/>
  <c r="K1399" i="7"/>
  <c r="K1400" i="7"/>
  <c r="K1401" i="7"/>
  <c r="K1402" i="7"/>
  <c r="K1403" i="7"/>
  <c r="K1404" i="7"/>
  <c r="K1405" i="7"/>
  <c r="K1406" i="7"/>
  <c r="K1407" i="7"/>
  <c r="K1408" i="7"/>
  <c r="K1409" i="7"/>
  <c r="K1410" i="7"/>
  <c r="K1411" i="7"/>
  <c r="K1412" i="7"/>
  <c r="K1413" i="7"/>
  <c r="K1414" i="7"/>
  <c r="K1415" i="7"/>
  <c r="K1416" i="7"/>
  <c r="K1417" i="7"/>
  <c r="K1418" i="7"/>
  <c r="K1419" i="7"/>
  <c r="K1420" i="7"/>
  <c r="K1421" i="7"/>
  <c r="K1422" i="7"/>
  <c r="K1423" i="7"/>
  <c r="K1424" i="7"/>
  <c r="K1425" i="7"/>
  <c r="K1426" i="7"/>
  <c r="K1427" i="7"/>
  <c r="K1428" i="7"/>
  <c r="K1429" i="7"/>
  <c r="K1430" i="7"/>
  <c r="K1431" i="7"/>
  <c r="K1432" i="7"/>
  <c r="K1433" i="7"/>
  <c r="K1434" i="7"/>
  <c r="K1435" i="7"/>
  <c r="K1436" i="7"/>
  <c r="K1437" i="7"/>
  <c r="K1438" i="7"/>
  <c r="K1439" i="7"/>
  <c r="K1440" i="7"/>
  <c r="K1441" i="7"/>
  <c r="K1442" i="7"/>
  <c r="K1443" i="7"/>
  <c r="K1444" i="7"/>
  <c r="K1445" i="7"/>
  <c r="K1446" i="7"/>
  <c r="K1447" i="7"/>
  <c r="K1448" i="7"/>
  <c r="K1449" i="7"/>
  <c r="K1450" i="7"/>
  <c r="K1451" i="7"/>
  <c r="K1452" i="7"/>
  <c r="K1453" i="7"/>
  <c r="K1454" i="7"/>
  <c r="K1455" i="7"/>
  <c r="K1456" i="7"/>
  <c r="K1457" i="7"/>
  <c r="K1458" i="7"/>
  <c r="K1459" i="7"/>
  <c r="K1460" i="7"/>
  <c r="K1461" i="7"/>
  <c r="K1462" i="7"/>
  <c r="K1463" i="7"/>
  <c r="K1464" i="7"/>
  <c r="K1465" i="7"/>
  <c r="K1466" i="7"/>
  <c r="K1467" i="7"/>
  <c r="K1468" i="7"/>
  <c r="K1469" i="7"/>
  <c r="K1470" i="7"/>
  <c r="K1471" i="7"/>
  <c r="K1472" i="7"/>
  <c r="K1473" i="7"/>
  <c r="K1474" i="7"/>
  <c r="K1475" i="7"/>
  <c r="K1476" i="7"/>
  <c r="K1477" i="7"/>
  <c r="K1478" i="7"/>
  <c r="K1479" i="7"/>
  <c r="K1480" i="7"/>
  <c r="K1481" i="7"/>
  <c r="K1482" i="7"/>
  <c r="K1483" i="7"/>
  <c r="K1484" i="7"/>
  <c r="K1485" i="7"/>
  <c r="K1486" i="7"/>
  <c r="K1487" i="7"/>
  <c r="K1488" i="7"/>
  <c r="K1489" i="7"/>
  <c r="K1490" i="7"/>
  <c r="K1491" i="7"/>
  <c r="K1492" i="7"/>
  <c r="K1493" i="7"/>
  <c r="K1494" i="7"/>
  <c r="K1495" i="7"/>
  <c r="K1496" i="7"/>
  <c r="K1497" i="7"/>
  <c r="K1498" i="7"/>
  <c r="K1499" i="7"/>
  <c r="K1500" i="7"/>
  <c r="K1501" i="7"/>
  <c r="K1502" i="7"/>
  <c r="K1503" i="7"/>
  <c r="K1504" i="7"/>
  <c r="K1505" i="7"/>
  <c r="K1506" i="7"/>
  <c r="K1507" i="7"/>
  <c r="K1508" i="7"/>
  <c r="K1509" i="7"/>
  <c r="K1510" i="7"/>
  <c r="K1511" i="7"/>
  <c r="K1512" i="7"/>
  <c r="K1513" i="7"/>
  <c r="K1514" i="7"/>
  <c r="K1515" i="7"/>
  <c r="K1516" i="7"/>
  <c r="K1517" i="7"/>
  <c r="K1518" i="7"/>
  <c r="K1519" i="7"/>
  <c r="K1520" i="7"/>
  <c r="K1521" i="7"/>
  <c r="K1522" i="7"/>
  <c r="K1523" i="7"/>
  <c r="K1524" i="7"/>
  <c r="K1525" i="7"/>
  <c r="K1526" i="7"/>
  <c r="K1527" i="7"/>
  <c r="K1528" i="7"/>
  <c r="K1529" i="7"/>
  <c r="K1530" i="7"/>
  <c r="K1531" i="7"/>
  <c r="K1532" i="7"/>
  <c r="K1533" i="7"/>
  <c r="K1534" i="7"/>
  <c r="K1535" i="7"/>
  <c r="K1536" i="7"/>
  <c r="K1537" i="7"/>
  <c r="K1538" i="7"/>
  <c r="K1539" i="7"/>
  <c r="K1540" i="7"/>
  <c r="K1541" i="7"/>
  <c r="K1542" i="7"/>
  <c r="K1543" i="7"/>
  <c r="K1544" i="7"/>
  <c r="K1545" i="7"/>
  <c r="K1546" i="7"/>
  <c r="K1547" i="7"/>
  <c r="K1548" i="7"/>
  <c r="K1549" i="7"/>
  <c r="K1550" i="7"/>
  <c r="K1551" i="7"/>
  <c r="K1552" i="7"/>
  <c r="K1553" i="7"/>
  <c r="K1554" i="7"/>
  <c r="K1555" i="7"/>
  <c r="K1556" i="7"/>
  <c r="K1557" i="7"/>
  <c r="K1558" i="7"/>
  <c r="K1559" i="7"/>
  <c r="K1560" i="7"/>
  <c r="K1561" i="7"/>
  <c r="K1562" i="7"/>
  <c r="K1563" i="7"/>
  <c r="K1564" i="7"/>
  <c r="K1565" i="7"/>
  <c r="K1566" i="7"/>
  <c r="K1567" i="7"/>
  <c r="K1568" i="7"/>
  <c r="K1569" i="7"/>
  <c r="K1570" i="7"/>
  <c r="K1571" i="7"/>
  <c r="K1572" i="7"/>
  <c r="K1573" i="7"/>
  <c r="K1574" i="7"/>
  <c r="K1575" i="7"/>
  <c r="K1576" i="7"/>
  <c r="K1577" i="7"/>
  <c r="K1578" i="7"/>
  <c r="K1579" i="7"/>
  <c r="K1580" i="7"/>
  <c r="K1581" i="7"/>
  <c r="K1582" i="7"/>
  <c r="K1583" i="7"/>
  <c r="K1584" i="7"/>
  <c r="K1585" i="7"/>
  <c r="K1586" i="7"/>
  <c r="K1587" i="7"/>
  <c r="K1588" i="7"/>
  <c r="K1589" i="7"/>
  <c r="K1590" i="7"/>
  <c r="K1591" i="7"/>
  <c r="K1592" i="7"/>
  <c r="K1593" i="7"/>
  <c r="K1594" i="7"/>
  <c r="K1595" i="7"/>
  <c r="K1596" i="7"/>
  <c r="K1597" i="7"/>
  <c r="K1598" i="7"/>
  <c r="K1599" i="7"/>
  <c r="K1600" i="7"/>
  <c r="K1601" i="7"/>
  <c r="K1602" i="7"/>
  <c r="K1603" i="7"/>
  <c r="K1604" i="7"/>
  <c r="K1605" i="7"/>
  <c r="K1606" i="7"/>
  <c r="K1607" i="7"/>
  <c r="K1608" i="7"/>
  <c r="K1609" i="7"/>
  <c r="K1610" i="7"/>
  <c r="K1611" i="7"/>
  <c r="K1612" i="7"/>
  <c r="K1613" i="7"/>
  <c r="K1614" i="7"/>
  <c r="K1615" i="7"/>
  <c r="K1616" i="7"/>
  <c r="K1617" i="7"/>
  <c r="K1618" i="7"/>
  <c r="K1619" i="7"/>
  <c r="K1620" i="7"/>
  <c r="K1621" i="7"/>
  <c r="K1622" i="7"/>
  <c r="K1623" i="7"/>
  <c r="K1624" i="7"/>
  <c r="K1625" i="7"/>
  <c r="K1626" i="7"/>
  <c r="K1627" i="7"/>
  <c r="K1628" i="7"/>
  <c r="K1629" i="7"/>
  <c r="K1630" i="7"/>
  <c r="K1631" i="7"/>
  <c r="K1632" i="7"/>
  <c r="K1633" i="7"/>
  <c r="K1634" i="7"/>
  <c r="K1635" i="7"/>
  <c r="K1636" i="7"/>
  <c r="K1637" i="7"/>
  <c r="K1638" i="7"/>
  <c r="K1639" i="7"/>
  <c r="K1640" i="7"/>
  <c r="K1641" i="7"/>
  <c r="K1642" i="7"/>
  <c r="K1643" i="7"/>
  <c r="K1644" i="7"/>
  <c r="K1645" i="7"/>
  <c r="K1646" i="7"/>
  <c r="K1647" i="7"/>
  <c r="K1648" i="7"/>
  <c r="K1649" i="7"/>
  <c r="K1650" i="7"/>
  <c r="K1651" i="7"/>
  <c r="K1652" i="7"/>
  <c r="K1653" i="7"/>
  <c r="K1654" i="7"/>
  <c r="K1655" i="7"/>
  <c r="K1656" i="7"/>
  <c r="K1657" i="7"/>
  <c r="K1658" i="7"/>
  <c r="K1659" i="7"/>
  <c r="K1660" i="7"/>
  <c r="K1661" i="7"/>
  <c r="K1662" i="7"/>
  <c r="K1663" i="7"/>
  <c r="K1664" i="7"/>
  <c r="K1665" i="7"/>
  <c r="K1666" i="7"/>
  <c r="K1667" i="7"/>
  <c r="K1668" i="7"/>
  <c r="K1669" i="7"/>
  <c r="K1670" i="7"/>
  <c r="K1671" i="7"/>
  <c r="K1672" i="7"/>
  <c r="K1673" i="7"/>
  <c r="K1674" i="7"/>
  <c r="K1675" i="7"/>
  <c r="K1676" i="7"/>
  <c r="K1677" i="7"/>
  <c r="K1678" i="7"/>
  <c r="K1679" i="7"/>
  <c r="K1680" i="7"/>
  <c r="K1681" i="7"/>
  <c r="K1682" i="7"/>
  <c r="K1683" i="7"/>
  <c r="K1684" i="7"/>
  <c r="K1685" i="7"/>
  <c r="K1686" i="7"/>
  <c r="K1687" i="7"/>
  <c r="K1688" i="7"/>
  <c r="K1689" i="7"/>
  <c r="K1690" i="7"/>
  <c r="K1691" i="7"/>
  <c r="K1692" i="7"/>
  <c r="K1693" i="7"/>
  <c r="K1694" i="7"/>
  <c r="K1695" i="7"/>
  <c r="K1696" i="7"/>
  <c r="K1697" i="7"/>
  <c r="K1698" i="7"/>
  <c r="K1699" i="7"/>
  <c r="K1700" i="7"/>
  <c r="K1701" i="7"/>
  <c r="K1702" i="7"/>
  <c r="K1703" i="7"/>
  <c r="K1705" i="7"/>
  <c r="K1706" i="7"/>
  <c r="K1707" i="7"/>
  <c r="K1708" i="7"/>
  <c r="K1709" i="7"/>
  <c r="K1710" i="7"/>
  <c r="K1711" i="7"/>
  <c r="K1712" i="7"/>
  <c r="K1713" i="7"/>
  <c r="K1714" i="7"/>
  <c r="K1715" i="7"/>
  <c r="K1716" i="7"/>
  <c r="K1717" i="7"/>
  <c r="K1718" i="7"/>
  <c r="K1719" i="7"/>
  <c r="K1720" i="7"/>
  <c r="K1721" i="7"/>
  <c r="K1722" i="7"/>
  <c r="K1723" i="7"/>
  <c r="K1724" i="7"/>
  <c r="K1725" i="7"/>
  <c r="K1726" i="7"/>
  <c r="K1727" i="7"/>
  <c r="K1728" i="7"/>
  <c r="K1729" i="7"/>
  <c r="K1730" i="7"/>
  <c r="K1731" i="7"/>
  <c r="K1732" i="7"/>
  <c r="K1733" i="7"/>
  <c r="K1734" i="7"/>
  <c r="K1735" i="7"/>
  <c r="K1736" i="7"/>
  <c r="K1737" i="7"/>
  <c r="K1738" i="7"/>
  <c r="K1739" i="7"/>
  <c r="K1740" i="7"/>
  <c r="K1741" i="7"/>
  <c r="K1742" i="7"/>
  <c r="K1743" i="7"/>
  <c r="K1744" i="7"/>
  <c r="K1745" i="7"/>
  <c r="K1746" i="7"/>
  <c r="K1747" i="7"/>
  <c r="K1748" i="7"/>
  <c r="K1749" i="7"/>
  <c r="K1750" i="7"/>
  <c r="K1751" i="7"/>
  <c r="K1752" i="7"/>
  <c r="K1753" i="7"/>
  <c r="K1754" i="7"/>
  <c r="K1755" i="7"/>
  <c r="K1756" i="7"/>
  <c r="K1757" i="7"/>
  <c r="K1758" i="7"/>
  <c r="K1759" i="7"/>
  <c r="K1760" i="7"/>
  <c r="K1761" i="7"/>
  <c r="K1762" i="7"/>
  <c r="K1763" i="7"/>
  <c r="K1764" i="7"/>
  <c r="K1765" i="7"/>
  <c r="K1766" i="7"/>
  <c r="K1767" i="7"/>
  <c r="K1768" i="7"/>
  <c r="K1769" i="7"/>
  <c r="K1770" i="7"/>
  <c r="K1771" i="7"/>
  <c r="K1772" i="7"/>
  <c r="K1773" i="7"/>
  <c r="K1774" i="7"/>
  <c r="K1775" i="7"/>
  <c r="K1776" i="7"/>
  <c r="K1777" i="7"/>
  <c r="K1778" i="7"/>
  <c r="K1779" i="7"/>
  <c r="K1780" i="7"/>
  <c r="K1781" i="7"/>
  <c r="K1782" i="7"/>
  <c r="K1783" i="7"/>
  <c r="K1784" i="7"/>
  <c r="K1785" i="7"/>
  <c r="K1786" i="7"/>
  <c r="K1787" i="7"/>
  <c r="K1788" i="7"/>
  <c r="K1789" i="7"/>
  <c r="K1790" i="7"/>
  <c r="K1791" i="7"/>
  <c r="K1792" i="7"/>
  <c r="K1793" i="7"/>
  <c r="K1794" i="7"/>
  <c r="K1795" i="7"/>
  <c r="K1796" i="7"/>
  <c r="K1797" i="7"/>
  <c r="K1798" i="7"/>
  <c r="K1799" i="7"/>
  <c r="K1800" i="7"/>
  <c r="K1801" i="7"/>
  <c r="K1802" i="7"/>
  <c r="K1803" i="7"/>
  <c r="K1804" i="7"/>
  <c r="K1805" i="7"/>
  <c r="K1806" i="7"/>
  <c r="K1807" i="7"/>
  <c r="K1808" i="7"/>
  <c r="K1809" i="7"/>
  <c r="K1810" i="7"/>
  <c r="K1811" i="7"/>
  <c r="K1812" i="7"/>
  <c r="K1813" i="7"/>
  <c r="K1814" i="7"/>
  <c r="K1815" i="7"/>
  <c r="K1816" i="7"/>
  <c r="K1817" i="7"/>
  <c r="K1818" i="7"/>
  <c r="K1819" i="7"/>
  <c r="K1820" i="7"/>
  <c r="K1821" i="7"/>
  <c r="K1822" i="7"/>
  <c r="K1823" i="7"/>
  <c r="K1824" i="7"/>
  <c r="K1825" i="7"/>
  <c r="K1826" i="7"/>
  <c r="K1827" i="7"/>
  <c r="K1828" i="7"/>
  <c r="K1829" i="7"/>
  <c r="K1830" i="7"/>
  <c r="K1831" i="7"/>
  <c r="K1832" i="7"/>
  <c r="K1833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  <c r="J708" i="7"/>
  <c r="J709" i="7"/>
  <c r="J710" i="7"/>
  <c r="J711" i="7"/>
  <c r="J712" i="7"/>
  <c r="J713" i="7"/>
  <c r="J714" i="7"/>
  <c r="J715" i="7"/>
  <c r="J716" i="7"/>
  <c r="J717" i="7"/>
  <c r="J718" i="7"/>
  <c r="J719" i="7"/>
  <c r="J720" i="7"/>
  <c r="J721" i="7"/>
  <c r="J722" i="7"/>
  <c r="J723" i="7"/>
  <c r="J724" i="7"/>
  <c r="J725" i="7"/>
  <c r="J726" i="7"/>
  <c r="J727" i="7"/>
  <c r="J728" i="7"/>
  <c r="J729" i="7"/>
  <c r="J730" i="7"/>
  <c r="J731" i="7"/>
  <c r="J732" i="7"/>
  <c r="J733" i="7"/>
  <c r="J734" i="7"/>
  <c r="J735" i="7"/>
  <c r="J736" i="7"/>
  <c r="J737" i="7"/>
  <c r="J738" i="7"/>
  <c r="J739" i="7"/>
  <c r="J740" i="7"/>
  <c r="J741" i="7"/>
  <c r="J742" i="7"/>
  <c r="J743" i="7"/>
  <c r="J744" i="7"/>
  <c r="J745" i="7"/>
  <c r="J746" i="7"/>
  <c r="J747" i="7"/>
  <c r="J748" i="7"/>
  <c r="J749" i="7"/>
  <c r="J750" i="7"/>
  <c r="J751" i="7"/>
  <c r="J752" i="7"/>
  <c r="J753" i="7"/>
  <c r="J754" i="7"/>
  <c r="J755" i="7"/>
  <c r="J756" i="7"/>
  <c r="J757" i="7"/>
  <c r="J758" i="7"/>
  <c r="J759" i="7"/>
  <c r="J760" i="7"/>
  <c r="J761" i="7"/>
  <c r="J762" i="7"/>
  <c r="J763" i="7"/>
  <c r="J764" i="7"/>
  <c r="J765" i="7"/>
  <c r="J766" i="7"/>
  <c r="J767" i="7"/>
  <c r="J768" i="7"/>
  <c r="J769" i="7"/>
  <c r="J770" i="7"/>
  <c r="J771" i="7"/>
  <c r="J772" i="7"/>
  <c r="J773" i="7"/>
  <c r="J774" i="7"/>
  <c r="J775" i="7"/>
  <c r="J776" i="7"/>
  <c r="J777" i="7"/>
  <c r="J778" i="7"/>
  <c r="J779" i="7"/>
  <c r="J780" i="7"/>
  <c r="J781" i="7"/>
  <c r="J782" i="7"/>
  <c r="J783" i="7"/>
  <c r="J784" i="7"/>
  <c r="J785" i="7"/>
  <c r="J786" i="7"/>
  <c r="J787" i="7"/>
  <c r="J788" i="7"/>
  <c r="J789" i="7"/>
  <c r="J790" i="7"/>
  <c r="J791" i="7"/>
  <c r="J792" i="7"/>
  <c r="J793" i="7"/>
  <c r="J794" i="7"/>
  <c r="J795" i="7"/>
  <c r="J796" i="7"/>
  <c r="J797" i="7"/>
  <c r="J798" i="7"/>
  <c r="J799" i="7"/>
  <c r="J800" i="7"/>
  <c r="J801" i="7"/>
  <c r="J802" i="7"/>
  <c r="J803" i="7"/>
  <c r="J804" i="7"/>
  <c r="J805" i="7"/>
  <c r="J806" i="7"/>
  <c r="J807" i="7"/>
  <c r="J808" i="7"/>
  <c r="J809" i="7"/>
  <c r="J810" i="7"/>
  <c r="J811" i="7"/>
  <c r="J812" i="7"/>
  <c r="J813" i="7"/>
  <c r="J814" i="7"/>
  <c r="J815" i="7"/>
  <c r="J816" i="7"/>
  <c r="J817" i="7"/>
  <c r="J818" i="7"/>
  <c r="J819" i="7"/>
  <c r="J820" i="7"/>
  <c r="J821" i="7"/>
  <c r="J822" i="7"/>
  <c r="J823" i="7"/>
  <c r="J824" i="7"/>
  <c r="J825" i="7"/>
  <c r="J826" i="7"/>
  <c r="J827" i="7"/>
  <c r="J828" i="7"/>
  <c r="J829" i="7"/>
  <c r="J830" i="7"/>
  <c r="J831" i="7"/>
  <c r="J832" i="7"/>
  <c r="J833" i="7"/>
  <c r="J834" i="7"/>
  <c r="J835" i="7"/>
  <c r="J836" i="7"/>
  <c r="J837" i="7"/>
  <c r="J838" i="7"/>
  <c r="J839" i="7"/>
  <c r="J840" i="7"/>
  <c r="J841" i="7"/>
  <c r="J842" i="7"/>
  <c r="J843" i="7"/>
  <c r="J844" i="7"/>
  <c r="J845" i="7"/>
  <c r="J846" i="7"/>
  <c r="J847" i="7"/>
  <c r="J848" i="7"/>
  <c r="J849" i="7"/>
  <c r="J850" i="7"/>
  <c r="J851" i="7"/>
  <c r="J852" i="7"/>
  <c r="J853" i="7"/>
  <c r="J854" i="7"/>
  <c r="J855" i="7"/>
  <c r="J856" i="7"/>
  <c r="J857" i="7"/>
  <c r="J858" i="7"/>
  <c r="J859" i="7"/>
  <c r="J860" i="7"/>
  <c r="J861" i="7"/>
  <c r="J862" i="7"/>
  <c r="J863" i="7"/>
  <c r="J864" i="7"/>
  <c r="J865" i="7"/>
  <c r="J866" i="7"/>
  <c r="J867" i="7"/>
  <c r="J868" i="7"/>
  <c r="J869" i="7"/>
  <c r="J870" i="7"/>
  <c r="J871" i="7"/>
  <c r="J872" i="7"/>
  <c r="J873" i="7"/>
  <c r="J874" i="7"/>
  <c r="J875" i="7"/>
  <c r="J876" i="7"/>
  <c r="J877" i="7"/>
  <c r="J878" i="7"/>
  <c r="J879" i="7"/>
  <c r="J880" i="7"/>
  <c r="J881" i="7"/>
  <c r="J882" i="7"/>
  <c r="J883" i="7"/>
  <c r="J884" i="7"/>
  <c r="J885" i="7"/>
  <c r="J886" i="7"/>
  <c r="J887" i="7"/>
  <c r="J888" i="7"/>
  <c r="J889" i="7"/>
  <c r="J890" i="7"/>
  <c r="J891" i="7"/>
  <c r="J892" i="7"/>
  <c r="J893" i="7"/>
  <c r="J894" i="7"/>
  <c r="J895" i="7"/>
  <c r="J896" i="7"/>
  <c r="J897" i="7"/>
  <c r="J898" i="7"/>
  <c r="J899" i="7"/>
  <c r="J900" i="7"/>
  <c r="J901" i="7"/>
  <c r="J902" i="7"/>
  <c r="J903" i="7"/>
  <c r="J904" i="7"/>
  <c r="J905" i="7"/>
  <c r="J906" i="7"/>
  <c r="J907" i="7"/>
  <c r="J908" i="7"/>
  <c r="J909" i="7"/>
  <c r="J910" i="7"/>
  <c r="J911" i="7"/>
  <c r="J912" i="7"/>
  <c r="J913" i="7"/>
  <c r="J914" i="7"/>
  <c r="J915" i="7"/>
  <c r="J916" i="7"/>
  <c r="J917" i="7"/>
  <c r="J918" i="7"/>
  <c r="J919" i="7"/>
  <c r="J920" i="7"/>
  <c r="J921" i="7"/>
  <c r="J922" i="7"/>
  <c r="J923" i="7"/>
  <c r="J924" i="7"/>
  <c r="J925" i="7"/>
  <c r="J926" i="7"/>
  <c r="J927" i="7"/>
  <c r="J928" i="7"/>
  <c r="J929" i="7"/>
  <c r="J930" i="7"/>
  <c r="J931" i="7"/>
  <c r="J932" i="7"/>
  <c r="J933" i="7"/>
  <c r="J934" i="7"/>
  <c r="J935" i="7"/>
  <c r="J936" i="7"/>
  <c r="J937" i="7"/>
  <c r="J938" i="7"/>
  <c r="J939" i="7"/>
  <c r="J940" i="7"/>
  <c r="J941" i="7"/>
  <c r="J942" i="7"/>
  <c r="J943" i="7"/>
  <c r="J944" i="7"/>
  <c r="J945" i="7"/>
  <c r="J946" i="7"/>
  <c r="J947" i="7"/>
  <c r="J948" i="7"/>
  <c r="J949" i="7"/>
  <c r="J950" i="7"/>
  <c r="J951" i="7"/>
  <c r="J952" i="7"/>
  <c r="J953" i="7"/>
  <c r="J954" i="7"/>
  <c r="J955" i="7"/>
  <c r="J956" i="7"/>
  <c r="J957" i="7"/>
  <c r="J958" i="7"/>
  <c r="J959" i="7"/>
  <c r="J960" i="7"/>
  <c r="J961" i="7"/>
  <c r="J962" i="7"/>
  <c r="J963" i="7"/>
  <c r="J964" i="7"/>
  <c r="J965" i="7"/>
  <c r="J966" i="7"/>
  <c r="J967" i="7"/>
  <c r="J968" i="7"/>
  <c r="J969" i="7"/>
  <c r="J970" i="7"/>
  <c r="J971" i="7"/>
  <c r="J972" i="7"/>
  <c r="J973" i="7"/>
  <c r="J974" i="7"/>
  <c r="J975" i="7"/>
  <c r="J976" i="7"/>
  <c r="J977" i="7"/>
  <c r="J978" i="7"/>
  <c r="J979" i="7"/>
  <c r="J980" i="7"/>
  <c r="J981" i="7"/>
  <c r="J982" i="7"/>
  <c r="J983" i="7"/>
  <c r="J984" i="7"/>
  <c r="J985" i="7"/>
  <c r="J986" i="7"/>
  <c r="J987" i="7"/>
  <c r="J988" i="7"/>
  <c r="J989" i="7"/>
  <c r="J990" i="7"/>
  <c r="J991" i="7"/>
  <c r="J992" i="7"/>
  <c r="J993" i="7"/>
  <c r="J994" i="7"/>
  <c r="J995" i="7"/>
  <c r="J996" i="7"/>
  <c r="J997" i="7"/>
  <c r="J998" i="7"/>
  <c r="J999" i="7"/>
  <c r="J1000" i="7"/>
  <c r="J1001" i="7"/>
  <c r="J1002" i="7"/>
  <c r="J1003" i="7"/>
  <c r="J1004" i="7"/>
  <c r="J1005" i="7"/>
  <c r="J1006" i="7"/>
  <c r="J1007" i="7"/>
  <c r="J1008" i="7"/>
  <c r="J1009" i="7"/>
  <c r="J1010" i="7"/>
  <c r="J1011" i="7"/>
  <c r="J1012" i="7"/>
  <c r="J1013" i="7"/>
  <c r="J1014" i="7"/>
  <c r="J1015" i="7"/>
  <c r="J1016" i="7"/>
  <c r="J1017" i="7"/>
  <c r="J1018" i="7"/>
  <c r="J1019" i="7"/>
  <c r="J1020" i="7"/>
  <c r="J1021" i="7"/>
  <c r="J1022" i="7"/>
  <c r="J1023" i="7"/>
  <c r="J1024" i="7"/>
  <c r="J1025" i="7"/>
  <c r="J1026" i="7"/>
  <c r="J1027" i="7"/>
  <c r="J1028" i="7"/>
  <c r="J1029" i="7"/>
  <c r="J1030" i="7"/>
  <c r="J1031" i="7"/>
  <c r="J1032" i="7"/>
  <c r="J1033" i="7"/>
  <c r="J1034" i="7"/>
  <c r="J1035" i="7"/>
  <c r="J1036" i="7"/>
  <c r="J1037" i="7"/>
  <c r="J1038" i="7"/>
  <c r="J1039" i="7"/>
  <c r="J1040" i="7"/>
  <c r="J1041" i="7"/>
  <c r="J1042" i="7"/>
  <c r="J1043" i="7"/>
  <c r="J1044" i="7"/>
  <c r="J1045" i="7"/>
  <c r="J1046" i="7"/>
  <c r="J1047" i="7"/>
  <c r="J1048" i="7"/>
  <c r="J1049" i="7"/>
  <c r="J1050" i="7"/>
  <c r="J1051" i="7"/>
  <c r="J1052" i="7"/>
  <c r="J1053" i="7"/>
  <c r="J1054" i="7"/>
  <c r="J1055" i="7"/>
  <c r="J1056" i="7"/>
  <c r="J1057" i="7"/>
  <c r="J1058" i="7"/>
  <c r="J1059" i="7"/>
  <c r="J1060" i="7"/>
  <c r="J1061" i="7"/>
  <c r="J1062" i="7"/>
  <c r="J1063" i="7"/>
  <c r="J1064" i="7"/>
  <c r="J1065" i="7"/>
  <c r="J1066" i="7"/>
  <c r="J1067" i="7"/>
  <c r="J1068" i="7"/>
  <c r="J1069" i="7"/>
  <c r="J1070" i="7"/>
  <c r="J1071" i="7"/>
  <c r="J1072" i="7"/>
  <c r="J1073" i="7"/>
  <c r="J1074" i="7"/>
  <c r="J1075" i="7"/>
  <c r="J1076" i="7"/>
  <c r="J1077" i="7"/>
  <c r="J1078" i="7"/>
  <c r="J1079" i="7"/>
  <c r="J1080" i="7"/>
  <c r="J1081" i="7"/>
  <c r="J1082" i="7"/>
  <c r="J1083" i="7"/>
  <c r="J1084" i="7"/>
  <c r="J1085" i="7"/>
  <c r="J1086" i="7"/>
  <c r="J1087" i="7"/>
  <c r="J1088" i="7"/>
  <c r="J1089" i="7"/>
  <c r="J1090" i="7"/>
  <c r="J1091" i="7"/>
  <c r="J1092" i="7"/>
  <c r="J1093" i="7"/>
  <c r="J1094" i="7"/>
  <c r="J1095" i="7"/>
  <c r="J1096" i="7"/>
  <c r="J1097" i="7"/>
  <c r="J1098" i="7"/>
  <c r="J1099" i="7"/>
  <c r="J1100" i="7"/>
  <c r="J1101" i="7"/>
  <c r="J1102" i="7"/>
  <c r="J1103" i="7"/>
  <c r="J1104" i="7"/>
  <c r="J1105" i="7"/>
  <c r="J1106" i="7"/>
  <c r="J1107" i="7"/>
  <c r="J1108" i="7"/>
  <c r="J1109" i="7"/>
  <c r="J1110" i="7"/>
  <c r="J1111" i="7"/>
  <c r="J1112" i="7"/>
  <c r="J1113" i="7"/>
  <c r="J1114" i="7"/>
  <c r="J1115" i="7"/>
  <c r="J1116" i="7"/>
  <c r="J1117" i="7"/>
  <c r="J1118" i="7"/>
  <c r="J1119" i="7"/>
  <c r="J1120" i="7"/>
  <c r="J1121" i="7"/>
  <c r="J1122" i="7"/>
  <c r="J1123" i="7"/>
  <c r="J1124" i="7"/>
  <c r="J1125" i="7"/>
  <c r="J1126" i="7"/>
  <c r="J1127" i="7"/>
  <c r="J1128" i="7"/>
  <c r="J1129" i="7"/>
  <c r="J1130" i="7"/>
  <c r="J1131" i="7"/>
  <c r="J1132" i="7"/>
  <c r="J1133" i="7"/>
  <c r="J1134" i="7"/>
  <c r="J1135" i="7"/>
  <c r="J1136" i="7"/>
  <c r="J1137" i="7"/>
  <c r="J1138" i="7"/>
  <c r="J1139" i="7"/>
  <c r="J1140" i="7"/>
  <c r="J1141" i="7"/>
  <c r="J1142" i="7"/>
  <c r="J1143" i="7"/>
  <c r="J1144" i="7"/>
  <c r="J1145" i="7"/>
  <c r="J1146" i="7"/>
  <c r="J1147" i="7"/>
  <c r="J1148" i="7"/>
  <c r="J1149" i="7"/>
  <c r="J1150" i="7"/>
  <c r="J1151" i="7"/>
  <c r="J1152" i="7"/>
  <c r="J1153" i="7"/>
  <c r="J1154" i="7"/>
  <c r="J1155" i="7"/>
  <c r="J1156" i="7"/>
  <c r="J1157" i="7"/>
  <c r="J1158" i="7"/>
  <c r="J1159" i="7"/>
  <c r="J1160" i="7"/>
  <c r="J1161" i="7"/>
  <c r="J1162" i="7"/>
  <c r="J1163" i="7"/>
  <c r="J1164" i="7"/>
  <c r="J1165" i="7"/>
  <c r="J1166" i="7"/>
  <c r="J1167" i="7"/>
  <c r="J1168" i="7"/>
  <c r="J1169" i="7"/>
  <c r="J1170" i="7"/>
  <c r="J1171" i="7"/>
  <c r="J1172" i="7"/>
  <c r="J1173" i="7"/>
  <c r="J1174" i="7"/>
  <c r="J1175" i="7"/>
  <c r="J1176" i="7"/>
  <c r="J1177" i="7"/>
  <c r="J1178" i="7"/>
  <c r="J1179" i="7"/>
  <c r="J1180" i="7"/>
  <c r="J1181" i="7"/>
  <c r="J1182" i="7"/>
  <c r="J1183" i="7"/>
  <c r="J1184" i="7"/>
  <c r="J1185" i="7"/>
  <c r="J1186" i="7"/>
  <c r="J1187" i="7"/>
  <c r="J1188" i="7"/>
  <c r="J1189" i="7"/>
  <c r="J1190" i="7"/>
  <c r="J1191" i="7"/>
  <c r="J1192" i="7"/>
  <c r="J1193" i="7"/>
  <c r="J1194" i="7"/>
  <c r="J1195" i="7"/>
  <c r="J1196" i="7"/>
  <c r="J1197" i="7"/>
  <c r="J1198" i="7"/>
  <c r="J1199" i="7"/>
  <c r="J1200" i="7"/>
  <c r="J1201" i="7"/>
  <c r="J1202" i="7"/>
  <c r="J1203" i="7"/>
  <c r="J1204" i="7"/>
  <c r="J1205" i="7"/>
  <c r="J1206" i="7"/>
  <c r="J1207" i="7"/>
  <c r="J1208" i="7"/>
  <c r="J1209" i="7"/>
  <c r="J1210" i="7"/>
  <c r="J1211" i="7"/>
  <c r="J1212" i="7"/>
  <c r="J1213" i="7"/>
  <c r="J1214" i="7"/>
  <c r="J1215" i="7"/>
  <c r="J1216" i="7"/>
  <c r="J1217" i="7"/>
  <c r="J1218" i="7"/>
  <c r="J1219" i="7"/>
  <c r="J1220" i="7"/>
  <c r="J1221" i="7"/>
  <c r="J1222" i="7"/>
  <c r="J1223" i="7"/>
  <c r="J1224" i="7"/>
  <c r="J1225" i="7"/>
  <c r="J1226" i="7"/>
  <c r="J1227" i="7"/>
  <c r="J1228" i="7"/>
  <c r="J1229" i="7"/>
  <c r="J1230" i="7"/>
  <c r="J1231" i="7"/>
  <c r="J1232" i="7"/>
  <c r="J1233" i="7"/>
  <c r="J1234" i="7"/>
  <c r="J1235" i="7"/>
  <c r="J1236" i="7"/>
  <c r="J1237" i="7"/>
  <c r="J1238" i="7"/>
  <c r="J1239" i="7"/>
  <c r="J1240" i="7"/>
  <c r="J1241" i="7"/>
  <c r="J1242" i="7"/>
  <c r="J1243" i="7"/>
  <c r="J1244" i="7"/>
  <c r="J1245" i="7"/>
  <c r="J1246" i="7"/>
  <c r="J1247" i="7"/>
  <c r="J1248" i="7"/>
  <c r="J1249" i="7"/>
  <c r="J1250" i="7"/>
  <c r="J1251" i="7"/>
  <c r="J1252" i="7"/>
  <c r="J1253" i="7"/>
  <c r="J1254" i="7"/>
  <c r="J1255" i="7"/>
  <c r="J1256" i="7"/>
  <c r="J1257" i="7"/>
  <c r="J1258" i="7"/>
  <c r="J1259" i="7"/>
  <c r="J1260" i="7"/>
  <c r="J1261" i="7"/>
  <c r="J1262" i="7"/>
  <c r="J1263" i="7"/>
  <c r="J1264" i="7"/>
  <c r="J1265" i="7"/>
  <c r="J1266" i="7"/>
  <c r="J1267" i="7"/>
  <c r="J1268" i="7"/>
  <c r="J1269" i="7"/>
  <c r="J1270" i="7"/>
  <c r="J1271" i="7"/>
  <c r="J1272" i="7"/>
  <c r="J1273" i="7"/>
  <c r="J1274" i="7"/>
  <c r="J1275" i="7"/>
  <c r="J1276" i="7"/>
  <c r="J1277" i="7"/>
  <c r="J1278" i="7"/>
  <c r="J1279" i="7"/>
  <c r="J1280" i="7"/>
  <c r="J1281" i="7"/>
  <c r="J1282" i="7"/>
  <c r="J1283" i="7"/>
  <c r="J1284" i="7"/>
  <c r="J1285" i="7"/>
  <c r="J1286" i="7"/>
  <c r="J1287" i="7"/>
  <c r="J1288" i="7"/>
  <c r="J1289" i="7"/>
  <c r="J1290" i="7"/>
  <c r="J1291" i="7"/>
  <c r="J1292" i="7"/>
  <c r="J1293" i="7"/>
  <c r="J1294" i="7"/>
  <c r="J1295" i="7"/>
  <c r="J1296" i="7"/>
  <c r="J1297" i="7"/>
  <c r="J1298" i="7"/>
  <c r="J1299" i="7"/>
  <c r="J1300" i="7"/>
  <c r="J1301" i="7"/>
  <c r="J1302" i="7"/>
  <c r="J1303" i="7"/>
  <c r="J1304" i="7"/>
  <c r="J1305" i="7"/>
  <c r="J1306" i="7"/>
  <c r="J1307" i="7"/>
  <c r="J1308" i="7"/>
  <c r="J1309" i="7"/>
  <c r="J1310" i="7"/>
  <c r="J1311" i="7"/>
  <c r="J1312" i="7"/>
  <c r="J1313" i="7"/>
  <c r="J1314" i="7"/>
  <c r="J1315" i="7"/>
  <c r="J1316" i="7"/>
  <c r="J1317" i="7"/>
  <c r="J1318" i="7"/>
  <c r="J1319" i="7"/>
  <c r="J1320" i="7"/>
  <c r="J1321" i="7"/>
  <c r="J1322" i="7"/>
  <c r="J1323" i="7"/>
  <c r="J1324" i="7"/>
  <c r="J1325" i="7"/>
  <c r="J1326" i="7"/>
  <c r="J1327" i="7"/>
  <c r="J1328" i="7"/>
  <c r="J1329" i="7"/>
  <c r="J1330" i="7"/>
  <c r="J1331" i="7"/>
  <c r="J1332" i="7"/>
  <c r="J1333" i="7"/>
  <c r="J1334" i="7"/>
  <c r="J1335" i="7"/>
  <c r="J1336" i="7"/>
  <c r="J1337" i="7"/>
  <c r="J1338" i="7"/>
  <c r="J1339" i="7"/>
  <c r="J1340" i="7"/>
  <c r="J1341" i="7"/>
  <c r="J1342" i="7"/>
  <c r="J1343" i="7"/>
  <c r="J1344" i="7"/>
  <c r="J1345" i="7"/>
  <c r="J1346" i="7"/>
  <c r="J1347" i="7"/>
  <c r="J1348" i="7"/>
  <c r="J1349" i="7"/>
  <c r="J1350" i="7"/>
  <c r="J1351" i="7"/>
  <c r="J1352" i="7"/>
  <c r="J1353" i="7"/>
  <c r="J1354" i="7"/>
  <c r="J1355" i="7"/>
  <c r="J1356" i="7"/>
  <c r="J1357" i="7"/>
  <c r="J1358" i="7"/>
  <c r="J1359" i="7"/>
  <c r="J1360" i="7"/>
  <c r="J1361" i="7"/>
  <c r="J1362" i="7"/>
  <c r="J1363" i="7"/>
  <c r="J1364" i="7"/>
  <c r="J1365" i="7"/>
  <c r="J1366" i="7"/>
  <c r="J1367" i="7"/>
  <c r="J1368" i="7"/>
  <c r="J1369" i="7"/>
  <c r="J1370" i="7"/>
  <c r="J1371" i="7"/>
  <c r="J1372" i="7"/>
  <c r="J1373" i="7"/>
  <c r="J1374" i="7"/>
  <c r="J1375" i="7"/>
  <c r="J1376" i="7"/>
  <c r="J1377" i="7"/>
  <c r="J1378" i="7"/>
  <c r="J1379" i="7"/>
  <c r="J1380" i="7"/>
  <c r="J1381" i="7"/>
  <c r="J1382" i="7"/>
  <c r="J1383" i="7"/>
  <c r="J1384" i="7"/>
  <c r="J1385" i="7"/>
  <c r="J1386" i="7"/>
  <c r="J1387" i="7"/>
  <c r="J1388" i="7"/>
  <c r="J1389" i="7"/>
  <c r="J1390" i="7"/>
  <c r="J1391" i="7"/>
  <c r="J1392" i="7"/>
  <c r="J1393" i="7"/>
  <c r="J1394" i="7"/>
  <c r="J1395" i="7"/>
  <c r="J1396" i="7"/>
  <c r="J1397" i="7"/>
  <c r="J1398" i="7"/>
  <c r="J1399" i="7"/>
  <c r="J1400" i="7"/>
  <c r="J1401" i="7"/>
  <c r="J1402" i="7"/>
  <c r="J1403" i="7"/>
  <c r="J1404" i="7"/>
  <c r="J1405" i="7"/>
  <c r="J1406" i="7"/>
  <c r="J1407" i="7"/>
  <c r="J1408" i="7"/>
  <c r="J1409" i="7"/>
  <c r="J1410" i="7"/>
  <c r="J1411" i="7"/>
  <c r="J1412" i="7"/>
  <c r="J1413" i="7"/>
  <c r="J1414" i="7"/>
  <c r="J1415" i="7"/>
  <c r="J1416" i="7"/>
  <c r="J1417" i="7"/>
  <c r="J1418" i="7"/>
  <c r="J1419" i="7"/>
  <c r="J1420" i="7"/>
  <c r="J1421" i="7"/>
  <c r="J1422" i="7"/>
  <c r="J1423" i="7"/>
  <c r="J1424" i="7"/>
  <c r="J1425" i="7"/>
  <c r="J1426" i="7"/>
  <c r="J1427" i="7"/>
  <c r="J1428" i="7"/>
  <c r="J1429" i="7"/>
  <c r="J1430" i="7"/>
  <c r="J1431" i="7"/>
  <c r="J1432" i="7"/>
  <c r="J1433" i="7"/>
  <c r="J1434" i="7"/>
  <c r="J1435" i="7"/>
  <c r="J1436" i="7"/>
  <c r="J1437" i="7"/>
  <c r="J1438" i="7"/>
  <c r="J1439" i="7"/>
  <c r="J1440" i="7"/>
  <c r="J1441" i="7"/>
  <c r="J1442" i="7"/>
  <c r="J1443" i="7"/>
  <c r="J1444" i="7"/>
  <c r="J1445" i="7"/>
  <c r="J1446" i="7"/>
  <c r="J1447" i="7"/>
  <c r="J1448" i="7"/>
  <c r="J1449" i="7"/>
  <c r="J1450" i="7"/>
  <c r="J1451" i="7"/>
  <c r="J1452" i="7"/>
  <c r="J1453" i="7"/>
  <c r="J1454" i="7"/>
  <c r="J1455" i="7"/>
  <c r="J1456" i="7"/>
  <c r="J1457" i="7"/>
  <c r="J1458" i="7"/>
  <c r="J1459" i="7"/>
  <c r="J1460" i="7"/>
  <c r="J1461" i="7"/>
  <c r="J1462" i="7"/>
  <c r="J1463" i="7"/>
  <c r="J1464" i="7"/>
  <c r="J1465" i="7"/>
  <c r="J1466" i="7"/>
  <c r="J1467" i="7"/>
  <c r="J1468" i="7"/>
  <c r="J1469" i="7"/>
  <c r="J1470" i="7"/>
  <c r="J1471" i="7"/>
  <c r="J1472" i="7"/>
  <c r="J1473" i="7"/>
  <c r="J1474" i="7"/>
  <c r="J1475" i="7"/>
  <c r="J1476" i="7"/>
  <c r="J1477" i="7"/>
  <c r="J1478" i="7"/>
  <c r="J1479" i="7"/>
  <c r="J1480" i="7"/>
  <c r="J1481" i="7"/>
  <c r="J1482" i="7"/>
  <c r="J1483" i="7"/>
  <c r="J1484" i="7"/>
  <c r="J1485" i="7"/>
  <c r="J1486" i="7"/>
  <c r="J1487" i="7"/>
  <c r="J1488" i="7"/>
  <c r="J1489" i="7"/>
  <c r="J1490" i="7"/>
  <c r="J1491" i="7"/>
  <c r="J1492" i="7"/>
  <c r="J1493" i="7"/>
  <c r="J1494" i="7"/>
  <c r="J1495" i="7"/>
  <c r="J1496" i="7"/>
  <c r="J1497" i="7"/>
  <c r="J1498" i="7"/>
  <c r="J1499" i="7"/>
  <c r="J1500" i="7"/>
  <c r="J1501" i="7"/>
  <c r="J1502" i="7"/>
  <c r="J1503" i="7"/>
  <c r="J1504" i="7"/>
  <c r="J1505" i="7"/>
  <c r="J1506" i="7"/>
  <c r="J1507" i="7"/>
  <c r="J1508" i="7"/>
  <c r="J1509" i="7"/>
  <c r="J1510" i="7"/>
  <c r="J1511" i="7"/>
  <c r="J1512" i="7"/>
  <c r="J1513" i="7"/>
  <c r="J1514" i="7"/>
  <c r="J1515" i="7"/>
  <c r="J1516" i="7"/>
  <c r="J1517" i="7"/>
  <c r="J1518" i="7"/>
  <c r="J1519" i="7"/>
  <c r="J1520" i="7"/>
  <c r="J1521" i="7"/>
  <c r="J1522" i="7"/>
  <c r="J1523" i="7"/>
  <c r="J1524" i="7"/>
  <c r="J1525" i="7"/>
  <c r="J1526" i="7"/>
  <c r="J1527" i="7"/>
  <c r="J1528" i="7"/>
  <c r="J1529" i="7"/>
  <c r="J1530" i="7"/>
  <c r="J1531" i="7"/>
  <c r="J1532" i="7"/>
  <c r="J1533" i="7"/>
  <c r="J1534" i="7"/>
  <c r="J1535" i="7"/>
  <c r="J1536" i="7"/>
  <c r="J1537" i="7"/>
  <c r="J1538" i="7"/>
  <c r="J1539" i="7"/>
  <c r="J1540" i="7"/>
  <c r="J1541" i="7"/>
  <c r="J1542" i="7"/>
  <c r="J1543" i="7"/>
  <c r="J1544" i="7"/>
  <c r="J1545" i="7"/>
  <c r="J1546" i="7"/>
  <c r="J1547" i="7"/>
  <c r="J1548" i="7"/>
  <c r="J1549" i="7"/>
  <c r="J1550" i="7"/>
  <c r="J1551" i="7"/>
  <c r="J1552" i="7"/>
  <c r="J1553" i="7"/>
  <c r="J1554" i="7"/>
  <c r="J1555" i="7"/>
  <c r="J1556" i="7"/>
  <c r="J1557" i="7"/>
  <c r="J1558" i="7"/>
  <c r="J1559" i="7"/>
  <c r="J1560" i="7"/>
  <c r="J1561" i="7"/>
  <c r="J1562" i="7"/>
  <c r="J1563" i="7"/>
  <c r="J1564" i="7"/>
  <c r="J1565" i="7"/>
  <c r="J1566" i="7"/>
  <c r="J1567" i="7"/>
  <c r="J1568" i="7"/>
  <c r="J1569" i="7"/>
  <c r="J1570" i="7"/>
  <c r="J1571" i="7"/>
  <c r="J1572" i="7"/>
  <c r="J1573" i="7"/>
  <c r="J1574" i="7"/>
  <c r="J1575" i="7"/>
  <c r="J1576" i="7"/>
  <c r="J1577" i="7"/>
  <c r="J1578" i="7"/>
  <c r="J1579" i="7"/>
  <c r="J1580" i="7"/>
  <c r="J1581" i="7"/>
  <c r="J1582" i="7"/>
  <c r="J1583" i="7"/>
  <c r="J1584" i="7"/>
  <c r="J1585" i="7"/>
  <c r="J1586" i="7"/>
  <c r="J1587" i="7"/>
  <c r="J1588" i="7"/>
  <c r="J1589" i="7"/>
  <c r="J1590" i="7"/>
  <c r="J1591" i="7"/>
  <c r="J1592" i="7"/>
  <c r="J1593" i="7"/>
  <c r="J1594" i="7"/>
  <c r="J1595" i="7"/>
  <c r="J1596" i="7"/>
  <c r="J1597" i="7"/>
  <c r="J1598" i="7"/>
  <c r="J1599" i="7"/>
  <c r="J1600" i="7"/>
  <c r="J1601" i="7"/>
  <c r="J1602" i="7"/>
  <c r="J1603" i="7"/>
  <c r="J1604" i="7"/>
  <c r="J1605" i="7"/>
  <c r="J1606" i="7"/>
  <c r="J1607" i="7"/>
  <c r="J1608" i="7"/>
  <c r="J1609" i="7"/>
  <c r="J1610" i="7"/>
  <c r="J1611" i="7"/>
  <c r="J1612" i="7"/>
  <c r="J1613" i="7"/>
  <c r="J1614" i="7"/>
  <c r="J1615" i="7"/>
  <c r="J1616" i="7"/>
  <c r="J1617" i="7"/>
  <c r="J1618" i="7"/>
  <c r="J1619" i="7"/>
  <c r="J1620" i="7"/>
  <c r="J1621" i="7"/>
  <c r="J1622" i="7"/>
  <c r="J1623" i="7"/>
  <c r="J1624" i="7"/>
  <c r="J1625" i="7"/>
  <c r="J1626" i="7"/>
  <c r="J1627" i="7"/>
  <c r="J1628" i="7"/>
  <c r="J1629" i="7"/>
  <c r="J1630" i="7"/>
  <c r="J1631" i="7"/>
  <c r="J1632" i="7"/>
  <c r="J1633" i="7"/>
  <c r="J1634" i="7"/>
  <c r="J1635" i="7"/>
  <c r="J1636" i="7"/>
  <c r="J1637" i="7"/>
  <c r="J1638" i="7"/>
  <c r="J1639" i="7"/>
  <c r="J1640" i="7"/>
  <c r="J1641" i="7"/>
  <c r="J1642" i="7"/>
  <c r="J1643" i="7"/>
  <c r="J1644" i="7"/>
  <c r="J1645" i="7"/>
  <c r="J1646" i="7"/>
  <c r="J1647" i="7"/>
  <c r="J1648" i="7"/>
  <c r="J1649" i="7"/>
  <c r="J1650" i="7"/>
  <c r="J1651" i="7"/>
  <c r="J1652" i="7"/>
  <c r="J1653" i="7"/>
  <c r="J1654" i="7"/>
  <c r="J1655" i="7"/>
  <c r="J1656" i="7"/>
  <c r="J1657" i="7"/>
  <c r="J1658" i="7"/>
  <c r="J1659" i="7"/>
  <c r="J1660" i="7"/>
  <c r="J1661" i="7"/>
  <c r="J1662" i="7"/>
  <c r="J1663" i="7"/>
  <c r="J1664" i="7"/>
  <c r="J1665" i="7"/>
  <c r="J1666" i="7"/>
  <c r="J1667" i="7"/>
  <c r="J1668" i="7"/>
  <c r="J1669" i="7"/>
  <c r="J1670" i="7"/>
  <c r="J1671" i="7"/>
  <c r="J1672" i="7"/>
  <c r="J1673" i="7"/>
  <c r="J1674" i="7"/>
  <c r="J1675" i="7"/>
  <c r="J1676" i="7"/>
  <c r="J1677" i="7"/>
  <c r="J1678" i="7"/>
  <c r="J1679" i="7"/>
  <c r="J1680" i="7"/>
  <c r="J1681" i="7"/>
  <c r="J1682" i="7"/>
  <c r="J1683" i="7"/>
  <c r="J1684" i="7"/>
  <c r="J1685" i="7"/>
  <c r="J1686" i="7"/>
  <c r="J1687" i="7"/>
  <c r="J1688" i="7"/>
  <c r="J1689" i="7"/>
  <c r="J1690" i="7"/>
  <c r="J1691" i="7"/>
  <c r="J1692" i="7"/>
  <c r="J1693" i="7"/>
  <c r="J1694" i="7"/>
  <c r="J1695" i="7"/>
  <c r="J1696" i="7"/>
  <c r="J1697" i="7"/>
  <c r="J1698" i="7"/>
  <c r="J1699" i="7"/>
  <c r="J1700" i="7"/>
  <c r="J1701" i="7"/>
  <c r="J1702" i="7"/>
  <c r="J1703" i="7"/>
  <c r="J1704" i="7"/>
  <c r="J1705" i="7"/>
  <c r="J1706" i="7"/>
  <c r="J1707" i="7"/>
  <c r="J1708" i="7"/>
  <c r="J1709" i="7"/>
  <c r="J1710" i="7"/>
  <c r="J1711" i="7"/>
  <c r="J1712" i="7"/>
  <c r="J1713" i="7"/>
  <c r="J1714" i="7"/>
  <c r="J1715" i="7"/>
  <c r="J1716" i="7"/>
  <c r="J1717" i="7"/>
  <c r="J1718" i="7"/>
  <c r="J1719" i="7"/>
  <c r="J1720" i="7"/>
  <c r="J1721" i="7"/>
  <c r="J1722" i="7"/>
  <c r="J1723" i="7"/>
  <c r="J1724" i="7"/>
  <c r="J1725" i="7"/>
  <c r="J1726" i="7"/>
  <c r="J1727" i="7"/>
  <c r="J1728" i="7"/>
  <c r="J1729" i="7"/>
  <c r="J1730" i="7"/>
  <c r="J1731" i="7"/>
  <c r="J1732" i="7"/>
  <c r="J1733" i="7"/>
  <c r="J1734" i="7"/>
  <c r="J1735" i="7"/>
  <c r="J1736" i="7"/>
  <c r="J1737" i="7"/>
  <c r="J1738" i="7"/>
  <c r="J1739" i="7"/>
  <c r="J1740" i="7"/>
  <c r="J1741" i="7"/>
  <c r="J1742" i="7"/>
  <c r="J1743" i="7"/>
  <c r="J1744" i="7"/>
  <c r="J1745" i="7"/>
  <c r="J1746" i="7"/>
  <c r="J1747" i="7"/>
  <c r="J1748" i="7"/>
  <c r="J1749" i="7"/>
  <c r="J1750" i="7"/>
  <c r="J1751" i="7"/>
  <c r="J1752" i="7"/>
  <c r="J1753" i="7"/>
  <c r="J1754" i="7"/>
  <c r="J1755" i="7"/>
  <c r="J1756" i="7"/>
  <c r="J1757" i="7"/>
  <c r="J1758" i="7"/>
  <c r="J1759" i="7"/>
  <c r="J1760" i="7"/>
  <c r="J1761" i="7"/>
  <c r="J1762" i="7"/>
  <c r="J1763" i="7"/>
  <c r="J1764" i="7"/>
  <c r="J1765" i="7"/>
  <c r="J1766" i="7"/>
  <c r="J1767" i="7"/>
  <c r="J1768" i="7"/>
  <c r="J1769" i="7"/>
  <c r="J1770" i="7"/>
  <c r="J1771" i="7"/>
  <c r="J1772" i="7"/>
  <c r="J1773" i="7"/>
  <c r="J1774" i="7"/>
  <c r="J1775" i="7"/>
  <c r="J1776" i="7"/>
  <c r="J1777" i="7"/>
  <c r="J1778" i="7"/>
  <c r="J1779" i="7"/>
  <c r="J1780" i="7"/>
  <c r="J1781" i="7"/>
  <c r="J1782" i="7"/>
  <c r="J1783" i="7"/>
  <c r="J1784" i="7"/>
  <c r="J1785" i="7"/>
  <c r="J1786" i="7"/>
  <c r="J1787" i="7"/>
  <c r="J1788" i="7"/>
  <c r="J1789" i="7"/>
  <c r="J1790" i="7"/>
  <c r="J1791" i="7"/>
  <c r="J1792" i="7"/>
  <c r="J1793" i="7"/>
  <c r="J1794" i="7"/>
  <c r="J1795" i="7"/>
  <c r="J1796" i="7"/>
  <c r="J1797" i="7"/>
  <c r="J1798" i="7"/>
  <c r="J1799" i="7"/>
  <c r="J1800" i="7"/>
  <c r="J1801" i="7"/>
  <c r="J1802" i="7"/>
  <c r="J1803" i="7"/>
  <c r="J1804" i="7"/>
  <c r="J1805" i="7"/>
  <c r="J1806" i="7"/>
  <c r="J1807" i="7"/>
  <c r="J1808" i="7"/>
  <c r="J1809" i="7"/>
  <c r="J1810" i="7"/>
  <c r="J1811" i="7"/>
  <c r="J1812" i="7"/>
  <c r="J1813" i="7"/>
  <c r="J1814" i="7"/>
  <c r="J1815" i="7"/>
  <c r="J1816" i="7"/>
  <c r="J1817" i="7"/>
  <c r="J1818" i="7"/>
  <c r="J1819" i="7"/>
  <c r="J1820" i="7"/>
  <c r="J1821" i="7"/>
  <c r="J1822" i="7"/>
  <c r="J1823" i="7"/>
  <c r="J1824" i="7"/>
  <c r="J1825" i="7"/>
  <c r="J1826" i="7"/>
  <c r="J1827" i="7"/>
  <c r="J1828" i="7"/>
  <c r="J1829" i="7"/>
  <c r="J1830" i="7"/>
  <c r="J1831" i="7"/>
  <c r="J1832" i="7"/>
  <c r="J1833" i="7"/>
  <c r="J1834" i="7"/>
  <c r="J1835" i="7"/>
  <c r="J1836" i="7"/>
  <c r="J1837" i="7"/>
  <c r="J1838" i="7"/>
  <c r="J1839" i="7"/>
  <c r="J1840" i="7"/>
  <c r="J1841" i="7"/>
  <c r="J1842" i="7"/>
  <c r="J1843" i="7"/>
  <c r="J1844" i="7"/>
  <c r="J1845" i="7"/>
  <c r="J1846" i="7"/>
  <c r="J1847" i="7"/>
  <c r="J1848" i="7"/>
  <c r="J1849" i="7"/>
  <c r="J1850" i="7"/>
  <c r="J1851" i="7"/>
  <c r="J1852" i="7"/>
  <c r="J1853" i="7"/>
  <c r="J1854" i="7"/>
  <c r="J1855" i="7"/>
  <c r="J1856" i="7"/>
  <c r="J1857" i="7"/>
  <c r="J1858" i="7"/>
  <c r="J1859" i="7"/>
  <c r="J1860" i="7"/>
  <c r="J1861" i="7"/>
  <c r="J1862" i="7"/>
  <c r="J1863" i="7"/>
  <c r="J1864" i="7"/>
  <c r="J1865" i="7"/>
  <c r="J1866" i="7"/>
  <c r="J1867" i="7"/>
  <c r="J1868" i="7"/>
  <c r="J1869" i="7"/>
  <c r="J1870" i="7"/>
  <c r="J1871" i="7"/>
  <c r="J1872" i="7"/>
  <c r="J1873" i="7"/>
  <c r="J1874" i="7"/>
  <c r="J1875" i="7"/>
  <c r="J1876" i="7"/>
  <c r="J1877" i="7"/>
  <c r="J1878" i="7"/>
  <c r="J1879" i="7"/>
  <c r="J1880" i="7"/>
  <c r="J1881" i="7"/>
  <c r="J1882" i="7"/>
  <c r="J1883" i="7"/>
  <c r="J1884" i="7"/>
  <c r="J1885" i="7"/>
  <c r="J1886" i="7"/>
  <c r="J1887" i="7"/>
  <c r="J1888" i="7"/>
  <c r="J1889" i="7"/>
  <c r="J1890" i="7"/>
  <c r="J1891" i="7"/>
  <c r="J1892" i="7"/>
  <c r="J1893" i="7"/>
  <c r="J1894" i="7"/>
  <c r="J1895" i="7"/>
  <c r="J1896" i="7"/>
  <c r="J1897" i="7"/>
  <c r="J1898" i="7"/>
  <c r="J1899" i="7"/>
  <c r="J1900" i="7"/>
  <c r="J1901" i="7"/>
  <c r="J1902" i="7"/>
  <c r="J1903" i="7"/>
  <c r="J1904" i="7"/>
  <c r="J1905" i="7"/>
  <c r="J1906" i="7"/>
  <c r="J1907" i="7"/>
  <c r="J1908" i="7"/>
  <c r="J1909" i="7"/>
  <c r="J1910" i="7"/>
  <c r="J1911" i="7"/>
  <c r="J1912" i="7"/>
  <c r="J1913" i="7"/>
  <c r="J1914" i="7"/>
  <c r="J1915" i="7"/>
  <c r="J1916" i="7"/>
  <c r="J1917" i="7"/>
  <c r="J1918" i="7"/>
  <c r="J1919" i="7"/>
  <c r="J1920" i="7"/>
  <c r="J1921" i="7"/>
  <c r="J1922" i="7"/>
  <c r="J1923" i="7"/>
  <c r="J1924" i="7"/>
  <c r="J1925" i="7"/>
  <c r="J1926" i="7"/>
  <c r="J1927" i="7"/>
  <c r="J1928" i="7"/>
  <c r="J1929" i="7"/>
  <c r="J1930" i="7"/>
  <c r="J1931" i="7"/>
  <c r="J1932" i="7"/>
  <c r="J1933" i="7"/>
  <c r="J1934" i="7"/>
  <c r="J1935" i="7"/>
  <c r="J1936" i="7"/>
  <c r="J1937" i="7"/>
  <c r="J1938" i="7"/>
  <c r="J1939" i="7"/>
  <c r="J1940" i="7"/>
  <c r="J1941" i="7"/>
  <c r="J1942" i="7"/>
  <c r="J1943" i="7"/>
  <c r="J1944" i="7"/>
  <c r="J1945" i="7"/>
  <c r="J1946" i="7"/>
  <c r="J1947" i="7"/>
  <c r="J1948" i="7"/>
  <c r="J1949" i="7"/>
  <c r="J1950" i="7"/>
  <c r="J1951" i="7"/>
  <c r="J1952" i="7"/>
  <c r="J1953" i="7"/>
  <c r="J1954" i="7"/>
  <c r="J1955" i="7"/>
  <c r="J1956" i="7"/>
  <c r="J1957" i="7"/>
  <c r="J1958" i="7"/>
  <c r="J1959" i="7"/>
  <c r="J1960" i="7"/>
  <c r="J1961" i="7"/>
  <c r="J1962" i="7"/>
  <c r="J1963" i="7"/>
  <c r="J1964" i="7"/>
  <c r="J1965" i="7"/>
  <c r="J1966" i="7"/>
  <c r="J1967" i="7"/>
  <c r="J1968" i="7"/>
  <c r="J1969" i="7"/>
  <c r="J1970" i="7"/>
  <c r="J1971" i="7"/>
  <c r="J1972" i="7"/>
  <c r="J1973" i="7"/>
  <c r="J1974" i="7"/>
  <c r="J1975" i="7"/>
  <c r="J1976" i="7"/>
  <c r="J1977" i="7"/>
  <c r="J1978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671" i="7"/>
  <c r="I672" i="7"/>
  <c r="I673" i="7"/>
  <c r="I674" i="7"/>
  <c r="I675" i="7"/>
  <c r="I676" i="7"/>
  <c r="I677" i="7"/>
  <c r="I678" i="7"/>
  <c r="I679" i="7"/>
  <c r="I680" i="7"/>
  <c r="I681" i="7"/>
  <c r="I682" i="7"/>
  <c r="I683" i="7"/>
  <c r="I684" i="7"/>
  <c r="I685" i="7"/>
  <c r="I686" i="7"/>
  <c r="I687" i="7"/>
  <c r="I688" i="7"/>
  <c r="I689" i="7"/>
  <c r="I690" i="7"/>
  <c r="I691" i="7"/>
  <c r="I692" i="7"/>
  <c r="I693" i="7"/>
  <c r="I694" i="7"/>
  <c r="I695" i="7"/>
  <c r="I696" i="7"/>
  <c r="I697" i="7"/>
  <c r="I698" i="7"/>
  <c r="I699" i="7"/>
  <c r="I700" i="7"/>
  <c r="I701" i="7"/>
  <c r="I702" i="7"/>
  <c r="I703" i="7"/>
  <c r="I704" i="7"/>
  <c r="I705" i="7"/>
  <c r="I706" i="7"/>
  <c r="I707" i="7"/>
  <c r="I708" i="7"/>
  <c r="I709" i="7"/>
  <c r="I710" i="7"/>
  <c r="I711" i="7"/>
  <c r="I712" i="7"/>
  <c r="I713" i="7"/>
  <c r="I714" i="7"/>
  <c r="I715" i="7"/>
  <c r="I716" i="7"/>
  <c r="I717" i="7"/>
  <c r="I718" i="7"/>
  <c r="I719" i="7"/>
  <c r="I720" i="7"/>
  <c r="I721" i="7"/>
  <c r="I722" i="7"/>
  <c r="I723" i="7"/>
  <c r="I724" i="7"/>
  <c r="I725" i="7"/>
  <c r="I726" i="7"/>
  <c r="I727" i="7"/>
  <c r="I728" i="7"/>
  <c r="I729" i="7"/>
  <c r="I730" i="7"/>
  <c r="I731" i="7"/>
  <c r="I732" i="7"/>
  <c r="I733" i="7"/>
  <c r="I734" i="7"/>
  <c r="I735" i="7"/>
  <c r="I736" i="7"/>
  <c r="I737" i="7"/>
  <c r="I738" i="7"/>
  <c r="I739" i="7"/>
  <c r="I740" i="7"/>
  <c r="I741" i="7"/>
  <c r="I742" i="7"/>
  <c r="I743" i="7"/>
  <c r="I744" i="7"/>
  <c r="I745" i="7"/>
  <c r="I746" i="7"/>
  <c r="I747" i="7"/>
  <c r="I748" i="7"/>
  <c r="I749" i="7"/>
  <c r="I750" i="7"/>
  <c r="I751" i="7"/>
  <c r="I752" i="7"/>
  <c r="I753" i="7"/>
  <c r="I754" i="7"/>
  <c r="I755" i="7"/>
  <c r="I756" i="7"/>
  <c r="I757" i="7"/>
  <c r="I758" i="7"/>
  <c r="I759" i="7"/>
  <c r="I760" i="7"/>
  <c r="I761" i="7"/>
  <c r="I762" i="7"/>
  <c r="I763" i="7"/>
  <c r="I764" i="7"/>
  <c r="I765" i="7"/>
  <c r="I766" i="7"/>
  <c r="I767" i="7"/>
  <c r="I768" i="7"/>
  <c r="I769" i="7"/>
  <c r="I770" i="7"/>
  <c r="I771" i="7"/>
  <c r="I772" i="7"/>
  <c r="I773" i="7"/>
  <c r="I774" i="7"/>
  <c r="I775" i="7"/>
  <c r="I776" i="7"/>
  <c r="I777" i="7"/>
  <c r="I778" i="7"/>
  <c r="I779" i="7"/>
  <c r="I780" i="7"/>
  <c r="I781" i="7"/>
  <c r="I782" i="7"/>
  <c r="I783" i="7"/>
  <c r="I784" i="7"/>
  <c r="I785" i="7"/>
  <c r="I786" i="7"/>
  <c r="I787" i="7"/>
  <c r="I788" i="7"/>
  <c r="I789" i="7"/>
  <c r="I790" i="7"/>
  <c r="I791" i="7"/>
  <c r="I792" i="7"/>
  <c r="I793" i="7"/>
  <c r="I794" i="7"/>
  <c r="I795" i="7"/>
  <c r="I796" i="7"/>
  <c r="I797" i="7"/>
  <c r="I798" i="7"/>
  <c r="I799" i="7"/>
  <c r="I800" i="7"/>
  <c r="I801" i="7"/>
  <c r="I802" i="7"/>
  <c r="I803" i="7"/>
  <c r="I804" i="7"/>
  <c r="I805" i="7"/>
  <c r="I806" i="7"/>
  <c r="I807" i="7"/>
  <c r="I808" i="7"/>
  <c r="I809" i="7"/>
  <c r="I810" i="7"/>
  <c r="I811" i="7"/>
  <c r="I812" i="7"/>
  <c r="I813" i="7"/>
  <c r="I814" i="7"/>
  <c r="I815" i="7"/>
  <c r="I816" i="7"/>
  <c r="I817" i="7"/>
  <c r="I818" i="7"/>
  <c r="I819" i="7"/>
  <c r="I820" i="7"/>
  <c r="I821" i="7"/>
  <c r="I822" i="7"/>
  <c r="I823" i="7"/>
  <c r="I824" i="7"/>
  <c r="I825" i="7"/>
  <c r="I826" i="7"/>
  <c r="I827" i="7"/>
  <c r="I828" i="7"/>
  <c r="I829" i="7"/>
  <c r="I830" i="7"/>
  <c r="I831" i="7"/>
  <c r="I832" i="7"/>
  <c r="I833" i="7"/>
  <c r="I834" i="7"/>
  <c r="I835" i="7"/>
  <c r="I836" i="7"/>
  <c r="I837" i="7"/>
  <c r="I838" i="7"/>
  <c r="I839" i="7"/>
  <c r="I840" i="7"/>
  <c r="I841" i="7"/>
  <c r="I842" i="7"/>
  <c r="I843" i="7"/>
  <c r="I844" i="7"/>
  <c r="I845" i="7"/>
  <c r="I846" i="7"/>
  <c r="I847" i="7"/>
  <c r="I848" i="7"/>
  <c r="I849" i="7"/>
  <c r="I850" i="7"/>
  <c r="I851" i="7"/>
  <c r="I852" i="7"/>
  <c r="I853" i="7"/>
  <c r="I854" i="7"/>
  <c r="I855" i="7"/>
  <c r="I856" i="7"/>
  <c r="I857" i="7"/>
  <c r="I858" i="7"/>
  <c r="I859" i="7"/>
  <c r="I860" i="7"/>
  <c r="I861" i="7"/>
  <c r="I862" i="7"/>
  <c r="I863" i="7"/>
  <c r="I864" i="7"/>
  <c r="I865" i="7"/>
  <c r="I866" i="7"/>
  <c r="I867" i="7"/>
  <c r="I868" i="7"/>
  <c r="I869" i="7"/>
  <c r="I870" i="7"/>
  <c r="I871" i="7"/>
  <c r="I872" i="7"/>
  <c r="I873" i="7"/>
  <c r="I874" i="7"/>
  <c r="I875" i="7"/>
  <c r="I876" i="7"/>
  <c r="I877" i="7"/>
  <c r="I878" i="7"/>
  <c r="I879" i="7"/>
  <c r="I880" i="7"/>
  <c r="I881" i="7"/>
  <c r="I882" i="7"/>
  <c r="I883" i="7"/>
  <c r="I884" i="7"/>
  <c r="I885" i="7"/>
  <c r="I886" i="7"/>
  <c r="I887" i="7"/>
  <c r="I888" i="7"/>
  <c r="I889" i="7"/>
  <c r="I890" i="7"/>
  <c r="I891" i="7"/>
  <c r="I892" i="7"/>
  <c r="I893" i="7"/>
  <c r="I894" i="7"/>
  <c r="I895" i="7"/>
  <c r="I896" i="7"/>
  <c r="I897" i="7"/>
  <c r="I898" i="7"/>
  <c r="I899" i="7"/>
  <c r="I900" i="7"/>
  <c r="I901" i="7"/>
  <c r="I902" i="7"/>
  <c r="I903" i="7"/>
  <c r="I904" i="7"/>
  <c r="I905" i="7"/>
  <c r="I906" i="7"/>
  <c r="I907" i="7"/>
  <c r="I908" i="7"/>
  <c r="I909" i="7"/>
  <c r="I910" i="7"/>
  <c r="I911" i="7"/>
  <c r="I912" i="7"/>
  <c r="I913" i="7"/>
  <c r="I914" i="7"/>
  <c r="I915" i="7"/>
  <c r="I916" i="7"/>
  <c r="I917" i="7"/>
  <c r="I918" i="7"/>
  <c r="I919" i="7"/>
  <c r="I920" i="7"/>
  <c r="I921" i="7"/>
  <c r="I922" i="7"/>
  <c r="I923" i="7"/>
  <c r="I924" i="7"/>
  <c r="I925" i="7"/>
  <c r="I926" i="7"/>
  <c r="I927" i="7"/>
  <c r="I928" i="7"/>
  <c r="I929" i="7"/>
  <c r="I930" i="7"/>
  <c r="I931" i="7"/>
  <c r="I932" i="7"/>
  <c r="I933" i="7"/>
  <c r="I934" i="7"/>
  <c r="I935" i="7"/>
  <c r="I936" i="7"/>
  <c r="I937" i="7"/>
  <c r="I938" i="7"/>
  <c r="I939" i="7"/>
  <c r="I940" i="7"/>
  <c r="I941" i="7"/>
  <c r="I942" i="7"/>
  <c r="I943" i="7"/>
  <c r="I944" i="7"/>
  <c r="I945" i="7"/>
  <c r="I946" i="7"/>
  <c r="I947" i="7"/>
  <c r="I948" i="7"/>
  <c r="I949" i="7"/>
  <c r="I950" i="7"/>
  <c r="I951" i="7"/>
  <c r="I952" i="7"/>
  <c r="I953" i="7"/>
  <c r="I954" i="7"/>
  <c r="I955" i="7"/>
  <c r="I956" i="7"/>
  <c r="I957" i="7"/>
  <c r="I958" i="7"/>
  <c r="I959" i="7"/>
  <c r="I960" i="7"/>
  <c r="I961" i="7"/>
  <c r="I962" i="7"/>
  <c r="I963" i="7"/>
  <c r="I964" i="7"/>
  <c r="I965" i="7"/>
  <c r="I966" i="7"/>
  <c r="I967" i="7"/>
  <c r="I968" i="7"/>
  <c r="I969" i="7"/>
  <c r="I970" i="7"/>
  <c r="I971" i="7"/>
  <c r="I972" i="7"/>
  <c r="I973" i="7"/>
  <c r="I974" i="7"/>
  <c r="I975" i="7"/>
  <c r="I976" i="7"/>
  <c r="I977" i="7"/>
  <c r="I978" i="7"/>
  <c r="I979" i="7"/>
  <c r="I980" i="7"/>
  <c r="I981" i="7"/>
  <c r="I982" i="7"/>
  <c r="I983" i="7"/>
  <c r="I984" i="7"/>
  <c r="I985" i="7"/>
  <c r="I986" i="7"/>
  <c r="I987" i="7"/>
  <c r="I988" i="7"/>
  <c r="I989" i="7"/>
  <c r="I990" i="7"/>
  <c r="I991" i="7"/>
  <c r="I992" i="7"/>
  <c r="I993" i="7"/>
  <c r="I994" i="7"/>
  <c r="I995" i="7"/>
  <c r="I996" i="7"/>
  <c r="I997" i="7"/>
  <c r="I998" i="7"/>
  <c r="I999" i="7"/>
  <c r="I1000" i="7"/>
  <c r="I1001" i="7"/>
  <c r="I1002" i="7"/>
  <c r="I1003" i="7"/>
  <c r="I1004" i="7"/>
  <c r="I1005" i="7"/>
  <c r="I1006" i="7"/>
  <c r="I1007" i="7"/>
  <c r="I1008" i="7"/>
  <c r="I1009" i="7"/>
  <c r="I1010" i="7"/>
  <c r="I1011" i="7"/>
  <c r="I1012" i="7"/>
  <c r="I1013" i="7"/>
  <c r="I1014" i="7"/>
  <c r="I1015" i="7"/>
  <c r="I1016" i="7"/>
  <c r="I1017" i="7"/>
  <c r="I1018" i="7"/>
  <c r="I1019" i="7"/>
  <c r="I1020" i="7"/>
  <c r="I1021" i="7"/>
  <c r="I1022" i="7"/>
  <c r="I1023" i="7"/>
  <c r="I1024" i="7"/>
  <c r="I1025" i="7"/>
  <c r="I1026" i="7"/>
  <c r="I1027" i="7"/>
  <c r="I1028" i="7"/>
  <c r="I1029" i="7"/>
  <c r="I1030" i="7"/>
  <c r="I1031" i="7"/>
  <c r="I1032" i="7"/>
  <c r="I1033" i="7"/>
  <c r="I1034" i="7"/>
  <c r="I1035" i="7"/>
  <c r="I1036" i="7"/>
  <c r="I1037" i="7"/>
  <c r="I1038" i="7"/>
  <c r="I1039" i="7"/>
  <c r="I1040" i="7"/>
  <c r="I1041" i="7"/>
  <c r="I1042" i="7"/>
  <c r="I1043" i="7"/>
  <c r="I1044" i="7"/>
  <c r="I1045" i="7"/>
  <c r="I1046" i="7"/>
  <c r="I1047" i="7"/>
  <c r="I1048" i="7"/>
  <c r="I1049" i="7"/>
  <c r="I1050" i="7"/>
  <c r="I1051" i="7"/>
  <c r="I1052" i="7"/>
  <c r="I1053" i="7"/>
  <c r="I1054" i="7"/>
  <c r="I1055" i="7"/>
  <c r="I1056" i="7"/>
  <c r="I1057" i="7"/>
  <c r="I1058" i="7"/>
  <c r="I1059" i="7"/>
  <c r="I1060" i="7"/>
  <c r="I1061" i="7"/>
  <c r="I1062" i="7"/>
  <c r="I1063" i="7"/>
  <c r="I1064" i="7"/>
  <c r="I1065" i="7"/>
  <c r="I1066" i="7"/>
  <c r="I1067" i="7"/>
  <c r="I1068" i="7"/>
  <c r="I1069" i="7"/>
  <c r="I1070" i="7"/>
  <c r="I1071" i="7"/>
  <c r="I1072" i="7"/>
  <c r="I1073" i="7"/>
  <c r="I1074" i="7"/>
  <c r="I1075" i="7"/>
  <c r="I1076" i="7"/>
  <c r="I1077" i="7"/>
  <c r="I1078" i="7"/>
  <c r="I1079" i="7"/>
  <c r="I1080" i="7"/>
  <c r="I1081" i="7"/>
  <c r="I1082" i="7"/>
  <c r="I1083" i="7"/>
  <c r="I1084" i="7"/>
  <c r="I1085" i="7"/>
  <c r="I1086" i="7"/>
  <c r="I1087" i="7"/>
  <c r="I1088" i="7"/>
  <c r="I1089" i="7"/>
  <c r="I1090" i="7"/>
  <c r="I1091" i="7"/>
  <c r="I1092" i="7"/>
  <c r="I1093" i="7"/>
  <c r="I1094" i="7"/>
  <c r="I1095" i="7"/>
  <c r="I1096" i="7"/>
  <c r="I1097" i="7"/>
  <c r="I1098" i="7"/>
  <c r="I1099" i="7"/>
  <c r="I1100" i="7"/>
  <c r="I1101" i="7"/>
  <c r="I1102" i="7"/>
  <c r="I1103" i="7"/>
  <c r="I1104" i="7"/>
  <c r="I1105" i="7"/>
  <c r="I1106" i="7"/>
  <c r="I1107" i="7"/>
  <c r="I1108" i="7"/>
  <c r="I1109" i="7"/>
  <c r="I1110" i="7"/>
  <c r="I1111" i="7"/>
  <c r="I1112" i="7"/>
  <c r="I1113" i="7"/>
  <c r="I1114" i="7"/>
  <c r="I1115" i="7"/>
  <c r="I1116" i="7"/>
  <c r="I1117" i="7"/>
  <c r="I1118" i="7"/>
  <c r="I1119" i="7"/>
  <c r="I1120" i="7"/>
  <c r="I1121" i="7"/>
  <c r="I1122" i="7"/>
  <c r="I1123" i="7"/>
  <c r="I1124" i="7"/>
  <c r="I1125" i="7"/>
  <c r="I1126" i="7"/>
  <c r="I1127" i="7"/>
  <c r="I1128" i="7"/>
  <c r="I1129" i="7"/>
  <c r="I1130" i="7"/>
  <c r="I1131" i="7"/>
  <c r="I1132" i="7"/>
  <c r="I1133" i="7"/>
  <c r="I1134" i="7"/>
  <c r="I1135" i="7"/>
  <c r="I1136" i="7"/>
  <c r="I1137" i="7"/>
  <c r="I1138" i="7"/>
  <c r="I1139" i="7"/>
  <c r="I1140" i="7"/>
  <c r="I1141" i="7"/>
  <c r="I1142" i="7"/>
  <c r="I1143" i="7"/>
  <c r="I1144" i="7"/>
  <c r="I1145" i="7"/>
  <c r="I1146" i="7"/>
  <c r="I1147" i="7"/>
  <c r="I1148" i="7"/>
  <c r="I1149" i="7"/>
  <c r="I1150" i="7"/>
  <c r="I1151" i="7"/>
  <c r="I1152" i="7"/>
  <c r="I1153" i="7"/>
  <c r="I1154" i="7"/>
  <c r="I1155" i="7"/>
  <c r="I1156" i="7"/>
  <c r="I1157" i="7"/>
  <c r="I1158" i="7"/>
  <c r="I1159" i="7"/>
  <c r="I1160" i="7"/>
  <c r="I1161" i="7"/>
  <c r="I1162" i="7"/>
  <c r="I1163" i="7"/>
  <c r="I1164" i="7"/>
  <c r="I1165" i="7"/>
  <c r="I1166" i="7"/>
  <c r="I1167" i="7"/>
  <c r="I1168" i="7"/>
  <c r="I1169" i="7"/>
  <c r="I1170" i="7"/>
  <c r="I1171" i="7"/>
  <c r="I1172" i="7"/>
  <c r="I1173" i="7"/>
  <c r="I1174" i="7"/>
  <c r="I1175" i="7"/>
  <c r="I1176" i="7"/>
  <c r="I1177" i="7"/>
  <c r="I1178" i="7"/>
  <c r="I1179" i="7"/>
  <c r="I1180" i="7"/>
  <c r="I1181" i="7"/>
  <c r="I1182" i="7"/>
  <c r="I1183" i="7"/>
  <c r="I1184" i="7"/>
  <c r="I1185" i="7"/>
  <c r="I1186" i="7"/>
  <c r="I1187" i="7"/>
  <c r="I1188" i="7"/>
  <c r="I1189" i="7"/>
  <c r="I1190" i="7"/>
  <c r="I1191" i="7"/>
  <c r="I1192" i="7"/>
  <c r="I1193" i="7"/>
  <c r="I1194" i="7"/>
  <c r="I1195" i="7"/>
  <c r="I1196" i="7"/>
  <c r="I1197" i="7"/>
  <c r="I1198" i="7"/>
  <c r="I1199" i="7"/>
  <c r="I1200" i="7"/>
  <c r="I1201" i="7"/>
  <c r="I1202" i="7"/>
  <c r="I1203" i="7"/>
  <c r="I1204" i="7"/>
  <c r="I1205" i="7"/>
  <c r="I1206" i="7"/>
  <c r="I1207" i="7"/>
  <c r="I1208" i="7"/>
  <c r="I1209" i="7"/>
  <c r="I1210" i="7"/>
  <c r="I1211" i="7"/>
  <c r="I1212" i="7"/>
  <c r="I1213" i="7"/>
  <c r="I1214" i="7"/>
  <c r="I1215" i="7"/>
  <c r="I1216" i="7"/>
  <c r="I1217" i="7"/>
  <c r="I1218" i="7"/>
  <c r="I1219" i="7"/>
  <c r="I1220" i="7"/>
  <c r="I1221" i="7"/>
  <c r="I1222" i="7"/>
  <c r="I1223" i="7"/>
  <c r="I1224" i="7"/>
  <c r="I1225" i="7"/>
  <c r="I1226" i="7"/>
  <c r="I1227" i="7"/>
  <c r="I1228" i="7"/>
  <c r="I1229" i="7"/>
  <c r="I1230" i="7"/>
  <c r="I1231" i="7"/>
  <c r="I1232" i="7"/>
  <c r="I1233" i="7"/>
  <c r="I1234" i="7"/>
  <c r="I1235" i="7"/>
  <c r="I1236" i="7"/>
  <c r="I1237" i="7"/>
  <c r="I1238" i="7"/>
  <c r="I1239" i="7"/>
  <c r="I1240" i="7"/>
  <c r="I1241" i="7"/>
  <c r="I1242" i="7"/>
  <c r="I1243" i="7"/>
  <c r="I1244" i="7"/>
  <c r="I1245" i="7"/>
  <c r="I1246" i="7"/>
  <c r="I1247" i="7"/>
  <c r="I1248" i="7"/>
  <c r="I1249" i="7"/>
  <c r="I1250" i="7"/>
  <c r="I1251" i="7"/>
  <c r="I1252" i="7"/>
  <c r="I1253" i="7"/>
  <c r="I1254" i="7"/>
  <c r="I1255" i="7"/>
  <c r="I1256" i="7"/>
  <c r="I1257" i="7"/>
  <c r="I1258" i="7"/>
  <c r="I1259" i="7"/>
  <c r="I1260" i="7"/>
  <c r="I1261" i="7"/>
  <c r="I1262" i="7"/>
  <c r="I1263" i="7"/>
  <c r="I1264" i="7"/>
  <c r="I1265" i="7"/>
  <c r="I1266" i="7"/>
  <c r="I1267" i="7"/>
  <c r="I1268" i="7"/>
  <c r="I1269" i="7"/>
  <c r="I1270" i="7"/>
  <c r="I1271" i="7"/>
  <c r="I1272" i="7"/>
  <c r="I1273" i="7"/>
  <c r="I1274" i="7"/>
  <c r="I1275" i="7"/>
  <c r="I1276" i="7"/>
  <c r="I1277" i="7"/>
  <c r="I1278" i="7"/>
  <c r="I1279" i="7"/>
  <c r="I1280" i="7"/>
  <c r="I1281" i="7"/>
  <c r="I1282" i="7"/>
  <c r="I1283" i="7"/>
  <c r="I1284" i="7"/>
  <c r="I1285" i="7"/>
  <c r="I1286" i="7"/>
  <c r="I1287" i="7"/>
  <c r="I1288" i="7"/>
  <c r="I1289" i="7"/>
  <c r="I1290" i="7"/>
  <c r="I1291" i="7"/>
  <c r="I1292" i="7"/>
  <c r="I1293" i="7"/>
  <c r="I1294" i="7"/>
  <c r="I1295" i="7"/>
  <c r="I1296" i="7"/>
  <c r="I1297" i="7"/>
  <c r="I1298" i="7"/>
  <c r="I1299" i="7"/>
  <c r="I1300" i="7"/>
  <c r="I1301" i="7"/>
  <c r="I1302" i="7"/>
  <c r="I1303" i="7"/>
  <c r="I1304" i="7"/>
  <c r="I1305" i="7"/>
  <c r="I1306" i="7"/>
  <c r="I1307" i="7"/>
  <c r="I1308" i="7"/>
  <c r="I1309" i="7"/>
  <c r="I1310" i="7"/>
  <c r="I1311" i="7"/>
  <c r="I1312" i="7"/>
  <c r="I1313" i="7"/>
  <c r="I1314" i="7"/>
  <c r="I1315" i="7"/>
  <c r="I1316" i="7"/>
  <c r="I1317" i="7"/>
  <c r="I1318" i="7"/>
  <c r="I1319" i="7"/>
  <c r="I1320" i="7"/>
  <c r="I1321" i="7"/>
  <c r="I1322" i="7"/>
  <c r="I1323" i="7"/>
  <c r="I1324" i="7"/>
  <c r="I1325" i="7"/>
  <c r="I1326" i="7"/>
  <c r="I1327" i="7"/>
  <c r="I1328" i="7"/>
  <c r="I1329" i="7"/>
  <c r="I1330" i="7"/>
  <c r="I1331" i="7"/>
  <c r="I1332" i="7"/>
  <c r="I1333" i="7"/>
  <c r="I1334" i="7"/>
  <c r="I1335" i="7"/>
  <c r="I1336" i="7"/>
  <c r="I1337" i="7"/>
  <c r="I1338" i="7"/>
  <c r="I1339" i="7"/>
  <c r="I1340" i="7"/>
  <c r="I1341" i="7"/>
  <c r="I1342" i="7"/>
  <c r="I1343" i="7"/>
  <c r="I1344" i="7"/>
  <c r="I1345" i="7"/>
  <c r="I1346" i="7"/>
  <c r="I1347" i="7"/>
  <c r="I1348" i="7"/>
  <c r="I1349" i="7"/>
  <c r="I1350" i="7"/>
  <c r="I1351" i="7"/>
  <c r="I1352" i="7"/>
  <c r="I1353" i="7"/>
  <c r="I1354" i="7"/>
  <c r="I1355" i="7"/>
  <c r="I1356" i="7"/>
  <c r="I1357" i="7"/>
  <c r="I1358" i="7"/>
  <c r="I1359" i="7"/>
  <c r="I1360" i="7"/>
  <c r="I1361" i="7"/>
  <c r="I1362" i="7"/>
  <c r="I1363" i="7"/>
  <c r="I1364" i="7"/>
  <c r="I1365" i="7"/>
  <c r="I1366" i="7"/>
  <c r="I1367" i="7"/>
  <c r="I1368" i="7"/>
  <c r="I1369" i="7"/>
  <c r="I1370" i="7"/>
  <c r="I1371" i="7"/>
  <c r="I1372" i="7"/>
  <c r="I1373" i="7"/>
  <c r="I1374" i="7"/>
  <c r="I1375" i="7"/>
  <c r="I1376" i="7"/>
  <c r="I1377" i="7"/>
  <c r="I1378" i="7"/>
  <c r="I1379" i="7"/>
  <c r="I1380" i="7"/>
  <c r="I1381" i="7"/>
  <c r="I1382" i="7"/>
  <c r="I1383" i="7"/>
  <c r="I1384" i="7"/>
  <c r="I1385" i="7"/>
  <c r="I1386" i="7"/>
  <c r="I1387" i="7"/>
  <c r="I1388" i="7"/>
  <c r="I1389" i="7"/>
  <c r="I1390" i="7"/>
  <c r="I1391" i="7"/>
  <c r="I1392" i="7"/>
  <c r="I1393" i="7"/>
  <c r="I1394" i="7"/>
  <c r="I1395" i="7"/>
  <c r="I1396" i="7"/>
  <c r="I1397" i="7"/>
  <c r="I1398" i="7"/>
  <c r="I1399" i="7"/>
  <c r="I1400" i="7"/>
  <c r="I1401" i="7"/>
  <c r="I1402" i="7"/>
  <c r="I1403" i="7"/>
  <c r="I1404" i="7"/>
  <c r="I1405" i="7"/>
  <c r="I1406" i="7"/>
  <c r="I1407" i="7"/>
  <c r="I1408" i="7"/>
  <c r="I1409" i="7"/>
  <c r="I1410" i="7"/>
  <c r="I1411" i="7"/>
  <c r="I1412" i="7"/>
  <c r="I1413" i="7"/>
  <c r="I1414" i="7"/>
  <c r="I1415" i="7"/>
  <c r="I1416" i="7"/>
  <c r="I1417" i="7"/>
  <c r="I1418" i="7"/>
  <c r="I1419" i="7"/>
  <c r="I1420" i="7"/>
  <c r="I1421" i="7"/>
  <c r="I1422" i="7"/>
  <c r="I1423" i="7"/>
  <c r="I1424" i="7"/>
  <c r="I1425" i="7"/>
  <c r="I1426" i="7"/>
  <c r="I1427" i="7"/>
  <c r="I1428" i="7"/>
  <c r="I1429" i="7"/>
  <c r="I1430" i="7"/>
  <c r="I1431" i="7"/>
  <c r="I1432" i="7"/>
  <c r="I1433" i="7"/>
  <c r="I1434" i="7"/>
  <c r="I1435" i="7"/>
  <c r="I1436" i="7"/>
  <c r="I1437" i="7"/>
  <c r="I1438" i="7"/>
  <c r="I1439" i="7"/>
  <c r="I1440" i="7"/>
  <c r="I1441" i="7"/>
  <c r="I1442" i="7"/>
  <c r="I1443" i="7"/>
  <c r="I1444" i="7"/>
  <c r="I1445" i="7"/>
  <c r="I1446" i="7"/>
  <c r="I1447" i="7"/>
  <c r="I1448" i="7"/>
  <c r="I1449" i="7"/>
  <c r="I1450" i="7"/>
  <c r="I1451" i="7"/>
  <c r="I1452" i="7"/>
  <c r="I1453" i="7"/>
  <c r="I1454" i="7"/>
  <c r="I1455" i="7"/>
  <c r="I1456" i="7"/>
  <c r="I1457" i="7"/>
  <c r="I1458" i="7"/>
  <c r="I1459" i="7"/>
  <c r="I1460" i="7"/>
  <c r="I1461" i="7"/>
  <c r="I1462" i="7"/>
  <c r="I1463" i="7"/>
  <c r="I1464" i="7"/>
  <c r="I1465" i="7"/>
  <c r="I1466" i="7"/>
  <c r="I1467" i="7"/>
  <c r="I1468" i="7"/>
  <c r="I1469" i="7"/>
  <c r="I1470" i="7"/>
  <c r="I1471" i="7"/>
  <c r="I1472" i="7"/>
  <c r="I1473" i="7"/>
  <c r="I1474" i="7"/>
  <c r="I1475" i="7"/>
  <c r="I1476" i="7"/>
  <c r="I1477" i="7"/>
  <c r="I1478" i="7"/>
  <c r="I1479" i="7"/>
  <c r="I1480" i="7"/>
  <c r="I1481" i="7"/>
  <c r="I1482" i="7"/>
  <c r="I1483" i="7"/>
  <c r="I1484" i="7"/>
  <c r="I1485" i="7"/>
  <c r="I1486" i="7"/>
  <c r="I1487" i="7"/>
  <c r="I1488" i="7"/>
  <c r="I1489" i="7"/>
  <c r="I1490" i="7"/>
  <c r="I1491" i="7"/>
  <c r="I1492" i="7"/>
  <c r="I1493" i="7"/>
  <c r="I1494" i="7"/>
  <c r="I1495" i="7"/>
  <c r="I1496" i="7"/>
  <c r="I1497" i="7"/>
  <c r="I1498" i="7"/>
  <c r="I1499" i="7"/>
  <c r="I1500" i="7"/>
  <c r="I1501" i="7"/>
  <c r="I1502" i="7"/>
  <c r="I1503" i="7"/>
  <c r="I1504" i="7"/>
  <c r="I1505" i="7"/>
  <c r="I1506" i="7"/>
  <c r="I1507" i="7"/>
  <c r="I1508" i="7"/>
  <c r="I1509" i="7"/>
  <c r="I1510" i="7"/>
  <c r="I1511" i="7"/>
  <c r="I1512" i="7"/>
  <c r="I1513" i="7"/>
  <c r="I1514" i="7"/>
  <c r="I1515" i="7"/>
  <c r="I1516" i="7"/>
  <c r="I1517" i="7"/>
  <c r="I1518" i="7"/>
  <c r="I1519" i="7"/>
  <c r="I1520" i="7"/>
  <c r="I1521" i="7"/>
  <c r="I1522" i="7"/>
  <c r="I1523" i="7"/>
  <c r="I1524" i="7"/>
  <c r="I1525" i="7"/>
  <c r="I1526" i="7"/>
  <c r="I1527" i="7"/>
  <c r="I1528" i="7"/>
  <c r="I1529" i="7"/>
  <c r="I1530" i="7"/>
  <c r="I1531" i="7"/>
  <c r="I1532" i="7"/>
  <c r="I1533" i="7"/>
  <c r="I1534" i="7"/>
  <c r="I1535" i="7"/>
  <c r="I1536" i="7"/>
  <c r="I1537" i="7"/>
  <c r="I1538" i="7"/>
  <c r="I1539" i="7"/>
  <c r="I1540" i="7"/>
  <c r="I1541" i="7"/>
  <c r="I1542" i="7"/>
  <c r="I1543" i="7"/>
  <c r="I1544" i="7"/>
  <c r="I1545" i="7"/>
  <c r="I1546" i="7"/>
  <c r="I1547" i="7"/>
  <c r="I1548" i="7"/>
  <c r="I1549" i="7"/>
  <c r="I1550" i="7"/>
  <c r="I1551" i="7"/>
  <c r="I1552" i="7"/>
  <c r="I1553" i="7"/>
  <c r="I1554" i="7"/>
  <c r="I1555" i="7"/>
  <c r="I1556" i="7"/>
  <c r="I1557" i="7"/>
  <c r="I1558" i="7"/>
  <c r="I1559" i="7"/>
  <c r="I1560" i="7"/>
  <c r="I1561" i="7"/>
  <c r="I1562" i="7"/>
  <c r="I1563" i="7"/>
  <c r="I1564" i="7"/>
  <c r="I1565" i="7"/>
  <c r="I1566" i="7"/>
  <c r="I1567" i="7"/>
  <c r="I1568" i="7"/>
  <c r="I1569" i="7"/>
  <c r="I1570" i="7"/>
  <c r="I1571" i="7"/>
  <c r="I1572" i="7"/>
  <c r="I1573" i="7"/>
  <c r="I1574" i="7"/>
  <c r="I1575" i="7"/>
  <c r="I1576" i="7"/>
  <c r="I1577" i="7"/>
  <c r="I1578" i="7"/>
  <c r="I1579" i="7"/>
  <c r="I1580" i="7"/>
  <c r="I1581" i="7"/>
  <c r="I1582" i="7"/>
  <c r="I1583" i="7"/>
  <c r="I1584" i="7"/>
  <c r="I1585" i="7"/>
  <c r="I1586" i="7"/>
  <c r="I1587" i="7"/>
  <c r="I1588" i="7"/>
  <c r="I1589" i="7"/>
  <c r="I1590" i="7"/>
  <c r="I1591" i="7"/>
  <c r="I1592" i="7"/>
  <c r="I1593" i="7"/>
  <c r="I1594" i="7"/>
  <c r="I1595" i="7"/>
  <c r="I1596" i="7"/>
  <c r="I1597" i="7"/>
  <c r="I1598" i="7"/>
  <c r="I1599" i="7"/>
  <c r="I1600" i="7"/>
  <c r="I1601" i="7"/>
  <c r="I1602" i="7"/>
  <c r="I1603" i="7"/>
  <c r="I1604" i="7"/>
  <c r="I1605" i="7"/>
  <c r="I1606" i="7"/>
  <c r="I1607" i="7"/>
  <c r="I1608" i="7"/>
  <c r="I1609" i="7"/>
  <c r="I1610" i="7"/>
  <c r="I1611" i="7"/>
  <c r="I1612" i="7"/>
  <c r="I1613" i="7"/>
  <c r="I1614" i="7"/>
  <c r="I1615" i="7"/>
  <c r="I1616" i="7"/>
  <c r="I1617" i="7"/>
  <c r="I1618" i="7"/>
  <c r="I1619" i="7"/>
  <c r="I1620" i="7"/>
  <c r="I1621" i="7"/>
  <c r="I1622" i="7"/>
  <c r="I1623" i="7"/>
  <c r="I1624" i="7"/>
  <c r="I1625" i="7"/>
  <c r="I1626" i="7"/>
  <c r="I1627" i="7"/>
  <c r="I1628" i="7"/>
  <c r="I1629" i="7"/>
  <c r="I1630" i="7"/>
  <c r="I1631" i="7"/>
  <c r="I1632" i="7"/>
  <c r="I1633" i="7"/>
  <c r="I1634" i="7"/>
  <c r="I1635" i="7"/>
  <c r="I1636" i="7"/>
  <c r="I1637" i="7"/>
  <c r="I1638" i="7"/>
  <c r="I1639" i="7"/>
  <c r="I1640" i="7"/>
  <c r="I1641" i="7"/>
  <c r="I1642" i="7"/>
  <c r="I1643" i="7"/>
  <c r="I1644" i="7"/>
  <c r="I1645" i="7"/>
  <c r="I1646" i="7"/>
  <c r="I1647" i="7"/>
  <c r="I1648" i="7"/>
  <c r="I1649" i="7"/>
  <c r="I1650" i="7"/>
  <c r="I1651" i="7"/>
  <c r="I1652" i="7"/>
  <c r="I1653" i="7"/>
  <c r="I1654" i="7"/>
  <c r="I1655" i="7"/>
  <c r="I1656" i="7"/>
  <c r="I1657" i="7"/>
  <c r="I1658" i="7"/>
  <c r="I1659" i="7"/>
  <c r="I1660" i="7"/>
  <c r="I1661" i="7"/>
  <c r="I1662" i="7"/>
  <c r="I1663" i="7"/>
  <c r="I1664" i="7"/>
  <c r="I1665" i="7"/>
  <c r="I1666" i="7"/>
  <c r="I1667" i="7"/>
  <c r="I1668" i="7"/>
  <c r="I1669" i="7"/>
  <c r="I1670" i="7"/>
  <c r="I1671" i="7"/>
  <c r="I1672" i="7"/>
  <c r="I1673" i="7"/>
  <c r="I1674" i="7"/>
  <c r="I1675" i="7"/>
  <c r="I1676" i="7"/>
  <c r="I1677" i="7"/>
  <c r="I1678" i="7"/>
  <c r="I1679" i="7"/>
  <c r="I1680" i="7"/>
  <c r="I1681" i="7"/>
  <c r="I1682" i="7"/>
  <c r="I1683" i="7"/>
  <c r="I1684" i="7"/>
  <c r="I1685" i="7"/>
  <c r="I1686" i="7"/>
  <c r="I1687" i="7"/>
  <c r="I1688" i="7"/>
  <c r="I1689" i="7"/>
  <c r="I1690" i="7"/>
  <c r="I1691" i="7"/>
  <c r="I1692" i="7"/>
  <c r="I1693" i="7"/>
  <c r="I1694" i="7"/>
  <c r="I1695" i="7"/>
  <c r="I1696" i="7"/>
  <c r="I1697" i="7"/>
  <c r="I1698" i="7"/>
  <c r="I1699" i="7"/>
  <c r="I1700" i="7"/>
  <c r="I1701" i="7"/>
  <c r="I1702" i="7"/>
  <c r="I1703" i="7"/>
  <c r="I1704" i="7"/>
  <c r="I1705" i="7"/>
  <c r="I1706" i="7"/>
  <c r="I1707" i="7"/>
  <c r="I1708" i="7"/>
  <c r="I1709" i="7"/>
  <c r="I1710" i="7"/>
  <c r="I1711" i="7"/>
  <c r="I1712" i="7"/>
  <c r="I1713" i="7"/>
  <c r="I1714" i="7"/>
  <c r="I1715" i="7"/>
  <c r="I1716" i="7"/>
  <c r="I1717" i="7"/>
  <c r="I1718" i="7"/>
  <c r="I1719" i="7"/>
  <c r="I1720" i="7"/>
  <c r="I1721" i="7"/>
  <c r="I1722" i="7"/>
  <c r="I1723" i="7"/>
  <c r="I1724" i="7"/>
  <c r="I1725" i="7"/>
  <c r="I1726" i="7"/>
  <c r="I1727" i="7"/>
  <c r="I1728" i="7"/>
  <c r="I1729" i="7"/>
  <c r="I1730" i="7"/>
  <c r="I1731" i="7"/>
  <c r="I1732" i="7"/>
  <c r="I1733" i="7"/>
  <c r="I1734" i="7"/>
  <c r="I1735" i="7"/>
  <c r="I1736" i="7"/>
  <c r="I1737" i="7"/>
  <c r="I1738" i="7"/>
  <c r="I1739" i="7"/>
  <c r="I1740" i="7"/>
  <c r="I1741" i="7"/>
  <c r="I1742" i="7"/>
  <c r="I1743" i="7"/>
  <c r="I1744" i="7"/>
  <c r="I1745" i="7"/>
  <c r="I1746" i="7"/>
  <c r="I1747" i="7"/>
  <c r="I1748" i="7"/>
  <c r="I1749" i="7"/>
  <c r="I1750" i="7"/>
  <c r="I1751" i="7"/>
  <c r="I1752" i="7"/>
  <c r="I1753" i="7"/>
  <c r="I1754" i="7"/>
  <c r="I1755" i="7"/>
  <c r="I1756" i="7"/>
  <c r="I1757" i="7"/>
  <c r="I1758" i="7"/>
  <c r="I1759" i="7"/>
  <c r="I1760" i="7"/>
  <c r="I1761" i="7"/>
  <c r="I1762" i="7"/>
  <c r="I1763" i="7"/>
  <c r="I1764" i="7"/>
  <c r="I1765" i="7"/>
  <c r="I1766" i="7"/>
  <c r="I1767" i="7"/>
  <c r="I1768" i="7"/>
  <c r="I1769" i="7"/>
  <c r="I1770" i="7"/>
  <c r="I1771" i="7"/>
  <c r="I1772" i="7"/>
  <c r="I1773" i="7"/>
  <c r="I1774" i="7"/>
  <c r="I1775" i="7"/>
  <c r="I1776" i="7"/>
  <c r="I1778" i="7"/>
  <c r="I1779" i="7"/>
  <c r="I1780" i="7"/>
  <c r="I1781" i="7"/>
  <c r="I1782" i="7"/>
  <c r="I1783" i="7"/>
  <c r="I1784" i="7"/>
  <c r="I1785" i="7"/>
  <c r="I1786" i="7"/>
  <c r="I1787" i="7"/>
  <c r="I1788" i="7"/>
  <c r="I1789" i="7"/>
  <c r="I1790" i="7"/>
  <c r="I1791" i="7"/>
  <c r="I1792" i="7"/>
  <c r="I1793" i="7"/>
  <c r="I1794" i="7"/>
  <c r="I1795" i="7"/>
  <c r="I1796" i="7"/>
  <c r="I1797" i="7"/>
  <c r="I1798" i="7"/>
  <c r="I1799" i="7"/>
  <c r="I1800" i="7"/>
  <c r="I1801" i="7"/>
  <c r="I1802" i="7"/>
  <c r="I1803" i="7"/>
  <c r="I1804" i="7"/>
  <c r="I1805" i="7"/>
  <c r="I1806" i="7"/>
  <c r="I1807" i="7"/>
  <c r="I1808" i="7"/>
  <c r="I1809" i="7"/>
  <c r="I1810" i="7"/>
  <c r="I1811" i="7"/>
  <c r="I1812" i="7"/>
  <c r="I1813" i="7"/>
  <c r="I1814" i="7"/>
  <c r="I1815" i="7"/>
  <c r="I1816" i="7"/>
  <c r="I1817" i="7"/>
  <c r="I1818" i="7"/>
  <c r="I1819" i="7"/>
  <c r="I1820" i="7"/>
  <c r="I1821" i="7"/>
  <c r="I1822" i="7"/>
  <c r="I1823" i="7"/>
  <c r="I1824" i="7"/>
  <c r="I1825" i="7"/>
  <c r="I1826" i="7"/>
  <c r="I1827" i="7"/>
  <c r="I1828" i="7"/>
  <c r="I1829" i="7"/>
  <c r="I1830" i="7"/>
  <c r="I1831" i="7"/>
  <c r="I1832" i="7"/>
  <c r="I1833" i="7"/>
  <c r="I1834" i="7"/>
  <c r="I1835" i="7"/>
  <c r="I1836" i="7"/>
  <c r="I1837" i="7"/>
  <c r="I1838" i="7"/>
  <c r="I1839" i="7"/>
  <c r="I1840" i="7"/>
  <c r="I1841" i="7"/>
  <c r="I1842" i="7"/>
  <c r="I1843" i="7"/>
  <c r="I1844" i="7"/>
  <c r="I1845" i="7"/>
  <c r="I1846" i="7"/>
  <c r="I1847" i="7"/>
  <c r="I1848" i="7"/>
  <c r="I1849" i="7"/>
  <c r="I1850" i="7"/>
  <c r="I1851" i="7"/>
  <c r="I1852" i="7"/>
  <c r="I1853" i="7"/>
  <c r="I1854" i="7"/>
  <c r="I1855" i="7"/>
  <c r="I1856" i="7"/>
  <c r="I1857" i="7"/>
  <c r="I1858" i="7"/>
  <c r="I1859" i="7"/>
  <c r="I1860" i="7"/>
  <c r="I1861" i="7"/>
  <c r="I1862" i="7"/>
  <c r="I1863" i="7"/>
  <c r="I1864" i="7"/>
  <c r="I1865" i="7"/>
  <c r="I1866" i="7"/>
  <c r="I1867" i="7"/>
  <c r="I1868" i="7"/>
  <c r="I1869" i="7"/>
  <c r="I1870" i="7"/>
  <c r="I1871" i="7"/>
  <c r="I1872" i="7"/>
  <c r="I1873" i="7"/>
  <c r="I1874" i="7"/>
  <c r="I1875" i="7"/>
  <c r="I1876" i="7"/>
  <c r="I1877" i="7"/>
  <c r="I1878" i="7"/>
  <c r="I1879" i="7"/>
  <c r="I1880" i="7"/>
  <c r="I1881" i="7"/>
  <c r="I1882" i="7"/>
  <c r="I1883" i="7"/>
  <c r="I1884" i="7"/>
  <c r="I1885" i="7"/>
  <c r="I1886" i="7"/>
  <c r="I1887" i="7"/>
  <c r="I1888" i="7"/>
  <c r="I1889" i="7"/>
  <c r="I1890" i="7"/>
  <c r="I1891" i="7"/>
  <c r="I1892" i="7"/>
  <c r="I1893" i="7"/>
  <c r="I1894" i="7"/>
  <c r="I1895" i="7"/>
  <c r="I1896" i="7"/>
  <c r="I1897" i="7"/>
  <c r="I1898" i="7"/>
  <c r="I1899" i="7"/>
  <c r="I1900" i="7"/>
  <c r="I1901" i="7"/>
  <c r="I1902" i="7"/>
  <c r="I1903" i="7"/>
  <c r="I1904" i="7"/>
  <c r="I1905" i="7"/>
  <c r="I1906" i="7"/>
  <c r="I1907" i="7"/>
  <c r="I1908" i="7"/>
  <c r="I1909" i="7"/>
  <c r="I1910" i="7"/>
  <c r="I1911" i="7"/>
  <c r="I1912" i="7"/>
  <c r="I1913" i="7"/>
  <c r="I1914" i="7"/>
  <c r="I1915" i="7"/>
  <c r="I1916" i="7"/>
  <c r="I1917" i="7"/>
  <c r="I1918" i="7"/>
  <c r="I1919" i="7"/>
  <c r="I1920" i="7"/>
  <c r="I1921" i="7"/>
  <c r="I1922" i="7"/>
  <c r="I1923" i="7"/>
  <c r="I1924" i="7"/>
  <c r="I1925" i="7"/>
  <c r="I1926" i="7"/>
  <c r="I1927" i="7"/>
  <c r="I1928" i="7"/>
  <c r="I1929" i="7"/>
  <c r="I1930" i="7"/>
  <c r="I1931" i="7"/>
  <c r="I1932" i="7"/>
  <c r="I1933" i="7"/>
  <c r="I1934" i="7"/>
  <c r="I1935" i="7"/>
  <c r="I1936" i="7"/>
  <c r="I1937" i="7"/>
  <c r="I1938" i="7"/>
  <c r="I1939" i="7"/>
  <c r="I1940" i="7"/>
  <c r="I1941" i="7"/>
  <c r="I1942" i="7"/>
  <c r="I1943" i="7"/>
  <c r="I1944" i="7"/>
  <c r="I1945" i="7"/>
  <c r="I1946" i="7"/>
  <c r="I1947" i="7"/>
  <c r="I1948" i="7"/>
  <c r="I1949" i="7"/>
  <c r="I1950" i="7"/>
  <c r="I1951" i="7"/>
  <c r="I1952" i="7"/>
  <c r="I1953" i="7"/>
  <c r="I1954" i="7"/>
  <c r="I1955" i="7"/>
  <c r="I1956" i="7"/>
  <c r="I1957" i="7"/>
  <c r="I1958" i="7"/>
  <c r="I1959" i="7"/>
  <c r="I1960" i="7"/>
  <c r="I1961" i="7"/>
  <c r="I1962" i="7"/>
  <c r="I1963" i="7"/>
  <c r="I1964" i="7"/>
  <c r="I1965" i="7"/>
  <c r="I1966" i="7"/>
  <c r="I1967" i="7"/>
  <c r="I1968" i="7"/>
  <c r="I1969" i="7"/>
  <c r="I1970" i="7"/>
  <c r="I1971" i="7"/>
  <c r="I1972" i="7"/>
  <c r="I1973" i="7"/>
  <c r="I1974" i="7"/>
  <c r="I1975" i="7"/>
  <c r="I1976" i="7"/>
  <c r="I1977" i="7"/>
  <c r="I1978" i="7"/>
  <c r="I1979" i="7"/>
  <c r="I1980" i="7"/>
  <c r="I1981" i="7"/>
  <c r="I1982" i="7"/>
  <c r="I1983" i="7"/>
  <c r="I1984" i="7"/>
  <c r="I1985" i="7"/>
  <c r="I1986" i="7"/>
  <c r="I1987" i="7"/>
  <c r="I1988" i="7"/>
  <c r="I1989" i="7"/>
  <c r="I1990" i="7"/>
  <c r="I1991" i="7"/>
  <c r="I1992" i="7"/>
  <c r="I1993" i="7"/>
  <c r="I1994" i="7"/>
  <c r="I1995" i="7"/>
  <c r="I1996" i="7"/>
  <c r="I1997" i="7"/>
  <c r="I1998" i="7"/>
  <c r="I1999" i="7"/>
  <c r="I2000" i="7"/>
  <c r="I2001" i="7"/>
  <c r="I2002" i="7"/>
  <c r="I2003" i="7"/>
  <c r="I2004" i="7"/>
  <c r="I2005" i="7"/>
  <c r="I2006" i="7"/>
  <c r="I2007" i="7"/>
  <c r="I2008" i="7"/>
  <c r="I2009" i="7"/>
  <c r="I2010" i="7"/>
  <c r="I2011" i="7"/>
  <c r="I2012" i="7"/>
  <c r="I2013" i="7"/>
  <c r="I2014" i="7"/>
  <c r="I2015" i="7"/>
  <c r="I2016" i="7"/>
  <c r="I2017" i="7"/>
  <c r="I2018" i="7"/>
  <c r="I2019" i="7"/>
  <c r="I2020" i="7"/>
  <c r="I2021" i="7"/>
  <c r="I2022" i="7"/>
  <c r="I2023" i="7"/>
  <c r="I2024" i="7"/>
  <c r="I2025" i="7"/>
  <c r="I2026" i="7"/>
  <c r="I2027" i="7"/>
  <c r="I2028" i="7"/>
  <c r="I2029" i="7"/>
  <c r="I2030" i="7"/>
  <c r="I2031" i="7"/>
  <c r="I2032" i="7"/>
  <c r="I2033" i="7"/>
  <c r="I2034" i="7"/>
  <c r="I2035" i="7"/>
  <c r="I2036" i="7"/>
  <c r="I2037" i="7"/>
  <c r="I2038" i="7"/>
  <c r="I2039" i="7"/>
  <c r="I2040" i="7"/>
  <c r="I2041" i="7"/>
  <c r="I2042" i="7"/>
  <c r="I2043" i="7"/>
  <c r="I2044" i="7"/>
  <c r="I2045" i="7"/>
  <c r="I2046" i="7"/>
  <c r="I2047" i="7"/>
  <c r="I2048" i="7"/>
  <c r="I2049" i="7"/>
  <c r="I2050" i="7"/>
  <c r="I2051" i="7"/>
  <c r="I2052" i="7"/>
  <c r="I2053" i="7"/>
  <c r="I2054" i="7"/>
  <c r="I2055" i="7"/>
  <c r="I2056" i="7"/>
  <c r="I2057" i="7"/>
  <c r="I2058" i="7"/>
  <c r="I2059" i="7"/>
  <c r="I2060" i="7"/>
  <c r="I2061" i="7"/>
  <c r="I2062" i="7"/>
  <c r="I2063" i="7"/>
  <c r="I2064" i="7"/>
  <c r="I2065" i="7"/>
  <c r="I2066" i="7"/>
  <c r="I2067" i="7"/>
  <c r="I2068" i="7"/>
  <c r="I2069" i="7"/>
  <c r="I2070" i="7"/>
  <c r="I2071" i="7"/>
  <c r="I2072" i="7"/>
  <c r="I2073" i="7"/>
  <c r="I2074" i="7"/>
  <c r="I2075" i="7"/>
  <c r="I2076" i="7"/>
  <c r="I2077" i="7"/>
  <c r="I2078" i="7"/>
  <c r="I2079" i="7"/>
  <c r="I2080" i="7"/>
  <c r="I2081" i="7"/>
  <c r="I2082" i="7"/>
  <c r="I2083" i="7"/>
  <c r="I2084" i="7"/>
  <c r="I2085" i="7"/>
  <c r="I2086" i="7"/>
  <c r="I2087" i="7"/>
  <c r="I2088" i="7"/>
  <c r="I2089" i="7"/>
  <c r="I2090" i="7"/>
  <c r="I2091" i="7"/>
  <c r="I2092" i="7"/>
  <c r="I2093" i="7"/>
  <c r="I2094" i="7"/>
  <c r="I2095" i="7"/>
  <c r="I2096" i="7"/>
  <c r="I2097" i="7"/>
  <c r="I2098" i="7"/>
  <c r="I2099" i="7"/>
  <c r="I2100" i="7"/>
  <c r="I2101" i="7"/>
  <c r="I2102" i="7"/>
  <c r="I2103" i="7"/>
  <c r="I2104" i="7"/>
  <c r="I2105" i="7"/>
  <c r="I2106" i="7"/>
  <c r="I2107" i="7"/>
  <c r="I2108" i="7"/>
  <c r="I2109" i="7"/>
  <c r="I2110" i="7"/>
  <c r="I2111" i="7"/>
  <c r="I2112" i="7"/>
  <c r="I2113" i="7"/>
  <c r="I2114" i="7"/>
  <c r="I2115" i="7"/>
  <c r="I2116" i="7"/>
  <c r="I2117" i="7"/>
  <c r="I2118" i="7"/>
  <c r="I2119" i="7"/>
  <c r="I2120" i="7"/>
  <c r="I2121" i="7"/>
  <c r="I2122" i="7"/>
  <c r="I2123" i="7"/>
  <c r="I2124" i="7"/>
  <c r="I2125" i="7"/>
  <c r="I2126" i="7"/>
  <c r="I2127" i="7"/>
  <c r="I2128" i="7"/>
  <c r="I2129" i="7"/>
  <c r="I2130" i="7"/>
  <c r="I2131" i="7"/>
  <c r="I2132" i="7"/>
  <c r="I2133" i="7"/>
  <c r="I2134" i="7"/>
  <c r="I2135" i="7"/>
  <c r="I2136" i="7"/>
  <c r="I2137" i="7"/>
  <c r="I2138" i="7"/>
  <c r="I2139" i="7"/>
  <c r="I2140" i="7"/>
  <c r="I2141" i="7"/>
  <c r="I2142" i="7"/>
  <c r="I2143" i="7"/>
  <c r="I2144" i="7"/>
  <c r="I2145" i="7"/>
  <c r="I2146" i="7"/>
  <c r="I2147" i="7"/>
  <c r="I2148" i="7"/>
  <c r="I2149" i="7"/>
  <c r="I2150" i="7"/>
  <c r="I2151" i="7"/>
  <c r="I2152" i="7"/>
  <c r="I2153" i="7"/>
  <c r="I2154" i="7"/>
  <c r="I2155" i="7"/>
  <c r="I2156" i="7"/>
  <c r="I2157" i="7"/>
  <c r="I2158" i="7"/>
  <c r="I2159" i="7"/>
  <c r="I2160" i="7"/>
  <c r="I2161" i="7"/>
  <c r="I2162" i="7"/>
  <c r="I2163" i="7"/>
  <c r="I2164" i="7"/>
  <c r="I2165" i="7"/>
  <c r="I2166" i="7"/>
  <c r="I2167" i="7"/>
  <c r="I2168" i="7"/>
  <c r="I2169" i="7"/>
  <c r="I2170" i="7"/>
  <c r="I2171" i="7"/>
  <c r="I2172" i="7"/>
  <c r="I2173" i="7"/>
  <c r="I2174" i="7"/>
  <c r="I2175" i="7"/>
  <c r="I2177" i="7"/>
  <c r="I2178" i="7"/>
  <c r="I2179" i="7"/>
  <c r="I2180" i="7"/>
  <c r="I2181" i="7"/>
  <c r="I2182" i="7"/>
  <c r="I2183" i="7"/>
  <c r="I2184" i="7"/>
  <c r="I2185" i="7"/>
  <c r="I2186" i="7"/>
  <c r="I2187" i="7"/>
  <c r="I2188" i="7"/>
  <c r="I2189" i="7"/>
  <c r="I2190" i="7"/>
  <c r="I2191" i="7"/>
  <c r="I2192" i="7"/>
  <c r="I2193" i="7"/>
  <c r="I2194" i="7"/>
  <c r="I2195" i="7"/>
  <c r="I2196" i="7"/>
  <c r="I2197" i="7"/>
  <c r="I2198" i="7"/>
  <c r="I2199" i="7"/>
  <c r="I2200" i="7"/>
  <c r="I2201" i="7"/>
  <c r="I2202" i="7"/>
  <c r="I2203" i="7"/>
  <c r="I2204" i="7"/>
  <c r="I2205" i="7"/>
  <c r="I2206" i="7"/>
  <c r="I2207" i="7"/>
  <c r="I2208" i="7"/>
  <c r="I2209" i="7"/>
  <c r="I2210" i="7"/>
  <c r="I2211" i="7"/>
  <c r="I2212" i="7"/>
  <c r="I2213" i="7"/>
  <c r="I2214" i="7"/>
  <c r="I2215" i="7"/>
  <c r="I2216" i="7"/>
  <c r="I2217" i="7"/>
  <c r="I2218" i="7"/>
  <c r="I2219" i="7"/>
  <c r="I2220" i="7"/>
  <c r="I2221" i="7"/>
  <c r="I2222" i="7"/>
  <c r="I2223" i="7"/>
  <c r="I2224" i="7"/>
  <c r="I2225" i="7"/>
  <c r="I2226" i="7"/>
  <c r="I2227" i="7"/>
  <c r="I2228" i="7"/>
  <c r="I2229" i="7"/>
  <c r="I2230" i="7"/>
  <c r="I2231" i="7"/>
  <c r="I2232" i="7"/>
  <c r="I2233" i="7"/>
  <c r="I2234" i="7"/>
  <c r="I2235" i="7"/>
  <c r="I2236" i="7"/>
  <c r="I2237" i="7"/>
  <c r="I2238" i="7"/>
  <c r="I2239" i="7"/>
  <c r="I2240" i="7"/>
  <c r="I2241" i="7"/>
  <c r="I2242" i="7"/>
  <c r="I2243" i="7"/>
  <c r="I2244" i="7"/>
  <c r="I2245" i="7"/>
  <c r="I2246" i="7"/>
  <c r="I2247" i="7"/>
  <c r="I2248" i="7"/>
  <c r="I2249" i="7"/>
  <c r="I2250" i="7"/>
  <c r="I2251" i="7"/>
  <c r="I2252" i="7"/>
  <c r="I2253" i="7"/>
  <c r="I2254" i="7"/>
  <c r="I2255" i="7"/>
  <c r="I2256" i="7"/>
  <c r="I2257" i="7"/>
  <c r="I2258" i="7"/>
  <c r="I2259" i="7"/>
  <c r="I2260" i="7"/>
  <c r="I2261" i="7"/>
  <c r="I2262" i="7"/>
  <c r="I2263" i="7"/>
  <c r="I2264" i="7"/>
  <c r="I2265" i="7"/>
  <c r="I2266" i="7"/>
  <c r="I2267" i="7"/>
  <c r="I2268" i="7"/>
  <c r="I2269" i="7"/>
  <c r="I2270" i="7"/>
  <c r="I2271" i="7"/>
  <c r="I2272" i="7"/>
  <c r="I2273" i="7"/>
  <c r="I2274" i="7"/>
  <c r="I2275" i="7"/>
  <c r="I2276" i="7"/>
  <c r="I2277" i="7"/>
  <c r="I2278" i="7"/>
  <c r="I2279" i="7"/>
  <c r="I2280" i="7"/>
  <c r="I2281" i="7"/>
  <c r="I2282" i="7"/>
  <c r="I2283" i="7"/>
  <c r="I2284" i="7"/>
  <c r="I2285" i="7"/>
  <c r="I2286" i="7"/>
  <c r="I2287" i="7"/>
  <c r="I2288" i="7"/>
  <c r="I2289" i="7"/>
  <c r="I2290" i="7"/>
  <c r="I2291" i="7"/>
  <c r="I2292" i="7"/>
  <c r="I2293" i="7"/>
  <c r="I2294" i="7"/>
  <c r="I2295" i="7"/>
  <c r="I2296" i="7"/>
  <c r="I2297" i="7"/>
  <c r="I2298" i="7"/>
  <c r="I2299" i="7"/>
  <c r="I2300" i="7"/>
  <c r="I2301" i="7"/>
  <c r="I2302" i="7"/>
  <c r="I2303" i="7"/>
  <c r="I2304" i="7"/>
  <c r="I2305" i="7"/>
  <c r="I2306" i="7"/>
  <c r="I2307" i="7"/>
  <c r="I2308" i="7"/>
  <c r="I2309" i="7"/>
  <c r="I2310" i="7"/>
  <c r="I2311" i="7"/>
  <c r="I2312" i="7"/>
  <c r="I2313" i="7"/>
  <c r="I2314" i="7"/>
  <c r="I2315" i="7"/>
  <c r="I2316" i="7"/>
  <c r="I2317" i="7"/>
  <c r="I2318" i="7"/>
  <c r="I2319" i="7"/>
  <c r="I2320" i="7"/>
  <c r="I2321" i="7"/>
  <c r="I2322" i="7"/>
  <c r="I2323" i="7"/>
  <c r="I2324" i="7"/>
  <c r="I2325" i="7"/>
  <c r="I2326" i="7"/>
  <c r="I2327" i="7"/>
  <c r="I2328" i="7"/>
  <c r="I2329" i="7"/>
  <c r="I2330" i="7"/>
  <c r="I2331" i="7"/>
  <c r="I2332" i="7"/>
  <c r="I2333" i="7"/>
  <c r="I2334" i="7"/>
  <c r="I2335" i="7"/>
  <c r="I2336" i="7"/>
  <c r="I2337" i="7"/>
  <c r="I2338" i="7"/>
  <c r="I2339" i="7"/>
  <c r="I2340" i="7"/>
  <c r="I2341" i="7"/>
  <c r="I2342" i="7"/>
  <c r="I2343" i="7"/>
  <c r="I2344" i="7"/>
  <c r="I2345" i="7"/>
  <c r="I2346" i="7"/>
  <c r="I2347" i="7"/>
  <c r="I2348" i="7"/>
  <c r="I2349" i="7"/>
  <c r="I2350" i="7"/>
  <c r="I2351" i="7"/>
  <c r="I2352" i="7"/>
  <c r="I2353" i="7"/>
  <c r="I2354" i="7"/>
  <c r="I2355" i="7"/>
  <c r="I2356" i="7"/>
  <c r="I2357" i="7"/>
  <c r="I2358" i="7"/>
  <c r="I2359" i="7"/>
  <c r="I2360" i="7"/>
  <c r="I2361" i="7"/>
  <c r="I2362" i="7"/>
  <c r="I2363" i="7"/>
  <c r="I2364" i="7"/>
  <c r="I2365" i="7"/>
  <c r="I2366" i="7"/>
  <c r="I2367" i="7"/>
  <c r="I2368" i="7"/>
  <c r="I2369" i="7"/>
  <c r="I2370" i="7"/>
  <c r="I2371" i="7"/>
  <c r="I2372" i="7"/>
  <c r="I2373" i="7"/>
  <c r="I2374" i="7"/>
  <c r="I2375" i="7"/>
  <c r="I2376" i="7"/>
  <c r="I2377" i="7"/>
  <c r="I2378" i="7"/>
  <c r="I2379" i="7"/>
  <c r="I2380" i="7"/>
  <c r="I2381" i="7"/>
  <c r="I2382" i="7"/>
  <c r="I2383" i="7"/>
  <c r="I2384" i="7"/>
  <c r="I2385" i="7"/>
  <c r="I2386" i="7"/>
  <c r="I2387" i="7"/>
  <c r="I2388" i="7"/>
  <c r="I2389" i="7"/>
  <c r="I2390" i="7"/>
  <c r="I2391" i="7"/>
  <c r="I2392" i="7"/>
  <c r="I2393" i="7"/>
  <c r="I2394" i="7"/>
  <c r="I2395" i="7"/>
  <c r="I2396" i="7"/>
  <c r="I2397" i="7"/>
  <c r="I2398" i="7"/>
  <c r="I2399" i="7"/>
  <c r="I2400" i="7"/>
  <c r="I2401" i="7"/>
  <c r="I2402" i="7"/>
  <c r="I2403" i="7"/>
  <c r="I2404" i="7"/>
  <c r="I2405" i="7"/>
  <c r="I2406" i="7"/>
  <c r="I2407" i="7"/>
  <c r="I2408" i="7"/>
  <c r="I2409" i="7"/>
  <c r="I2410" i="7"/>
  <c r="I2411" i="7"/>
  <c r="I2412" i="7"/>
  <c r="I2413" i="7"/>
  <c r="I2414" i="7"/>
  <c r="I2415" i="7"/>
  <c r="I2416" i="7"/>
  <c r="I2417" i="7"/>
  <c r="I2418" i="7"/>
  <c r="I2419" i="7"/>
  <c r="I2420" i="7"/>
  <c r="I2421" i="7"/>
  <c r="I2422" i="7"/>
  <c r="I2423" i="7"/>
  <c r="I2424" i="7"/>
  <c r="I2425" i="7"/>
  <c r="I2426" i="7"/>
  <c r="I2427" i="7"/>
  <c r="I2428" i="7"/>
  <c r="I2429" i="7"/>
  <c r="I2430" i="7"/>
  <c r="I2431" i="7"/>
  <c r="I2432" i="7"/>
  <c r="I2433" i="7"/>
  <c r="I2434" i="7"/>
  <c r="I2435" i="7"/>
  <c r="I2436" i="7"/>
  <c r="I2437" i="7"/>
  <c r="I2438" i="7"/>
  <c r="I2439" i="7"/>
  <c r="I2440" i="7"/>
  <c r="I2441" i="7"/>
  <c r="I2442" i="7"/>
  <c r="I2443" i="7"/>
  <c r="I2444" i="7"/>
  <c r="I2445" i="7"/>
  <c r="I2446" i="7"/>
  <c r="I2447" i="7"/>
  <c r="I2448" i="7"/>
  <c r="I2449" i="7"/>
  <c r="I2450" i="7"/>
  <c r="I2451" i="7"/>
  <c r="I2452" i="7"/>
  <c r="I2453" i="7"/>
  <c r="I2454" i="7"/>
  <c r="I2455" i="7"/>
  <c r="I2456" i="7"/>
  <c r="I2457" i="7"/>
  <c r="I2458" i="7"/>
  <c r="I2459" i="7"/>
  <c r="I2460" i="7"/>
  <c r="I2461" i="7"/>
  <c r="I2462" i="7"/>
  <c r="I2463" i="7"/>
  <c r="I2464" i="7"/>
  <c r="I2465" i="7"/>
  <c r="I2466" i="7"/>
  <c r="I2467" i="7"/>
  <c r="I2468" i="7"/>
  <c r="I2469" i="7"/>
  <c r="I2470" i="7"/>
  <c r="I2471" i="7"/>
  <c r="I2472" i="7"/>
  <c r="I2473" i="7"/>
  <c r="I2474" i="7"/>
  <c r="I2475" i="7"/>
  <c r="I2476" i="7"/>
  <c r="I2477" i="7"/>
  <c r="I2478" i="7"/>
  <c r="I2479" i="7"/>
  <c r="I2480" i="7"/>
  <c r="I2481" i="7"/>
  <c r="I2482" i="7"/>
  <c r="I2483" i="7"/>
  <c r="I2484" i="7"/>
  <c r="I2485" i="7"/>
  <c r="I2486" i="7"/>
  <c r="I2487" i="7"/>
  <c r="I2488" i="7"/>
  <c r="I2489" i="7"/>
  <c r="I2490" i="7"/>
  <c r="I2491" i="7"/>
  <c r="I2492" i="7"/>
  <c r="I2493" i="7"/>
  <c r="I2494" i="7"/>
  <c r="I2495" i="7"/>
  <c r="I2496" i="7"/>
  <c r="I2497" i="7"/>
  <c r="I2498" i="7"/>
  <c r="I2499" i="7"/>
  <c r="I2500" i="7"/>
  <c r="I2501" i="7"/>
  <c r="I2502" i="7"/>
  <c r="I2503" i="7"/>
  <c r="I2504" i="7"/>
  <c r="I2505" i="7"/>
  <c r="I2506" i="7"/>
  <c r="I2507" i="7"/>
  <c r="I2508" i="7"/>
  <c r="I2509" i="7"/>
  <c r="I2510" i="7"/>
  <c r="I2511" i="7"/>
  <c r="I2512" i="7"/>
  <c r="I2513" i="7"/>
  <c r="I2514" i="7"/>
  <c r="I2515" i="7"/>
  <c r="I2516" i="7"/>
  <c r="I2517" i="7"/>
  <c r="I2518" i="7"/>
  <c r="I2519" i="7"/>
  <c r="I2520" i="7"/>
  <c r="I2521" i="7"/>
  <c r="I2522" i="7"/>
  <c r="I2523" i="7"/>
  <c r="I2524" i="7"/>
  <c r="I2525" i="7"/>
  <c r="I2526" i="7"/>
  <c r="I2527" i="7"/>
  <c r="I2528" i="7"/>
  <c r="I2529" i="7"/>
  <c r="I2530" i="7"/>
  <c r="I2531" i="7"/>
  <c r="I2532" i="7"/>
  <c r="I2533" i="7"/>
  <c r="I2534" i="7"/>
  <c r="I2535" i="7"/>
  <c r="I2536" i="7"/>
  <c r="I2537" i="7"/>
  <c r="I2538" i="7"/>
  <c r="I2539" i="7"/>
  <c r="I2540" i="7"/>
  <c r="I2541" i="7"/>
  <c r="I2542" i="7"/>
  <c r="I2543" i="7"/>
  <c r="I2544" i="7"/>
  <c r="I2545" i="7"/>
  <c r="I2546" i="7"/>
  <c r="I2547" i="7"/>
  <c r="I2548" i="7"/>
  <c r="I2549" i="7"/>
  <c r="I2550" i="7"/>
  <c r="I2551" i="7"/>
  <c r="I2552" i="7"/>
  <c r="I2553" i="7"/>
  <c r="I2554" i="7"/>
  <c r="I2555" i="7"/>
  <c r="I2556" i="7"/>
  <c r="I2557" i="7"/>
  <c r="I2558" i="7"/>
  <c r="I2559" i="7"/>
  <c r="I2560" i="7"/>
  <c r="I2561" i="7"/>
  <c r="I2562" i="7"/>
  <c r="I2563" i="7"/>
  <c r="I2564" i="7"/>
  <c r="I2565" i="7"/>
  <c r="I2566" i="7"/>
  <c r="I2567" i="7"/>
  <c r="I2568" i="7"/>
  <c r="I2569" i="7"/>
  <c r="I2570" i="7"/>
  <c r="I2571" i="7"/>
  <c r="I2572" i="7"/>
  <c r="I2573" i="7"/>
  <c r="I2574" i="7"/>
  <c r="I2575" i="7"/>
  <c r="I2576" i="7"/>
  <c r="I2577" i="7"/>
  <c r="I2578" i="7"/>
  <c r="I2579" i="7"/>
  <c r="I2580" i="7"/>
  <c r="I2581" i="7"/>
  <c r="I2582" i="7"/>
  <c r="I2583" i="7"/>
  <c r="I2584" i="7"/>
  <c r="I2585" i="7"/>
  <c r="I2586" i="7"/>
  <c r="I2587" i="7"/>
  <c r="I2588" i="7"/>
  <c r="I2589" i="7"/>
  <c r="I2590" i="7"/>
  <c r="I2591" i="7"/>
  <c r="I2592" i="7"/>
  <c r="I2593" i="7"/>
  <c r="I2594" i="7"/>
  <c r="I2595" i="7"/>
  <c r="I2596" i="7"/>
  <c r="I2597" i="7"/>
  <c r="I2598" i="7"/>
  <c r="I2599" i="7"/>
  <c r="I2600" i="7"/>
  <c r="I2601" i="7"/>
  <c r="I2602" i="7"/>
  <c r="I2603" i="7"/>
  <c r="I2604" i="7"/>
  <c r="I2605" i="7"/>
  <c r="I2606" i="7"/>
  <c r="I2607" i="7"/>
  <c r="I2608" i="7"/>
  <c r="I2609" i="7"/>
  <c r="I2610" i="7"/>
  <c r="I2611" i="7"/>
  <c r="I2612" i="7"/>
  <c r="I2613" i="7"/>
  <c r="I2614" i="7"/>
  <c r="I2615" i="7"/>
  <c r="I2616" i="7"/>
  <c r="I2617" i="7"/>
  <c r="I2618" i="7"/>
  <c r="I2619" i="7"/>
  <c r="I2620" i="7"/>
  <c r="I2621" i="7"/>
  <c r="I2622" i="7"/>
  <c r="I2623" i="7"/>
  <c r="I2624" i="7"/>
  <c r="I2625" i="7"/>
  <c r="I2626" i="7"/>
  <c r="I2627" i="7"/>
  <c r="I2628" i="7"/>
  <c r="I2629" i="7"/>
  <c r="I2630" i="7"/>
  <c r="I2631" i="7"/>
  <c r="I2632" i="7"/>
  <c r="I2633" i="7"/>
  <c r="I2634" i="7"/>
  <c r="I2635" i="7"/>
  <c r="I2636" i="7"/>
  <c r="I2637" i="7"/>
  <c r="I2638" i="7"/>
  <c r="I2639" i="7"/>
  <c r="I2640" i="7"/>
  <c r="I2641" i="7"/>
  <c r="I2642" i="7"/>
  <c r="H43" i="7" l="1"/>
  <c r="H42" i="7"/>
  <c r="H41" i="7"/>
  <c r="H40" i="7"/>
  <c r="H39" i="7"/>
  <c r="H38" i="7"/>
  <c r="H37" i="7"/>
  <c r="H35" i="7"/>
  <c r="H34" i="7"/>
  <c r="H33" i="7"/>
  <c r="H32" i="7"/>
  <c r="H31" i="7"/>
  <c r="H30" i="7"/>
  <c r="H29" i="7"/>
  <c r="H28" i="7"/>
  <c r="H26" i="7"/>
  <c r="H25" i="7"/>
  <c r="H24" i="7"/>
  <c r="H23" i="7"/>
  <c r="H22" i="7"/>
  <c r="H21" i="7"/>
  <c r="I353" i="7" l="1"/>
  <c r="I321" i="7"/>
  <c r="I289" i="7"/>
  <c r="I257" i="7"/>
  <c r="I206" i="7"/>
  <c r="I352" i="7"/>
  <c r="I320" i="7"/>
  <c r="I288" i="7"/>
  <c r="I256" i="7"/>
  <c r="I205" i="7"/>
  <c r="I345" i="7"/>
  <c r="I313" i="7"/>
  <c r="I281" i="7"/>
  <c r="I249" i="7"/>
  <c r="I328" i="7"/>
  <c r="I264" i="7"/>
  <c r="I344" i="7"/>
  <c r="I312" i="7"/>
  <c r="I280" i="7"/>
  <c r="I248" i="7"/>
  <c r="I337" i="7"/>
  <c r="I305" i="7"/>
  <c r="I273" i="7"/>
  <c r="I238" i="7"/>
  <c r="I360" i="7"/>
  <c r="I296" i="7"/>
  <c r="I221" i="7"/>
  <c r="I336" i="7"/>
  <c r="I304" i="7"/>
  <c r="I272" i="7"/>
  <c r="I237" i="7"/>
  <c r="I361" i="7"/>
  <c r="I329" i="7"/>
  <c r="I297" i="7"/>
  <c r="I265" i="7"/>
  <c r="I222" i="7"/>
  <c r="I359" i="7"/>
  <c r="I351" i="7"/>
  <c r="I343" i="7"/>
  <c r="I335" i="7"/>
  <c r="I327" i="7"/>
  <c r="I319" i="7"/>
  <c r="I311" i="7"/>
  <c r="I303" i="7"/>
  <c r="I295" i="7"/>
  <c r="I287" i="7"/>
  <c r="I279" i="7"/>
  <c r="I271" i="7"/>
  <c r="I263" i="7"/>
  <c r="I255" i="7"/>
  <c r="I247" i="7"/>
  <c r="I236" i="7"/>
  <c r="I220" i="7"/>
  <c r="I204" i="7"/>
  <c r="I358" i="7"/>
  <c r="I350" i="7"/>
  <c r="I342" i="7"/>
  <c r="I334" i="7"/>
  <c r="I326" i="7"/>
  <c r="I318" i="7"/>
  <c r="I310" i="7"/>
  <c r="I302" i="7"/>
  <c r="I294" i="7"/>
  <c r="I286" i="7"/>
  <c r="I278" i="7"/>
  <c r="I270" i="7"/>
  <c r="I262" i="7"/>
  <c r="I254" i="7"/>
  <c r="I246" i="7"/>
  <c r="I234" i="7"/>
  <c r="I218" i="7"/>
  <c r="I202" i="7"/>
  <c r="I357" i="7"/>
  <c r="I349" i="7"/>
  <c r="I341" i="7"/>
  <c r="I333" i="7"/>
  <c r="I325" i="7"/>
  <c r="I317" i="7"/>
  <c r="I309" i="7"/>
  <c r="I301" i="7"/>
  <c r="I293" i="7"/>
  <c r="I285" i="7"/>
  <c r="I277" i="7"/>
  <c r="I269" i="7"/>
  <c r="I261" i="7"/>
  <c r="I253" i="7"/>
  <c r="I245" i="7"/>
  <c r="I230" i="7"/>
  <c r="I214" i="7"/>
  <c r="I356" i="7"/>
  <c r="I348" i="7"/>
  <c r="I340" i="7"/>
  <c r="I332" i="7"/>
  <c r="I324" i="7"/>
  <c r="I316" i="7"/>
  <c r="I308" i="7"/>
  <c r="I300" i="7"/>
  <c r="I292" i="7"/>
  <c r="I284" i="7"/>
  <c r="I276" i="7"/>
  <c r="I268" i="7"/>
  <c r="I260" i="7"/>
  <c r="I252" i="7"/>
  <c r="I244" i="7"/>
  <c r="I229" i="7"/>
  <c r="I213" i="7"/>
  <c r="I355" i="7"/>
  <c r="I347" i="7"/>
  <c r="I339" i="7"/>
  <c r="I331" i="7"/>
  <c r="I323" i="7"/>
  <c r="I315" i="7"/>
  <c r="I307" i="7"/>
  <c r="I299" i="7"/>
  <c r="I291" i="7"/>
  <c r="I283" i="7"/>
  <c r="I275" i="7"/>
  <c r="I267" i="7"/>
  <c r="I259" i="7"/>
  <c r="I251" i="7"/>
  <c r="I243" i="7"/>
  <c r="I228" i="7"/>
  <c r="I212" i="7"/>
  <c r="I354" i="7"/>
  <c r="I346" i="7"/>
  <c r="I338" i="7"/>
  <c r="I330" i="7"/>
  <c r="I322" i="7"/>
  <c r="I314" i="7"/>
  <c r="I306" i="7"/>
  <c r="I298" i="7"/>
  <c r="I290" i="7"/>
  <c r="I282" i="7"/>
  <c r="I274" i="7"/>
  <c r="I266" i="7"/>
  <c r="I258" i="7"/>
  <c r="I250" i="7"/>
  <c r="I242" i="7"/>
  <c r="I226" i="7"/>
  <c r="I210" i="7"/>
  <c r="I235" i="7"/>
  <c r="I227" i="7"/>
  <c r="I219" i="7"/>
  <c r="I211" i="7"/>
  <c r="I203" i="7"/>
  <c r="I241" i="7"/>
  <c r="I233" i="7"/>
  <c r="I225" i="7"/>
  <c r="I209" i="7"/>
  <c r="I240" i="7"/>
  <c r="I232" i="7"/>
  <c r="I224" i="7"/>
  <c r="I216" i="7"/>
  <c r="I208" i="7"/>
  <c r="I239" i="7"/>
  <c r="I231" i="7"/>
  <c r="I223" i="7"/>
  <c r="I215" i="7"/>
  <c r="I207" i="7"/>
  <c r="I217" i="7"/>
  <c r="H218" i="7"/>
  <c r="H217" i="7"/>
  <c r="I197" i="7"/>
  <c r="I182" i="7"/>
  <c r="I193" i="7"/>
  <c r="I163" i="7"/>
  <c r="I186" i="7"/>
  <c r="I188" i="7"/>
  <c r="I169" i="7"/>
  <c r="I198" i="7"/>
  <c r="I174" i="7"/>
  <c r="I175" i="7"/>
  <c r="I196" i="7"/>
  <c r="I177" i="7"/>
  <c r="I185" i="7"/>
  <c r="I168" i="7"/>
  <c r="I165" i="7"/>
  <c r="I190" i="7"/>
  <c r="I166" i="7"/>
  <c r="I195" i="7"/>
  <c r="I173" i="7"/>
  <c r="I164" i="7"/>
  <c r="I181" i="7"/>
  <c r="I194" i="7"/>
  <c r="I167" i="7"/>
  <c r="I199" i="7"/>
  <c r="I172" i="7"/>
  <c r="I178" i="7"/>
  <c r="I176" i="7"/>
  <c r="I183" i="7"/>
  <c r="I192" i="7"/>
  <c r="I200" i="7"/>
  <c r="I180" i="7"/>
  <c r="I201" i="7"/>
  <c r="I170" i="7"/>
  <c r="I171" i="7"/>
  <c r="I187" i="7"/>
  <c r="I179" i="7"/>
  <c r="I189" i="7"/>
  <c r="I191" i="7"/>
  <c r="I184" i="7"/>
  <c r="H58" i="7"/>
  <c r="H57" i="7"/>
  <c r="H140" i="7" l="1"/>
  <c r="H141" i="7"/>
  <c r="I126" i="7"/>
  <c r="I133" i="7"/>
  <c r="I139" i="7"/>
  <c r="I157" i="7"/>
  <c r="I155" i="7"/>
  <c r="I150" i="7"/>
  <c r="I153" i="7"/>
  <c r="I146" i="7"/>
  <c r="I151" i="7"/>
  <c r="I137" i="7"/>
  <c r="I144" i="7"/>
  <c r="I158" i="7"/>
  <c r="I152" i="7"/>
  <c r="I128" i="7"/>
  <c r="I147" i="7"/>
  <c r="I154" i="7"/>
  <c r="I149" i="7"/>
  <c r="I162" i="7"/>
  <c r="I136" i="7"/>
  <c r="I145" i="7"/>
  <c r="I142" i="7"/>
  <c r="I160" i="7"/>
  <c r="I148" i="7"/>
  <c r="I159" i="7"/>
  <c r="I161" i="7"/>
  <c r="I138" i="7"/>
  <c r="I129" i="7"/>
  <c r="I134" i="7"/>
  <c r="I141" i="7"/>
  <c r="I132" i="7"/>
  <c r="I125" i="7"/>
  <c r="I140" i="7"/>
  <c r="I127" i="7"/>
  <c r="I135" i="7"/>
  <c r="I131" i="7"/>
  <c r="I156" i="7"/>
  <c r="I143" i="7"/>
  <c r="I130" i="7"/>
  <c r="H131" i="7"/>
  <c r="H130" i="7"/>
  <c r="I124" i="7"/>
  <c r="I122" i="7"/>
  <c r="I123" i="7"/>
  <c r="H92" i="7"/>
  <c r="H93" i="7"/>
  <c r="J587" i="7" l="1"/>
  <c r="K587" i="7" s="1"/>
  <c r="J588" i="7"/>
  <c r="K588" i="7" s="1"/>
  <c r="C588" i="7"/>
  <c r="C587" i="7"/>
  <c r="C586" i="7"/>
  <c r="J585" i="7"/>
  <c r="K585" i="7" s="1"/>
  <c r="J586" i="7"/>
  <c r="K586" i="7" s="1"/>
  <c r="C585" i="7"/>
  <c r="J583" i="7"/>
  <c r="K583" i="7" s="1"/>
  <c r="J584" i="7"/>
  <c r="K584" i="7" s="1"/>
  <c r="C584" i="7"/>
  <c r="C583" i="7"/>
  <c r="J581" i="7"/>
  <c r="K581" i="7" s="1"/>
  <c r="J582" i="7"/>
  <c r="K582" i="7" s="1"/>
  <c r="C582" i="7"/>
  <c r="C581" i="7"/>
  <c r="J579" i="7"/>
  <c r="K579" i="7" s="1"/>
  <c r="J580" i="7"/>
  <c r="K580" i="7" s="1"/>
  <c r="C580" i="7"/>
  <c r="C579" i="7"/>
  <c r="J578" i="7"/>
  <c r="K578" i="7" s="1"/>
  <c r="J577" i="7"/>
  <c r="K577" i="7" s="1"/>
  <c r="C577" i="7"/>
  <c r="C578" i="7"/>
  <c r="J576" i="7"/>
  <c r="K576" i="7" s="1"/>
  <c r="J575" i="7"/>
  <c r="K575" i="7" s="1"/>
  <c r="C575" i="7"/>
  <c r="C576" i="7"/>
  <c r="J572" i="7"/>
  <c r="K572" i="7" s="1"/>
  <c r="J574" i="7"/>
  <c r="K574" i="7" s="1"/>
  <c r="J573" i="7"/>
  <c r="K573" i="7" s="1"/>
  <c r="C573" i="7"/>
  <c r="C574" i="7"/>
  <c r="C572" i="7"/>
  <c r="J570" i="7"/>
  <c r="K570" i="7" s="1"/>
  <c r="J571" i="7"/>
  <c r="K571" i="7" s="1"/>
  <c r="C571" i="7"/>
  <c r="C570" i="7"/>
  <c r="C569" i="7"/>
  <c r="J568" i="7"/>
  <c r="K568" i="7" s="1"/>
  <c r="J569" i="7"/>
  <c r="K569" i="7" s="1"/>
  <c r="C568" i="7"/>
  <c r="J566" i="7"/>
  <c r="K566" i="7" s="1"/>
  <c r="J567" i="7"/>
  <c r="K567" i="7" s="1"/>
  <c r="C567" i="7"/>
  <c r="C566" i="7"/>
  <c r="J564" i="7"/>
  <c r="K564" i="7" s="1"/>
  <c r="J565" i="7"/>
  <c r="K565" i="7" s="1"/>
  <c r="C565" i="7"/>
  <c r="C564" i="7"/>
  <c r="J562" i="7"/>
  <c r="K562" i="7" s="1"/>
  <c r="J563" i="7"/>
  <c r="K563" i="7" s="1"/>
  <c r="C563" i="7"/>
  <c r="C562" i="7"/>
  <c r="J560" i="7"/>
  <c r="K560" i="7" s="1"/>
  <c r="J561" i="7"/>
  <c r="K561" i="7" s="1"/>
  <c r="C561" i="7"/>
  <c r="C560" i="7"/>
  <c r="J558" i="7"/>
  <c r="K558" i="7" s="1"/>
  <c r="J559" i="7"/>
  <c r="K559" i="7" s="1"/>
  <c r="C559" i="7"/>
  <c r="C558" i="7"/>
  <c r="J556" i="7"/>
  <c r="K556" i="7" s="1"/>
  <c r="J557" i="7"/>
  <c r="K557" i="7" s="1"/>
  <c r="C557" i="7"/>
  <c r="C556" i="7"/>
  <c r="J554" i="7"/>
  <c r="K554" i="7" s="1"/>
  <c r="J555" i="7"/>
  <c r="K555" i="7" s="1"/>
  <c r="C555" i="7"/>
  <c r="C554" i="7"/>
  <c r="J552" i="7"/>
  <c r="K552" i="7" s="1"/>
  <c r="J553" i="7"/>
  <c r="K553" i="7" s="1"/>
  <c r="C553" i="7"/>
  <c r="C552" i="7"/>
  <c r="J550" i="7"/>
  <c r="K550" i="7" s="1"/>
  <c r="J551" i="7"/>
  <c r="K551" i="7" s="1"/>
  <c r="C551" i="7"/>
  <c r="C550" i="7"/>
  <c r="J548" i="7"/>
  <c r="K548" i="7" s="1"/>
  <c r="J549" i="7"/>
  <c r="K549" i="7" s="1"/>
  <c r="C549" i="7"/>
  <c r="C548" i="7"/>
  <c r="J546" i="7"/>
  <c r="K546" i="7" s="1"/>
  <c r="J547" i="7"/>
  <c r="K547" i="7" s="1"/>
  <c r="C547" i="7"/>
  <c r="C546" i="7"/>
  <c r="J544" i="7"/>
  <c r="K544" i="7" s="1"/>
  <c r="J545" i="7"/>
  <c r="K545" i="7" s="1"/>
  <c r="C545" i="7"/>
  <c r="C544" i="7"/>
  <c r="J542" i="7"/>
  <c r="K542" i="7" s="1"/>
  <c r="J543" i="7"/>
  <c r="K543" i="7" s="1"/>
  <c r="C543" i="7"/>
  <c r="C542" i="7"/>
  <c r="J540" i="7"/>
  <c r="K540" i="7" s="1"/>
  <c r="J541" i="7"/>
  <c r="K541" i="7" s="1"/>
  <c r="C541" i="7"/>
  <c r="C540" i="7"/>
  <c r="J538" i="7"/>
  <c r="K538" i="7" s="1"/>
  <c r="J539" i="7"/>
  <c r="K539" i="7" s="1"/>
  <c r="C539" i="7"/>
  <c r="C538" i="7"/>
  <c r="J536" i="7"/>
  <c r="K536" i="7" s="1"/>
  <c r="J537" i="7"/>
  <c r="K537" i="7" s="1"/>
  <c r="C537" i="7"/>
  <c r="C536" i="7"/>
  <c r="J534" i="7"/>
  <c r="K534" i="7" s="1"/>
  <c r="J535" i="7"/>
  <c r="K535" i="7" s="1"/>
  <c r="C535" i="7"/>
  <c r="C534" i="7"/>
  <c r="J532" i="7"/>
  <c r="K532" i="7" s="1"/>
  <c r="J533" i="7"/>
  <c r="K533" i="7" s="1"/>
  <c r="C533" i="7"/>
  <c r="C532" i="7"/>
  <c r="J516" i="7"/>
  <c r="K516" i="7" s="1"/>
  <c r="J524" i="7"/>
  <c r="K524" i="7" s="1"/>
  <c r="J513" i="7"/>
  <c r="K513" i="7" s="1"/>
  <c r="J511" i="7"/>
  <c r="K511" i="7" s="1"/>
  <c r="J530" i="7"/>
  <c r="K530" i="7" s="1"/>
  <c r="J528" i="7"/>
  <c r="K528" i="7" s="1"/>
  <c r="J526" i="7"/>
  <c r="K526" i="7" s="1"/>
  <c r="J522" i="7"/>
  <c r="K522" i="7" s="1"/>
  <c r="J529" i="7"/>
  <c r="K529" i="7" s="1"/>
  <c r="J517" i="7"/>
  <c r="K517" i="7" s="1"/>
  <c r="J519" i="7"/>
  <c r="K519" i="7" s="1"/>
  <c r="J520" i="7"/>
  <c r="K520" i="7" s="1"/>
  <c r="J518" i="7"/>
  <c r="K518" i="7" s="1"/>
  <c r="J514" i="7"/>
  <c r="K514" i="7" s="1"/>
  <c r="J525" i="7"/>
  <c r="K525" i="7" s="1"/>
  <c r="J515" i="7"/>
  <c r="K515" i="7" s="1"/>
  <c r="J512" i="7"/>
  <c r="K512" i="7" s="1"/>
  <c r="J521" i="7"/>
  <c r="K521" i="7" s="1"/>
  <c r="J531" i="7"/>
  <c r="K531" i="7" s="1"/>
  <c r="J527" i="7"/>
  <c r="K527" i="7" s="1"/>
  <c r="J523" i="7"/>
  <c r="K523" i="7" s="1"/>
  <c r="C511" i="7"/>
  <c r="C519" i="7"/>
  <c r="C527" i="7"/>
  <c r="C526" i="7"/>
  <c r="C512" i="7"/>
  <c r="C520" i="7"/>
  <c r="C528" i="7"/>
  <c r="C513" i="7"/>
  <c r="C521" i="7"/>
  <c r="C529" i="7"/>
  <c r="C514" i="7"/>
  <c r="C522" i="7"/>
  <c r="C530" i="7"/>
  <c r="C515" i="7"/>
  <c r="C523" i="7"/>
  <c r="C531" i="7"/>
  <c r="C516" i="7"/>
  <c r="C524" i="7"/>
  <c r="C518" i="7"/>
  <c r="C517" i="7"/>
  <c r="C525" i="7"/>
  <c r="J494" i="7"/>
  <c r="K494" i="7" s="1"/>
  <c r="J502" i="7"/>
  <c r="K502" i="7" s="1"/>
  <c r="J510" i="7"/>
  <c r="K510" i="7" s="1"/>
  <c r="J506" i="7"/>
  <c r="K506" i="7" s="1"/>
  <c r="J496" i="7"/>
  <c r="K496" i="7" s="1"/>
  <c r="J501" i="7"/>
  <c r="K501" i="7" s="1"/>
  <c r="J498" i="7"/>
  <c r="K498" i="7" s="1"/>
  <c r="J499" i="7"/>
  <c r="K499" i="7" s="1"/>
  <c r="J493" i="7"/>
  <c r="K493" i="7" s="1"/>
  <c r="J495" i="7"/>
  <c r="K495" i="7" s="1"/>
  <c r="J497" i="7"/>
  <c r="K497" i="7" s="1"/>
  <c r="J492" i="7"/>
  <c r="K492" i="7" s="1"/>
  <c r="J490" i="7"/>
  <c r="K490" i="7" s="1"/>
  <c r="J503" i="7"/>
  <c r="K503" i="7" s="1"/>
  <c r="J505" i="7"/>
  <c r="K505" i="7" s="1"/>
  <c r="J508" i="7"/>
  <c r="K508" i="7" s="1"/>
  <c r="J500" i="7"/>
  <c r="K500" i="7" s="1"/>
  <c r="J507" i="7"/>
  <c r="K507" i="7" s="1"/>
  <c r="J491" i="7"/>
  <c r="K491" i="7" s="1"/>
  <c r="J504" i="7"/>
  <c r="K504" i="7" s="1"/>
  <c r="J509" i="7"/>
  <c r="K509" i="7" s="1"/>
  <c r="C496" i="7"/>
  <c r="C504" i="7"/>
  <c r="C495" i="7"/>
  <c r="C497" i="7"/>
  <c r="C505" i="7"/>
  <c r="C490" i="7"/>
  <c r="C498" i="7"/>
  <c r="C506" i="7"/>
  <c r="C491" i="7"/>
  <c r="C499" i="7"/>
  <c r="C507" i="7"/>
  <c r="C492" i="7"/>
  <c r="C500" i="7"/>
  <c r="C508" i="7"/>
  <c r="C503" i="7"/>
  <c r="C493" i="7"/>
  <c r="C501" i="7"/>
  <c r="C509" i="7"/>
  <c r="C494" i="7"/>
  <c r="C502" i="7"/>
  <c r="C510" i="7"/>
  <c r="J472" i="7"/>
  <c r="K472" i="7" s="1"/>
  <c r="J488" i="7"/>
  <c r="K488" i="7" s="1"/>
  <c r="J480" i="7"/>
  <c r="K480" i="7" s="1"/>
  <c r="J485" i="7"/>
  <c r="K485" i="7" s="1"/>
  <c r="J474" i="7"/>
  <c r="K474" i="7" s="1"/>
  <c r="J478" i="7"/>
  <c r="K478" i="7" s="1"/>
  <c r="J477" i="7"/>
  <c r="K477" i="7" s="1"/>
  <c r="J489" i="7"/>
  <c r="K489" i="7" s="1"/>
  <c r="J470" i="7"/>
  <c r="K470" i="7" s="1"/>
  <c r="J469" i="7"/>
  <c r="K469" i="7" s="1"/>
  <c r="J481" i="7"/>
  <c r="K481" i="7" s="1"/>
  <c r="J484" i="7"/>
  <c r="K484" i="7" s="1"/>
  <c r="J473" i="7"/>
  <c r="K473" i="7" s="1"/>
  <c r="J476" i="7"/>
  <c r="K476" i="7" s="1"/>
  <c r="J479" i="7"/>
  <c r="K479" i="7" s="1"/>
  <c r="J471" i="7"/>
  <c r="K471" i="7" s="1"/>
  <c r="J482" i="7"/>
  <c r="K482" i="7" s="1"/>
  <c r="J486" i="7"/>
  <c r="K486" i="7" s="1"/>
  <c r="J483" i="7"/>
  <c r="K483" i="7" s="1"/>
  <c r="J475" i="7"/>
  <c r="K475" i="7" s="1"/>
  <c r="J487" i="7"/>
  <c r="K487" i="7" s="1"/>
  <c r="C473" i="7"/>
  <c r="C481" i="7"/>
  <c r="C489" i="7"/>
  <c r="C480" i="7"/>
  <c r="C474" i="7"/>
  <c r="C482" i="7"/>
  <c r="C472" i="7"/>
  <c r="C475" i="7"/>
  <c r="C483" i="7"/>
  <c r="C476" i="7"/>
  <c r="C484" i="7"/>
  <c r="C469" i="7"/>
  <c r="C477" i="7"/>
  <c r="C485" i="7"/>
  <c r="C470" i="7"/>
  <c r="C478" i="7"/>
  <c r="C486" i="7"/>
  <c r="C471" i="7"/>
  <c r="C479" i="7"/>
  <c r="C487" i="7"/>
  <c r="C488" i="7"/>
  <c r="J450" i="7"/>
  <c r="K450" i="7" s="1"/>
  <c r="J466" i="7"/>
  <c r="K466" i="7" s="1"/>
  <c r="J458" i="7"/>
  <c r="K458" i="7" s="1"/>
  <c r="J463" i="7"/>
  <c r="K463" i="7" s="1"/>
  <c r="J452" i="7"/>
  <c r="K452" i="7" s="1"/>
  <c r="J456" i="7"/>
  <c r="K456" i="7" s="1"/>
  <c r="J459" i="7"/>
  <c r="K459" i="7" s="1"/>
  <c r="J465" i="7"/>
  <c r="K465" i="7" s="1"/>
  <c r="J455" i="7"/>
  <c r="K455" i="7" s="1"/>
  <c r="J467" i="7"/>
  <c r="K467" i="7" s="1"/>
  <c r="J448" i="7"/>
  <c r="K448" i="7" s="1"/>
  <c r="J462" i="7"/>
  <c r="K462" i="7" s="1"/>
  <c r="J454" i="7"/>
  <c r="K454" i="7" s="1"/>
  <c r="J461" i="7"/>
  <c r="K461" i="7" s="1"/>
  <c r="J457" i="7"/>
  <c r="K457" i="7" s="1"/>
  <c r="J468" i="7"/>
  <c r="K468" i="7" s="1"/>
  <c r="J449" i="7"/>
  <c r="K449" i="7" s="1"/>
  <c r="J460" i="7"/>
  <c r="K460" i="7" s="1"/>
  <c r="J464" i="7"/>
  <c r="K464" i="7" s="1"/>
  <c r="J451" i="7"/>
  <c r="K451" i="7" s="1"/>
  <c r="J453" i="7"/>
  <c r="K453" i="7" s="1"/>
  <c r="C450" i="7"/>
  <c r="C458" i="7"/>
  <c r="C466" i="7"/>
  <c r="C451" i="7"/>
  <c r="C459" i="7"/>
  <c r="C467" i="7"/>
  <c r="C452" i="7"/>
  <c r="C460" i="7"/>
  <c r="C468" i="7"/>
  <c r="C453" i="7"/>
  <c r="C461" i="7"/>
  <c r="C454" i="7"/>
  <c r="C462" i="7"/>
  <c r="C455" i="7"/>
  <c r="C463" i="7"/>
  <c r="C448" i="7"/>
  <c r="C456" i="7"/>
  <c r="C464" i="7"/>
  <c r="C449" i="7"/>
  <c r="C457" i="7"/>
  <c r="C465" i="7"/>
  <c r="J436" i="7"/>
  <c r="K436" i="7" s="1"/>
  <c r="J428" i="7"/>
  <c r="K428" i="7" s="1"/>
  <c r="J444" i="7"/>
  <c r="K444" i="7" s="1"/>
  <c r="J447" i="7"/>
  <c r="K447" i="7" s="1"/>
  <c r="J441" i="7"/>
  <c r="K441" i="7" s="1"/>
  <c r="J439" i="7"/>
  <c r="K439" i="7" s="1"/>
  <c r="J438" i="7"/>
  <c r="K438" i="7" s="1"/>
  <c r="J435" i="7"/>
  <c r="K435" i="7" s="1"/>
  <c r="J427" i="7"/>
  <c r="K427" i="7" s="1"/>
  <c r="J437" i="7"/>
  <c r="K437" i="7" s="1"/>
  <c r="J432" i="7"/>
  <c r="K432" i="7" s="1"/>
  <c r="J434" i="7"/>
  <c r="K434" i="7" s="1"/>
  <c r="J431" i="7"/>
  <c r="K431" i="7" s="1"/>
  <c r="J440" i="7"/>
  <c r="K440" i="7" s="1"/>
  <c r="J446" i="7"/>
  <c r="K446" i="7" s="1"/>
  <c r="J443" i="7"/>
  <c r="K443" i="7" s="1"/>
  <c r="J430" i="7"/>
  <c r="K430" i="7" s="1"/>
  <c r="J445" i="7"/>
  <c r="K445" i="7" s="1"/>
  <c r="J433" i="7"/>
  <c r="K433" i="7" s="1"/>
  <c r="J442" i="7"/>
  <c r="K442" i="7" s="1"/>
  <c r="J429" i="7"/>
  <c r="K429" i="7" s="1"/>
  <c r="C427" i="7"/>
  <c r="C435" i="7"/>
  <c r="C443" i="7"/>
  <c r="C434" i="7"/>
  <c r="C428" i="7"/>
  <c r="C436" i="7"/>
  <c r="C444" i="7"/>
  <c r="C429" i="7"/>
  <c r="C437" i="7"/>
  <c r="C445" i="7"/>
  <c r="C442" i="7"/>
  <c r="C430" i="7"/>
  <c r="C438" i="7"/>
  <c r="C446" i="7"/>
  <c r="C431" i="7"/>
  <c r="C439" i="7"/>
  <c r="C447" i="7"/>
  <c r="C432" i="7"/>
  <c r="C440" i="7"/>
  <c r="C433" i="7"/>
  <c r="C441" i="7"/>
  <c r="J406" i="7"/>
  <c r="K406" i="7" s="1"/>
  <c r="J422" i="7"/>
  <c r="K422" i="7" s="1"/>
  <c r="J414" i="7"/>
  <c r="K414" i="7" s="1"/>
  <c r="J426" i="7"/>
  <c r="K426" i="7" s="1"/>
  <c r="J416" i="7"/>
  <c r="K416" i="7" s="1"/>
  <c r="J420" i="7"/>
  <c r="K420" i="7" s="1"/>
  <c r="J410" i="7"/>
  <c r="K410" i="7" s="1"/>
  <c r="J408" i="7"/>
  <c r="K408" i="7" s="1"/>
  <c r="J412" i="7"/>
  <c r="K412" i="7" s="1"/>
  <c r="J417" i="7"/>
  <c r="K417" i="7" s="1"/>
  <c r="J409" i="7"/>
  <c r="K409" i="7" s="1"/>
  <c r="J419" i="7"/>
  <c r="K419" i="7" s="1"/>
  <c r="J418" i="7"/>
  <c r="K418" i="7" s="1"/>
  <c r="J423" i="7"/>
  <c r="K423" i="7" s="1"/>
  <c r="J425" i="7"/>
  <c r="K425" i="7" s="1"/>
  <c r="J421" i="7"/>
  <c r="K421" i="7" s="1"/>
  <c r="J424" i="7"/>
  <c r="K424" i="7" s="1"/>
  <c r="J413" i="7"/>
  <c r="K413" i="7" s="1"/>
  <c r="J415" i="7"/>
  <c r="K415" i="7" s="1"/>
  <c r="J407" i="7"/>
  <c r="K407" i="7" s="1"/>
  <c r="J411" i="7"/>
  <c r="K411" i="7" s="1"/>
  <c r="C412" i="7"/>
  <c r="C420" i="7"/>
  <c r="C413" i="7"/>
  <c r="C421" i="7"/>
  <c r="C406" i="7"/>
  <c r="C414" i="7"/>
  <c r="C422" i="7"/>
  <c r="C407" i="7"/>
  <c r="C415" i="7"/>
  <c r="C423" i="7"/>
  <c r="C408" i="7"/>
  <c r="C416" i="7"/>
  <c r="C424" i="7"/>
  <c r="C409" i="7"/>
  <c r="C417" i="7"/>
  <c r="C425" i="7"/>
  <c r="C410" i="7"/>
  <c r="C418" i="7"/>
  <c r="C426" i="7"/>
  <c r="C411" i="7"/>
  <c r="C419" i="7"/>
  <c r="J402" i="7"/>
  <c r="K402" i="7" s="1"/>
  <c r="J391" i="7"/>
  <c r="K391" i="7" s="1"/>
  <c r="J399" i="7"/>
  <c r="K399" i="7" s="1"/>
  <c r="J394" i="7"/>
  <c r="K394" i="7" s="1"/>
  <c r="J405" i="7"/>
  <c r="K405" i="7" s="1"/>
  <c r="J401" i="7"/>
  <c r="K401" i="7" s="1"/>
  <c r="J397" i="7"/>
  <c r="K397" i="7" s="1"/>
  <c r="J393" i="7"/>
  <c r="K393" i="7" s="1"/>
  <c r="J404" i="7"/>
  <c r="K404" i="7" s="1"/>
  <c r="J400" i="7"/>
  <c r="K400" i="7" s="1"/>
  <c r="J388" i="7"/>
  <c r="K388" i="7" s="1"/>
  <c r="J398" i="7"/>
  <c r="K398" i="7" s="1"/>
  <c r="J389" i="7"/>
  <c r="K389" i="7" s="1"/>
  <c r="J390" i="7"/>
  <c r="K390" i="7" s="1"/>
  <c r="J395" i="7"/>
  <c r="K395" i="7" s="1"/>
  <c r="J392" i="7"/>
  <c r="K392" i="7" s="1"/>
  <c r="J403" i="7"/>
  <c r="K403" i="7" s="1"/>
  <c r="J396" i="7"/>
  <c r="K396" i="7" s="1"/>
  <c r="C390" i="7"/>
  <c r="C398" i="7"/>
  <c r="C391" i="7"/>
  <c r="C399" i="7"/>
  <c r="C389" i="7"/>
  <c r="C392" i="7"/>
  <c r="C400" i="7"/>
  <c r="C397" i="7"/>
  <c r="C393" i="7"/>
  <c r="C401" i="7"/>
  <c r="C394" i="7"/>
  <c r="C402" i="7"/>
  <c r="C395" i="7"/>
  <c r="C403" i="7"/>
  <c r="C405" i="7"/>
  <c r="C388" i="7"/>
  <c r="C396" i="7"/>
  <c r="C404" i="7"/>
  <c r="J356" i="7"/>
  <c r="K356" i="7" s="1"/>
  <c r="J382" i="7"/>
  <c r="K382" i="7" s="1"/>
  <c r="J374" i="7"/>
  <c r="K374" i="7" s="1"/>
  <c r="J385" i="7"/>
  <c r="K385" i="7" s="1"/>
  <c r="J380" i="7"/>
  <c r="K380" i="7" s="1"/>
  <c r="J377" i="7"/>
  <c r="K377" i="7" s="1"/>
  <c r="J372" i="7"/>
  <c r="K372" i="7" s="1"/>
  <c r="J384" i="7"/>
  <c r="K384" i="7" s="1"/>
  <c r="J387" i="7"/>
  <c r="K387" i="7" s="1"/>
  <c r="J379" i="7"/>
  <c r="K379" i="7" s="1"/>
  <c r="J371" i="7"/>
  <c r="K371" i="7" s="1"/>
  <c r="J386" i="7"/>
  <c r="K386" i="7" s="1"/>
  <c r="J376" i="7"/>
  <c r="K376" i="7" s="1"/>
  <c r="J381" i="7"/>
  <c r="K381" i="7" s="1"/>
  <c r="J378" i="7"/>
  <c r="K378" i="7" s="1"/>
  <c r="J373" i="7"/>
  <c r="K373" i="7" s="1"/>
  <c r="J370" i="7"/>
  <c r="K370" i="7" s="1"/>
  <c r="J383" i="7"/>
  <c r="K383" i="7" s="1"/>
  <c r="J375" i="7"/>
  <c r="K375" i="7" s="1"/>
  <c r="C376" i="7"/>
  <c r="C384" i="7"/>
  <c r="C377" i="7"/>
  <c r="C385" i="7"/>
  <c r="C370" i="7"/>
  <c r="C378" i="7"/>
  <c r="C386" i="7"/>
  <c r="C371" i="7"/>
  <c r="C379" i="7"/>
  <c r="C387" i="7"/>
  <c r="C372" i="7"/>
  <c r="C380" i="7"/>
  <c r="C373" i="7"/>
  <c r="C381" i="7"/>
  <c r="C375" i="7"/>
  <c r="C374" i="7"/>
  <c r="C382" i="7"/>
  <c r="C383" i="7"/>
  <c r="J336" i="7"/>
  <c r="K336" i="7" s="1"/>
  <c r="J344" i="7"/>
  <c r="K344" i="7" s="1"/>
  <c r="J366" i="7"/>
  <c r="K366" i="7" s="1"/>
  <c r="J364" i="7"/>
  <c r="K364" i="7" s="1"/>
  <c r="J363" i="7"/>
  <c r="K363" i="7" s="1"/>
  <c r="J369" i="7"/>
  <c r="K369" i="7" s="1"/>
  <c r="J362" i="7"/>
  <c r="K362" i="7" s="1"/>
  <c r="J368" i="7"/>
  <c r="K368" i="7" s="1"/>
  <c r="J367" i="7"/>
  <c r="K367" i="7" s="1"/>
  <c r="J365" i="7"/>
  <c r="K365" i="7" s="1"/>
  <c r="J355" i="7"/>
  <c r="K355" i="7" s="1"/>
  <c r="J360" i="7"/>
  <c r="K360" i="7" s="1"/>
  <c r="J359" i="7"/>
  <c r="K359" i="7" s="1"/>
  <c r="J357" i="7"/>
  <c r="K357" i="7" s="1"/>
  <c r="J358" i="7"/>
  <c r="K358" i="7" s="1"/>
  <c r="J353" i="7"/>
  <c r="K353" i="7" s="1"/>
  <c r="J354" i="7"/>
  <c r="K354" i="7" s="1"/>
  <c r="J352" i="7"/>
  <c r="K352" i="7" s="1"/>
  <c r="C368" i="7"/>
  <c r="C369" i="7"/>
  <c r="C362" i="7"/>
  <c r="C363" i="7"/>
  <c r="C364" i="7"/>
  <c r="C367" i="7"/>
  <c r="C365" i="7"/>
  <c r="C366" i="7"/>
  <c r="C357" i="7"/>
  <c r="C361" i="7"/>
  <c r="C353" i="7"/>
  <c r="C356" i="7"/>
  <c r="C354" i="7"/>
  <c r="C360" i="7"/>
  <c r="C359" i="7"/>
  <c r="C352" i="7"/>
  <c r="C358" i="7"/>
  <c r="C355" i="7"/>
  <c r="J361" i="7"/>
  <c r="K361" i="7" s="1"/>
  <c r="J335" i="7"/>
  <c r="K335" i="7" s="1"/>
  <c r="C347" i="7"/>
  <c r="C337" i="7"/>
  <c r="C351" i="7"/>
  <c r="C334" i="7"/>
  <c r="C339" i="7"/>
  <c r="C348" i="7"/>
  <c r="C349" i="7"/>
  <c r="C341" i="7"/>
  <c r="C350" i="7"/>
  <c r="C340" i="7"/>
  <c r="C345" i="7"/>
  <c r="C343" i="7"/>
  <c r="C346" i="7"/>
  <c r="C344" i="7"/>
  <c r="C335" i="7"/>
  <c r="C342" i="7"/>
  <c r="C338" i="7"/>
  <c r="C336" i="7"/>
  <c r="J338" i="7"/>
  <c r="K338" i="7" s="1"/>
  <c r="J350" i="7"/>
  <c r="K350" i="7" s="1"/>
  <c r="J345" i="7"/>
  <c r="K345" i="7" s="1"/>
  <c r="J340" i="7"/>
  <c r="K340" i="7" s="1"/>
  <c r="J351" i="7"/>
  <c r="K351" i="7" s="1"/>
  <c r="J329" i="7"/>
  <c r="K329" i="7" s="1"/>
  <c r="J343" i="7"/>
  <c r="K343" i="7" s="1"/>
  <c r="J348" i="7"/>
  <c r="K348" i="7" s="1"/>
  <c r="J337" i="7"/>
  <c r="K337" i="7" s="1"/>
  <c r="J342" i="7"/>
  <c r="K342" i="7" s="1"/>
  <c r="J339" i="7"/>
  <c r="K339" i="7" s="1"/>
  <c r="J346" i="7"/>
  <c r="K346" i="7" s="1"/>
  <c r="J349" i="7"/>
  <c r="K349" i="7" s="1"/>
  <c r="J334" i="7"/>
  <c r="K334" i="7" s="1"/>
  <c r="J341" i="7"/>
  <c r="K341" i="7" s="1"/>
  <c r="J347" i="7"/>
  <c r="K347" i="7" s="1"/>
  <c r="J320" i="7"/>
  <c r="K320" i="7" s="1"/>
  <c r="J330" i="7"/>
  <c r="K330" i="7" s="1"/>
  <c r="J326" i="7"/>
  <c r="K326" i="7" s="1"/>
  <c r="J299" i="7"/>
  <c r="K299" i="7" s="1"/>
  <c r="J327" i="7"/>
  <c r="K327" i="7" s="1"/>
  <c r="J328" i="7"/>
  <c r="K328" i="7" s="1"/>
  <c r="J325" i="7"/>
  <c r="K325" i="7" s="1"/>
  <c r="J332" i="7"/>
  <c r="K332" i="7" s="1"/>
  <c r="J316" i="7"/>
  <c r="K316" i="7" s="1"/>
  <c r="J323" i="7"/>
  <c r="K323" i="7" s="1"/>
  <c r="C322" i="7"/>
  <c r="C325" i="7"/>
  <c r="C324" i="7"/>
  <c r="C331" i="7"/>
  <c r="C319" i="7"/>
  <c r="C329" i="7"/>
  <c r="C318" i="7"/>
  <c r="C326" i="7"/>
  <c r="C321" i="7"/>
  <c r="C327" i="7"/>
  <c r="C320" i="7"/>
  <c r="C328" i="7"/>
  <c r="C317" i="7"/>
  <c r="C333" i="7"/>
  <c r="C332" i="7"/>
  <c r="C316" i="7"/>
  <c r="C323" i="7"/>
  <c r="C330" i="7"/>
  <c r="J321" i="7"/>
  <c r="K321" i="7" s="1"/>
  <c r="J319" i="7"/>
  <c r="K319" i="7" s="1"/>
  <c r="J318" i="7"/>
  <c r="K318" i="7" s="1"/>
  <c r="J333" i="7"/>
  <c r="K333" i="7" s="1"/>
  <c r="J317" i="7"/>
  <c r="K317" i="7" s="1"/>
  <c r="J324" i="7"/>
  <c r="K324" i="7" s="1"/>
  <c r="J331" i="7"/>
  <c r="K331" i="7" s="1"/>
  <c r="J322" i="7"/>
  <c r="K322" i="7" s="1"/>
  <c r="J313" i="7"/>
  <c r="K313" i="7" s="1"/>
  <c r="J302" i="7"/>
  <c r="K302" i="7" s="1"/>
  <c r="J315" i="7"/>
  <c r="K315" i="7" s="1"/>
  <c r="J304" i="7"/>
  <c r="K304" i="7" s="1"/>
  <c r="J306" i="7"/>
  <c r="K306" i="7" s="1"/>
  <c r="J309" i="7"/>
  <c r="K309" i="7" s="1"/>
  <c r="C303" i="7"/>
  <c r="C301" i="7"/>
  <c r="C300" i="7"/>
  <c r="C299" i="7"/>
  <c r="C310" i="7"/>
  <c r="C315" i="7"/>
  <c r="C314" i="7"/>
  <c r="C311" i="7"/>
  <c r="C309" i="7"/>
  <c r="C308" i="7"/>
  <c r="C307" i="7"/>
  <c r="C306" i="7"/>
  <c r="C313" i="7"/>
  <c r="C312" i="7"/>
  <c r="C298" i="7"/>
  <c r="C305" i="7"/>
  <c r="C304" i="7"/>
  <c r="C302" i="7"/>
  <c r="J311" i="7"/>
  <c r="K311" i="7" s="1"/>
  <c r="J307" i="7"/>
  <c r="K307" i="7" s="1"/>
  <c r="J305" i="7"/>
  <c r="K305" i="7" s="1"/>
  <c r="J300" i="7"/>
  <c r="K300" i="7" s="1"/>
  <c r="J312" i="7"/>
  <c r="K312" i="7" s="1"/>
  <c r="J301" i="7"/>
  <c r="K301" i="7" s="1"/>
  <c r="J294" i="7"/>
  <c r="K294" i="7" s="1"/>
  <c r="J303" i="7"/>
  <c r="K303" i="7" s="1"/>
  <c r="J291" i="7"/>
  <c r="K291" i="7" s="1"/>
  <c r="J298" i="7"/>
  <c r="K298" i="7" s="1"/>
  <c r="J310" i="7"/>
  <c r="K310" i="7" s="1"/>
  <c r="J296" i="7"/>
  <c r="K296" i="7" s="1"/>
  <c r="J308" i="7"/>
  <c r="K308" i="7" s="1"/>
  <c r="J314" i="7"/>
  <c r="K314" i="7" s="1"/>
  <c r="J297" i="7"/>
  <c r="K297" i="7" s="1"/>
  <c r="J285" i="7"/>
  <c r="K285" i="7" s="1"/>
  <c r="J292" i="7"/>
  <c r="K292" i="7" s="1"/>
  <c r="C295" i="7"/>
  <c r="C285" i="7"/>
  <c r="C294" i="7"/>
  <c r="C296" i="7"/>
  <c r="C281" i="7"/>
  <c r="C293" i="7"/>
  <c r="C297" i="7"/>
  <c r="C288" i="7"/>
  <c r="C284" i="7"/>
  <c r="C287" i="7"/>
  <c r="C291" i="7"/>
  <c r="C290" i="7"/>
  <c r="C289" i="7"/>
  <c r="C280" i="7"/>
  <c r="C292" i="7"/>
  <c r="C283" i="7"/>
  <c r="C282" i="7"/>
  <c r="C286" i="7"/>
  <c r="J283" i="7"/>
  <c r="K283" i="7" s="1"/>
  <c r="J284" i="7"/>
  <c r="K284" i="7" s="1"/>
  <c r="J290" i="7"/>
  <c r="K290" i="7" s="1"/>
  <c r="J272" i="7"/>
  <c r="K272" i="7" s="1"/>
  <c r="J288" i="7"/>
  <c r="K288" i="7" s="1"/>
  <c r="J280" i="7"/>
  <c r="K280" i="7" s="1"/>
  <c r="J287" i="7"/>
  <c r="K287" i="7" s="1"/>
  <c r="J281" i="7"/>
  <c r="K281" i="7" s="1"/>
  <c r="J293" i="7"/>
  <c r="K293" i="7" s="1"/>
  <c r="J295" i="7"/>
  <c r="K295" i="7" s="1"/>
  <c r="J282" i="7"/>
  <c r="K282" i="7" s="1"/>
  <c r="J289" i="7"/>
  <c r="K289" i="7" s="1"/>
  <c r="J286" i="7"/>
  <c r="K286" i="7" s="1"/>
  <c r="J266" i="7"/>
  <c r="K266" i="7" s="1"/>
  <c r="J277" i="7"/>
  <c r="K277" i="7" s="1"/>
  <c r="J243" i="7"/>
  <c r="K243" i="7" s="1"/>
  <c r="J264" i="7"/>
  <c r="K264" i="7" s="1"/>
  <c r="J247" i="7"/>
  <c r="K247" i="7" s="1"/>
  <c r="J250" i="7"/>
  <c r="K250" i="7" s="1"/>
  <c r="J271" i="7"/>
  <c r="K271" i="7" s="1"/>
  <c r="J269" i="7"/>
  <c r="K269" i="7" s="1"/>
  <c r="J262" i="7"/>
  <c r="K262" i="7" s="1"/>
  <c r="J267" i="7"/>
  <c r="K267" i="7" s="1"/>
  <c r="J275" i="7"/>
  <c r="K275" i="7" s="1"/>
  <c r="J263" i="7"/>
  <c r="K263" i="7" s="1"/>
  <c r="J265" i="7"/>
  <c r="K265" i="7" s="1"/>
  <c r="J273" i="7"/>
  <c r="K273" i="7" s="1"/>
  <c r="J276" i="7"/>
  <c r="K276" i="7" s="1"/>
  <c r="J278" i="7"/>
  <c r="K278" i="7" s="1"/>
  <c r="C263" i="7"/>
  <c r="C276" i="7"/>
  <c r="C270" i="7"/>
  <c r="C267" i="7"/>
  <c r="C268" i="7"/>
  <c r="C272" i="7"/>
  <c r="C269" i="7"/>
  <c r="C275" i="7"/>
  <c r="C262" i="7"/>
  <c r="C273" i="7"/>
  <c r="C264" i="7"/>
  <c r="C278" i="7"/>
  <c r="C277" i="7"/>
  <c r="C266" i="7"/>
  <c r="C279" i="7"/>
  <c r="C274" i="7"/>
  <c r="C265" i="7"/>
  <c r="C271" i="7"/>
  <c r="J268" i="7"/>
  <c r="K268" i="7" s="1"/>
  <c r="J270" i="7"/>
  <c r="K270" i="7" s="1"/>
  <c r="J274" i="7"/>
  <c r="K274" i="7" s="1"/>
  <c r="J279" i="7"/>
  <c r="K279" i="7" s="1"/>
  <c r="J259" i="7"/>
  <c r="K259" i="7" s="1"/>
  <c r="J229" i="7"/>
  <c r="K229" i="7" s="1"/>
  <c r="J249" i="7"/>
  <c r="K249" i="7" s="1"/>
  <c r="J261" i="7"/>
  <c r="K261" i="7" s="1"/>
  <c r="J252" i="7"/>
  <c r="K252" i="7" s="1"/>
  <c r="J245" i="7"/>
  <c r="K245" i="7" s="1"/>
  <c r="J257" i="7"/>
  <c r="K257" i="7" s="1"/>
  <c r="J248" i="7"/>
  <c r="K248" i="7" s="1"/>
  <c r="J254" i="7"/>
  <c r="K254" i="7" s="1"/>
  <c r="C254" i="7"/>
  <c r="C260" i="7"/>
  <c r="C258" i="7"/>
  <c r="C246" i="7"/>
  <c r="C252" i="7"/>
  <c r="C250" i="7"/>
  <c r="C244" i="7"/>
  <c r="C256" i="7"/>
  <c r="C255" i="7"/>
  <c r="C248" i="7"/>
  <c r="C259" i="7"/>
  <c r="C261" i="7"/>
  <c r="C251" i="7"/>
  <c r="C257" i="7"/>
  <c r="C253" i="7"/>
  <c r="C249" i="7"/>
  <c r="C247" i="7"/>
  <c r="C245" i="7"/>
  <c r="J255" i="7"/>
  <c r="K255" i="7" s="1"/>
  <c r="J256" i="7"/>
  <c r="K256" i="7" s="1"/>
  <c r="J244" i="7"/>
  <c r="K244" i="7" s="1"/>
  <c r="J246" i="7"/>
  <c r="K246" i="7" s="1"/>
  <c r="J251" i="7"/>
  <c r="K251" i="7" s="1"/>
  <c r="J253" i="7"/>
  <c r="K253" i="7" s="1"/>
  <c r="J258" i="7"/>
  <c r="K258" i="7" s="1"/>
  <c r="J260" i="7"/>
  <c r="K260" i="7" s="1"/>
  <c r="C243" i="7"/>
  <c r="C233" i="7"/>
  <c r="C235" i="7"/>
  <c r="C231" i="7"/>
  <c r="C227" i="7"/>
  <c r="C240" i="7"/>
  <c r="C238" i="7"/>
  <c r="C237" i="7"/>
  <c r="C242" i="7"/>
  <c r="C232" i="7"/>
  <c r="C229" i="7"/>
  <c r="C234" i="7"/>
  <c r="C239" i="7"/>
  <c r="C226" i="7"/>
  <c r="C228" i="7"/>
  <c r="C241" i="7"/>
  <c r="C230" i="7"/>
  <c r="C236" i="7"/>
  <c r="J235" i="7"/>
  <c r="K235" i="7" s="1"/>
  <c r="J238" i="7"/>
  <c r="K238" i="7" s="1"/>
  <c r="J228" i="7"/>
  <c r="K228" i="7" s="1"/>
  <c r="J237" i="7"/>
  <c r="K237" i="7" s="1"/>
  <c r="J227" i="7"/>
  <c r="K227" i="7" s="1"/>
  <c r="J236" i="7"/>
  <c r="K236" i="7" s="1"/>
  <c r="J240" i="7"/>
  <c r="K240" i="7" s="1"/>
  <c r="J239" i="7"/>
  <c r="K239" i="7" s="1"/>
  <c r="J215" i="7"/>
  <c r="K215" i="7" s="1"/>
  <c r="J230" i="7"/>
  <c r="K230" i="7" s="1"/>
  <c r="J242" i="7"/>
  <c r="K242" i="7" s="1"/>
  <c r="J241" i="7"/>
  <c r="K241" i="7" s="1"/>
  <c r="J226" i="7"/>
  <c r="K226" i="7" s="1"/>
  <c r="J233" i="7"/>
  <c r="K233" i="7" s="1"/>
  <c r="J232" i="7"/>
  <c r="K232" i="7" s="1"/>
  <c r="J231" i="7"/>
  <c r="K231" i="7" s="1"/>
  <c r="J234" i="7"/>
  <c r="K234" i="7" s="1"/>
  <c r="J222" i="7"/>
  <c r="K222" i="7" s="1"/>
  <c r="J210" i="7"/>
  <c r="K210" i="7" s="1"/>
  <c r="J209" i="7"/>
  <c r="K209" i="7" s="1"/>
  <c r="J223" i="7"/>
  <c r="K223" i="7" s="1"/>
  <c r="J217" i="7"/>
  <c r="K217" i="7" s="1"/>
  <c r="C211" i="7"/>
  <c r="C217" i="7"/>
  <c r="C218" i="7"/>
  <c r="C214" i="7"/>
  <c r="C210" i="7"/>
  <c r="C213" i="7"/>
  <c r="C220" i="7"/>
  <c r="C225" i="7"/>
  <c r="C216" i="7"/>
  <c r="C208" i="7"/>
  <c r="C209" i="7"/>
  <c r="C224" i="7"/>
  <c r="C222" i="7"/>
  <c r="C223" i="7"/>
  <c r="C215" i="7"/>
  <c r="C221" i="7"/>
  <c r="C212" i="7"/>
  <c r="C219" i="7"/>
  <c r="J198" i="7"/>
  <c r="K198" i="7" s="1"/>
  <c r="J208" i="7"/>
  <c r="K208" i="7" s="1"/>
  <c r="J192" i="7"/>
  <c r="K192" i="7" s="1"/>
  <c r="J201" i="7"/>
  <c r="K201" i="7" s="1"/>
  <c r="J219" i="7"/>
  <c r="K219" i="7" s="1"/>
  <c r="J214" i="7"/>
  <c r="K214" i="7" s="1"/>
  <c r="J213" i="7"/>
  <c r="K213" i="7" s="1"/>
  <c r="J224" i="7"/>
  <c r="K224" i="7" s="1"/>
  <c r="J225" i="7"/>
  <c r="K225" i="7" s="1"/>
  <c r="J211" i="7"/>
  <c r="K211" i="7" s="1"/>
  <c r="J220" i="7"/>
  <c r="K220" i="7" s="1"/>
  <c r="J212" i="7"/>
  <c r="K212" i="7" s="1"/>
  <c r="J216" i="7"/>
  <c r="K216" i="7" s="1"/>
  <c r="J221" i="7"/>
  <c r="K221" i="7" s="1"/>
  <c r="J218" i="7"/>
  <c r="K218" i="7" s="1"/>
  <c r="C195" i="7"/>
  <c r="J190" i="7"/>
  <c r="K190" i="7" s="1"/>
  <c r="C198" i="7"/>
  <c r="J167" i="7"/>
  <c r="K167" i="7" s="1"/>
  <c r="J203" i="7"/>
  <c r="K203" i="7" s="1"/>
  <c r="J207" i="7"/>
  <c r="K207" i="7" s="1"/>
  <c r="J193" i="7"/>
  <c r="K193" i="7" s="1"/>
  <c r="C197" i="7"/>
  <c r="C191" i="7"/>
  <c r="J194" i="7"/>
  <c r="K194" i="7" s="1"/>
  <c r="J189" i="7"/>
  <c r="K189" i="7" s="1"/>
  <c r="C207" i="7"/>
  <c r="C200" i="7"/>
  <c r="C193" i="7"/>
  <c r="C203" i="7"/>
  <c r="C205" i="7"/>
  <c r="C192" i="7"/>
  <c r="C201" i="7"/>
  <c r="C202" i="7"/>
  <c r="C206" i="7"/>
  <c r="C204" i="7"/>
  <c r="J191" i="7"/>
  <c r="K191" i="7" s="1"/>
  <c r="J199" i="7"/>
  <c r="K199" i="7" s="1"/>
  <c r="J200" i="7"/>
  <c r="K200" i="7" s="1"/>
  <c r="C190" i="7"/>
  <c r="J184" i="7"/>
  <c r="K184" i="7" s="1"/>
  <c r="J206" i="7"/>
  <c r="K206" i="7" s="1"/>
  <c r="C199" i="7"/>
  <c r="C174" i="7"/>
  <c r="J175" i="7"/>
  <c r="K175" i="7" s="1"/>
  <c r="J204" i="7"/>
  <c r="K204" i="7" s="1"/>
  <c r="J148" i="7"/>
  <c r="K148" i="7" s="1"/>
  <c r="J147" i="7"/>
  <c r="K147" i="7" s="1"/>
  <c r="C175" i="7"/>
  <c r="C196" i="7"/>
  <c r="J195" i="7"/>
  <c r="K195" i="7" s="1"/>
  <c r="J202" i="7"/>
  <c r="K202" i="7" s="1"/>
  <c r="J197" i="7"/>
  <c r="K197" i="7" s="1"/>
  <c r="C194" i="7"/>
  <c r="J196" i="7"/>
  <c r="K196" i="7" s="1"/>
  <c r="J205" i="7"/>
  <c r="K205" i="7" s="1"/>
  <c r="C173" i="7"/>
  <c r="J181" i="7"/>
  <c r="K181" i="7" s="1"/>
  <c r="J172" i="7"/>
  <c r="K172" i="7" s="1"/>
  <c r="C178" i="7"/>
  <c r="C188" i="7"/>
  <c r="J186" i="7"/>
  <c r="K186" i="7" s="1"/>
  <c r="C179" i="7"/>
  <c r="J187" i="7"/>
  <c r="K187" i="7" s="1"/>
  <c r="C133" i="7"/>
  <c r="C172" i="7"/>
  <c r="C185" i="7"/>
  <c r="C181" i="7"/>
  <c r="C187" i="7"/>
  <c r="C180" i="7"/>
  <c r="C184" i="7"/>
  <c r="C176" i="7"/>
  <c r="C189" i="7"/>
  <c r="C177" i="7"/>
  <c r="C182" i="7"/>
  <c r="J188" i="7"/>
  <c r="K188" i="7" s="1"/>
  <c r="J185" i="7"/>
  <c r="K185" i="7" s="1"/>
  <c r="C183" i="7"/>
  <c r="J176" i="7"/>
  <c r="K176" i="7" s="1"/>
  <c r="J174" i="7"/>
  <c r="K174" i="7" s="1"/>
  <c r="J183" i="7"/>
  <c r="K183" i="7" s="1"/>
  <c r="J173" i="7"/>
  <c r="K173" i="7" s="1"/>
  <c r="J180" i="7"/>
  <c r="K180" i="7" s="1"/>
  <c r="J182" i="7"/>
  <c r="K182" i="7" s="1"/>
  <c r="J179" i="7"/>
  <c r="K179" i="7" s="1"/>
  <c r="C186" i="7"/>
  <c r="J177" i="7"/>
  <c r="K177" i="7" s="1"/>
  <c r="J178" i="7"/>
  <c r="K178" i="7" s="1"/>
  <c r="J160" i="7"/>
  <c r="K160" i="7" s="1"/>
  <c r="C161" i="7"/>
  <c r="J140" i="7"/>
  <c r="K140" i="7" s="1"/>
  <c r="C150" i="7"/>
  <c r="C140" i="7"/>
  <c r="J144" i="7"/>
  <c r="K144" i="7" s="1"/>
  <c r="J139" i="7"/>
  <c r="K139" i="7" s="1"/>
  <c r="J137" i="7"/>
  <c r="K137" i="7" s="1"/>
  <c r="J133" i="7"/>
  <c r="K133" i="7" s="1"/>
  <c r="J143" i="7"/>
  <c r="K143" i="7" s="1"/>
  <c r="J161" i="7"/>
  <c r="K161" i="7" s="1"/>
  <c r="J149" i="7"/>
  <c r="K149" i="7" s="1"/>
  <c r="J151" i="7"/>
  <c r="K151" i="7" s="1"/>
  <c r="J156" i="7"/>
  <c r="K156" i="7" s="1"/>
  <c r="J159" i="7"/>
  <c r="K159" i="7" s="1"/>
  <c r="J154" i="7"/>
  <c r="K154" i="7" s="1"/>
  <c r="J146" i="7"/>
  <c r="K146" i="7" s="1"/>
  <c r="J135" i="7"/>
  <c r="K135" i="7" s="1"/>
  <c r="J132" i="7"/>
  <c r="K132" i="7" s="1"/>
  <c r="J129" i="7"/>
  <c r="K129" i="7" s="1"/>
  <c r="J152" i="7"/>
  <c r="K152" i="7" s="1"/>
  <c r="J155" i="7"/>
  <c r="K155" i="7" s="1"/>
  <c r="J169" i="7"/>
  <c r="K169" i="7" s="1"/>
  <c r="J164" i="7"/>
  <c r="K164" i="7" s="1"/>
  <c r="C156" i="7"/>
  <c r="C141" i="7"/>
  <c r="C168" i="7"/>
  <c r="J165" i="7"/>
  <c r="K165" i="7" s="1"/>
  <c r="J130" i="7"/>
  <c r="K130" i="7" s="1"/>
  <c r="J136" i="7"/>
  <c r="K136" i="7" s="1"/>
  <c r="C129" i="7"/>
  <c r="C164" i="7"/>
  <c r="C171" i="7"/>
  <c r="C169" i="7"/>
  <c r="J127" i="7"/>
  <c r="K127" i="7" s="1"/>
  <c r="C155" i="7"/>
  <c r="C143" i="7"/>
  <c r="C144" i="7"/>
  <c r="C132" i="7"/>
  <c r="J142" i="7"/>
  <c r="K142" i="7" s="1"/>
  <c r="J153" i="7"/>
  <c r="K153" i="7" s="1"/>
  <c r="C130" i="7"/>
  <c r="J141" i="7"/>
  <c r="K141" i="7" s="1"/>
  <c r="J138" i="7"/>
  <c r="K138" i="7" s="1"/>
  <c r="C147" i="7"/>
  <c r="C152" i="7"/>
  <c r="C154" i="7"/>
  <c r="C136" i="7"/>
  <c r="C134" i="7"/>
  <c r="C138" i="7"/>
  <c r="J162" i="7"/>
  <c r="K162" i="7" s="1"/>
  <c r="J158" i="7"/>
  <c r="K158" i="7" s="1"/>
  <c r="J157" i="7"/>
  <c r="K157" i="7" s="1"/>
  <c r="J168" i="7"/>
  <c r="K168" i="7" s="1"/>
  <c r="C145" i="7"/>
  <c r="C137" i="7"/>
  <c r="C135" i="7"/>
  <c r="J163" i="7"/>
  <c r="K163" i="7" s="1"/>
  <c r="C165" i="7"/>
  <c r="J170" i="7"/>
  <c r="K170" i="7" s="1"/>
  <c r="J131" i="7"/>
  <c r="K131" i="7" s="1"/>
  <c r="C162" i="7"/>
  <c r="C160" i="7"/>
  <c r="C151" i="7"/>
  <c r="C149" i="7"/>
  <c r="C142" i="7"/>
  <c r="C139" i="7"/>
  <c r="J145" i="7"/>
  <c r="K145" i="7" s="1"/>
  <c r="J150" i="7"/>
  <c r="K150" i="7" s="1"/>
  <c r="C166" i="7"/>
  <c r="C163" i="7"/>
  <c r="J125" i="7"/>
  <c r="K125" i="7" s="1"/>
  <c r="J134" i="7"/>
  <c r="K134" i="7" s="1"/>
  <c r="C158" i="7"/>
  <c r="C157" i="7"/>
  <c r="C159" i="7"/>
  <c r="C146" i="7"/>
  <c r="C131" i="7"/>
  <c r="J128" i="7"/>
  <c r="K128" i="7" s="1"/>
  <c r="J171" i="7"/>
  <c r="K171" i="7" s="1"/>
  <c r="J166" i="7"/>
  <c r="K166" i="7" s="1"/>
  <c r="C148" i="7"/>
  <c r="C153" i="7"/>
  <c r="C170" i="7"/>
  <c r="C167" i="7"/>
  <c r="C127" i="7"/>
  <c r="C125" i="7"/>
  <c r="J126" i="7"/>
  <c r="K126" i="7" s="1"/>
  <c r="C126" i="7"/>
  <c r="C128" i="7"/>
  <c r="C123" i="7"/>
  <c r="C124" i="7"/>
  <c r="J122" i="7"/>
  <c r="K122" i="7" s="1"/>
  <c r="C122" i="7"/>
  <c r="J124" i="7"/>
  <c r="K124" i="7" s="1"/>
  <c r="J123" i="7"/>
  <c r="K123" i="7" s="1"/>
  <c r="F587" i="7" l="1"/>
  <c r="F588" i="7"/>
  <c r="B588" i="7"/>
  <c r="D588" i="7"/>
  <c r="D587" i="7"/>
  <c r="B587" i="7"/>
  <c r="D585" i="7"/>
  <c r="F586" i="7"/>
  <c r="B586" i="7"/>
  <c r="D586" i="7"/>
  <c r="B585" i="7"/>
  <c r="F584" i="7"/>
  <c r="F585" i="7"/>
  <c r="D584" i="7"/>
  <c r="B584" i="7"/>
  <c r="F582" i="7"/>
  <c r="F583" i="7"/>
  <c r="D583" i="7"/>
  <c r="B583" i="7"/>
  <c r="B582" i="7"/>
  <c r="D582" i="7"/>
  <c r="F580" i="7"/>
  <c r="F581" i="7"/>
  <c r="B581" i="7"/>
  <c r="D581" i="7"/>
  <c r="B580" i="7"/>
  <c r="D580" i="7"/>
  <c r="D577" i="7"/>
  <c r="F579" i="7"/>
  <c r="D579" i="7"/>
  <c r="B579" i="7"/>
  <c r="B577" i="7"/>
  <c r="D575" i="7"/>
  <c r="F577" i="7"/>
  <c r="F578" i="7"/>
  <c r="D578" i="7"/>
  <c r="B578" i="7"/>
  <c r="B576" i="7"/>
  <c r="B575" i="7"/>
  <c r="F575" i="7"/>
  <c r="F576" i="7"/>
  <c r="D576" i="7"/>
  <c r="F572" i="7"/>
  <c r="F573" i="7"/>
  <c r="F574" i="7"/>
  <c r="B573" i="7"/>
  <c r="D574" i="7"/>
  <c r="D573" i="7"/>
  <c r="B574" i="7"/>
  <c r="B572" i="7"/>
  <c r="D572" i="7"/>
  <c r="F570" i="7"/>
  <c r="F571" i="7"/>
  <c r="D571" i="7"/>
  <c r="B571" i="7"/>
  <c r="B570" i="7"/>
  <c r="D570" i="7"/>
  <c r="D568" i="7"/>
  <c r="F569" i="7"/>
  <c r="B569" i="7"/>
  <c r="D569" i="7"/>
  <c r="D567" i="7"/>
  <c r="F568" i="7"/>
  <c r="B568" i="7"/>
  <c r="F566" i="7"/>
  <c r="F567" i="7"/>
  <c r="B567" i="7"/>
  <c r="B566" i="7"/>
  <c r="D566" i="7"/>
  <c r="B564" i="7"/>
  <c r="F565" i="7"/>
  <c r="B565" i="7"/>
  <c r="D565" i="7"/>
  <c r="F563" i="7"/>
  <c r="F564" i="7"/>
  <c r="D564" i="7"/>
  <c r="D563" i="7"/>
  <c r="B563" i="7"/>
  <c r="B561" i="7"/>
  <c r="F562" i="7"/>
  <c r="B562" i="7"/>
  <c r="D562" i="7"/>
  <c r="F560" i="7"/>
  <c r="F561" i="7"/>
  <c r="D561" i="7"/>
  <c r="D560" i="7"/>
  <c r="B560" i="7"/>
  <c r="F558" i="7"/>
  <c r="F559" i="7"/>
  <c r="D559" i="7"/>
  <c r="B559" i="7"/>
  <c r="B558" i="7"/>
  <c r="D558" i="7"/>
  <c r="B556" i="7"/>
  <c r="F557" i="7"/>
  <c r="B557" i="7"/>
  <c r="D557" i="7"/>
  <c r="F555" i="7"/>
  <c r="F556" i="7"/>
  <c r="D556" i="7"/>
  <c r="D555" i="7"/>
  <c r="B555" i="7"/>
  <c r="B553" i="7"/>
  <c r="F554" i="7"/>
  <c r="B554" i="7"/>
  <c r="D554" i="7"/>
  <c r="F552" i="7"/>
  <c r="F553" i="7"/>
  <c r="D553" i="7"/>
  <c r="D552" i="7"/>
  <c r="B552" i="7"/>
  <c r="F550" i="7"/>
  <c r="F551" i="7"/>
  <c r="D551" i="7"/>
  <c r="B551" i="7"/>
  <c r="B550" i="7"/>
  <c r="D550" i="7"/>
  <c r="F548" i="7"/>
  <c r="F549" i="7"/>
  <c r="B549" i="7"/>
  <c r="D549" i="7"/>
  <c r="B548" i="7"/>
  <c r="D548" i="7"/>
  <c r="B546" i="7"/>
  <c r="F547" i="7"/>
  <c r="D547" i="7"/>
  <c r="B547" i="7"/>
  <c r="B545" i="7"/>
  <c r="F546" i="7"/>
  <c r="D546" i="7"/>
  <c r="D544" i="7"/>
  <c r="F545" i="7"/>
  <c r="D545" i="7"/>
  <c r="F543" i="7"/>
  <c r="F544" i="7"/>
  <c r="B544" i="7"/>
  <c r="D543" i="7"/>
  <c r="B543" i="7"/>
  <c r="B541" i="7"/>
  <c r="F542" i="7"/>
  <c r="B542" i="7"/>
  <c r="D542" i="7"/>
  <c r="B540" i="7"/>
  <c r="F541" i="7"/>
  <c r="D541" i="7"/>
  <c r="F539" i="7"/>
  <c r="F540" i="7"/>
  <c r="D540" i="7"/>
  <c r="D539" i="7"/>
  <c r="B539" i="7"/>
  <c r="D537" i="7"/>
  <c r="F538" i="7"/>
  <c r="B538" i="7"/>
  <c r="D538" i="7"/>
  <c r="D536" i="7"/>
  <c r="F537" i="7"/>
  <c r="B537" i="7"/>
  <c r="B535" i="7"/>
  <c r="F536" i="7"/>
  <c r="B536" i="7"/>
  <c r="D535" i="7"/>
  <c r="F534" i="7"/>
  <c r="F535" i="7"/>
  <c r="B534" i="7"/>
  <c r="D534" i="7"/>
  <c r="B532" i="7"/>
  <c r="F533" i="7"/>
  <c r="B533" i="7"/>
  <c r="D533" i="7"/>
  <c r="D521" i="7"/>
  <c r="F532" i="7"/>
  <c r="D532" i="7"/>
  <c r="B515" i="7"/>
  <c r="D511" i="7"/>
  <c r="D520" i="7"/>
  <c r="B511" i="7"/>
  <c r="D526" i="7"/>
  <c r="B530" i="7"/>
  <c r="D512" i="7"/>
  <c r="D518" i="7"/>
  <c r="D525" i="7"/>
  <c r="D524" i="7"/>
  <c r="D531" i="7"/>
  <c r="D530" i="7"/>
  <c r="B522" i="7"/>
  <c r="B513" i="7"/>
  <c r="B521" i="7"/>
  <c r="D517" i="7"/>
  <c r="D516" i="7"/>
  <c r="D523" i="7"/>
  <c r="D522" i="7"/>
  <c r="B514" i="7"/>
  <c r="D528" i="7"/>
  <c r="B528" i="7"/>
  <c r="D527" i="7"/>
  <c r="B529" i="7"/>
  <c r="D515" i="7"/>
  <c r="D514" i="7"/>
  <c r="D529" i="7"/>
  <c r="B520" i="7"/>
  <c r="B527" i="7"/>
  <c r="B526" i="7"/>
  <c r="B525" i="7"/>
  <c r="B524" i="7"/>
  <c r="D519" i="7"/>
  <c r="B502" i="7"/>
  <c r="F517" i="7"/>
  <c r="F525" i="7"/>
  <c r="F524" i="7"/>
  <c r="F518" i="7"/>
  <c r="F526" i="7"/>
  <c r="F511" i="7"/>
  <c r="F519" i="7"/>
  <c r="F527" i="7"/>
  <c r="F512" i="7"/>
  <c r="F520" i="7"/>
  <c r="F528" i="7"/>
  <c r="F513" i="7"/>
  <c r="F521" i="7"/>
  <c r="F529" i="7"/>
  <c r="F516" i="7"/>
  <c r="F514" i="7"/>
  <c r="F522" i="7"/>
  <c r="F530" i="7"/>
  <c r="F515" i="7"/>
  <c r="F523" i="7"/>
  <c r="F531" i="7"/>
  <c r="B523" i="7"/>
  <c r="B512" i="7"/>
  <c r="B519" i="7"/>
  <c r="B518" i="7"/>
  <c r="B517" i="7"/>
  <c r="B516" i="7"/>
  <c r="B531" i="7"/>
  <c r="D513" i="7"/>
  <c r="B507" i="7"/>
  <c r="D491" i="7"/>
  <c r="D495" i="7"/>
  <c r="D510" i="7"/>
  <c r="B499" i="7"/>
  <c r="B493" i="7"/>
  <c r="D504" i="7"/>
  <c r="D502" i="7"/>
  <c r="D477" i="7"/>
  <c r="B491" i="7"/>
  <c r="D506" i="7"/>
  <c r="D505" i="7"/>
  <c r="D496" i="7"/>
  <c r="D493" i="7"/>
  <c r="D494" i="7"/>
  <c r="D475" i="7"/>
  <c r="D508" i="7"/>
  <c r="D501" i="7"/>
  <c r="D498" i="7"/>
  <c r="D497" i="7"/>
  <c r="B503" i="7"/>
  <c r="B510" i="7"/>
  <c r="B485" i="7"/>
  <c r="B470" i="7"/>
  <c r="B509" i="7"/>
  <c r="D500" i="7"/>
  <c r="B506" i="7"/>
  <c r="D490" i="7"/>
  <c r="B504" i="7"/>
  <c r="B495" i="7"/>
  <c r="B483" i="7"/>
  <c r="F496" i="7"/>
  <c r="F504" i="7"/>
  <c r="F495" i="7"/>
  <c r="F497" i="7"/>
  <c r="F505" i="7"/>
  <c r="F503" i="7"/>
  <c r="F490" i="7"/>
  <c r="F498" i="7"/>
  <c r="F506" i="7"/>
  <c r="F491" i="7"/>
  <c r="F499" i="7"/>
  <c r="F507" i="7"/>
  <c r="F492" i="7"/>
  <c r="F500" i="7"/>
  <c r="F508" i="7"/>
  <c r="F493" i="7"/>
  <c r="F501" i="7"/>
  <c r="F509" i="7"/>
  <c r="F494" i="7"/>
  <c r="F502" i="7"/>
  <c r="F510" i="7"/>
  <c r="B508" i="7"/>
  <c r="D492" i="7"/>
  <c r="B498" i="7"/>
  <c r="B505" i="7"/>
  <c r="B496" i="7"/>
  <c r="B494" i="7"/>
  <c r="B473" i="7"/>
  <c r="B500" i="7"/>
  <c r="B501" i="7"/>
  <c r="D507" i="7"/>
  <c r="B490" i="7"/>
  <c r="B497" i="7"/>
  <c r="B492" i="7"/>
  <c r="D509" i="7"/>
  <c r="D499" i="7"/>
  <c r="D503" i="7"/>
  <c r="B477" i="7"/>
  <c r="B484" i="7"/>
  <c r="D469" i="7"/>
  <c r="D484" i="7"/>
  <c r="B469" i="7"/>
  <c r="B476" i="7"/>
  <c r="D483" i="7"/>
  <c r="B489" i="7"/>
  <c r="D476" i="7"/>
  <c r="D482" i="7"/>
  <c r="D489" i="7"/>
  <c r="B449" i="7"/>
  <c r="F475" i="7"/>
  <c r="F483" i="7"/>
  <c r="F482" i="7"/>
  <c r="F476" i="7"/>
  <c r="F484" i="7"/>
  <c r="F469" i="7"/>
  <c r="F477" i="7"/>
  <c r="F485" i="7"/>
  <c r="F470" i="7"/>
  <c r="F478" i="7"/>
  <c r="F486" i="7"/>
  <c r="F471" i="7"/>
  <c r="F479" i="7"/>
  <c r="F487" i="7"/>
  <c r="F472" i="7"/>
  <c r="F480" i="7"/>
  <c r="F488" i="7"/>
  <c r="F473" i="7"/>
  <c r="F481" i="7"/>
  <c r="F489" i="7"/>
  <c r="F474" i="7"/>
  <c r="D474" i="7"/>
  <c r="D481" i="7"/>
  <c r="D488" i="7"/>
  <c r="B475" i="7"/>
  <c r="B482" i="7"/>
  <c r="B488" i="7"/>
  <c r="B487" i="7"/>
  <c r="D473" i="7"/>
  <c r="D480" i="7"/>
  <c r="D487" i="7"/>
  <c r="D486" i="7"/>
  <c r="B474" i="7"/>
  <c r="B480" i="7"/>
  <c r="B479" i="7"/>
  <c r="B486" i="7"/>
  <c r="D472" i="7"/>
  <c r="D479" i="7"/>
  <c r="D478" i="7"/>
  <c r="B472" i="7"/>
  <c r="B471" i="7"/>
  <c r="B478" i="7"/>
  <c r="B481" i="7"/>
  <c r="D471" i="7"/>
  <c r="D470" i="7"/>
  <c r="D485" i="7"/>
  <c r="D461" i="7"/>
  <c r="D465" i="7"/>
  <c r="D462" i="7"/>
  <c r="D453" i="7"/>
  <c r="D460" i="7"/>
  <c r="D459" i="7"/>
  <c r="D458" i="7"/>
  <c r="D457" i="7"/>
  <c r="D464" i="7"/>
  <c r="D463" i="7"/>
  <c r="D454" i="7"/>
  <c r="B464" i="7"/>
  <c r="D452" i="7"/>
  <c r="D451" i="7"/>
  <c r="D450" i="7"/>
  <c r="D467" i="7"/>
  <c r="D449" i="7"/>
  <c r="D456" i="7"/>
  <c r="D455" i="7"/>
  <c r="B465" i="7"/>
  <c r="B456" i="7"/>
  <c r="B463" i="7"/>
  <c r="B462" i="7"/>
  <c r="D468" i="7"/>
  <c r="B461" i="7"/>
  <c r="B468" i="7"/>
  <c r="D448" i="7"/>
  <c r="B466" i="7"/>
  <c r="B457" i="7"/>
  <c r="B448" i="7"/>
  <c r="B455" i="7"/>
  <c r="B454" i="7"/>
  <c r="D466" i="7"/>
  <c r="B453" i="7"/>
  <c r="B460" i="7"/>
  <c r="B467" i="7"/>
  <c r="B458" i="7"/>
  <c r="D441" i="7"/>
  <c r="F454" i="7"/>
  <c r="F462" i="7"/>
  <c r="F455" i="7"/>
  <c r="F463" i="7"/>
  <c r="F448" i="7"/>
  <c r="F456" i="7"/>
  <c r="F464" i="7"/>
  <c r="F449" i="7"/>
  <c r="F457" i="7"/>
  <c r="F465" i="7"/>
  <c r="F450" i="7"/>
  <c r="F458" i="7"/>
  <c r="F466" i="7"/>
  <c r="F451" i="7"/>
  <c r="F459" i="7"/>
  <c r="F467" i="7"/>
  <c r="F452" i="7"/>
  <c r="F460" i="7"/>
  <c r="F468" i="7"/>
  <c r="F453" i="7"/>
  <c r="F461" i="7"/>
  <c r="B452" i="7"/>
  <c r="B459" i="7"/>
  <c r="B450" i="7"/>
  <c r="B451" i="7"/>
  <c r="B429" i="7"/>
  <c r="D442" i="7"/>
  <c r="D414" i="7"/>
  <c r="F433" i="7"/>
  <c r="F441" i="7"/>
  <c r="F440" i="7"/>
  <c r="F434" i="7"/>
  <c r="F442" i="7"/>
  <c r="F427" i="7"/>
  <c r="F435" i="7"/>
  <c r="F443" i="7"/>
  <c r="F428" i="7"/>
  <c r="F436" i="7"/>
  <c r="F444" i="7"/>
  <c r="F429" i="7"/>
  <c r="F437" i="7"/>
  <c r="F445" i="7"/>
  <c r="F430" i="7"/>
  <c r="F438" i="7"/>
  <c r="F446" i="7"/>
  <c r="F431" i="7"/>
  <c r="F439" i="7"/>
  <c r="F447" i="7"/>
  <c r="F432" i="7"/>
  <c r="D446" i="7"/>
  <c r="D445" i="7"/>
  <c r="D447" i="7"/>
  <c r="D434" i="7"/>
  <c r="D433" i="7"/>
  <c r="D440" i="7"/>
  <c r="D438" i="7"/>
  <c r="D437" i="7"/>
  <c r="D444" i="7"/>
  <c r="B444" i="7"/>
  <c r="B443" i="7"/>
  <c r="D432" i="7"/>
  <c r="D430" i="7"/>
  <c r="D429" i="7"/>
  <c r="D436" i="7"/>
  <c r="B436" i="7"/>
  <c r="B435" i="7"/>
  <c r="D439" i="7"/>
  <c r="B433" i="7"/>
  <c r="B447" i="7"/>
  <c r="B446" i="7"/>
  <c r="D428" i="7"/>
  <c r="D443" i="7"/>
  <c r="B428" i="7"/>
  <c r="B427" i="7"/>
  <c r="B442" i="7"/>
  <c r="B440" i="7"/>
  <c r="B439" i="7"/>
  <c r="B438" i="7"/>
  <c r="D431" i="7"/>
  <c r="D435" i="7"/>
  <c r="B434" i="7"/>
  <c r="B432" i="7"/>
  <c r="B431" i="7"/>
  <c r="B430" i="7"/>
  <c r="B445" i="7"/>
  <c r="D427" i="7"/>
  <c r="B437" i="7"/>
  <c r="B441" i="7"/>
  <c r="D421" i="7"/>
  <c r="D412" i="7"/>
  <c r="B426" i="7"/>
  <c r="D410" i="7"/>
  <c r="D417" i="7"/>
  <c r="D424" i="7"/>
  <c r="D423" i="7"/>
  <c r="D422" i="7"/>
  <c r="D413" i="7"/>
  <c r="B419" i="7"/>
  <c r="B418" i="7"/>
  <c r="B425" i="7"/>
  <c r="D409" i="7"/>
  <c r="D416" i="7"/>
  <c r="D415" i="7"/>
  <c r="B390" i="7"/>
  <c r="F412" i="7"/>
  <c r="F420" i="7"/>
  <c r="F413" i="7"/>
  <c r="F421" i="7"/>
  <c r="F406" i="7"/>
  <c r="F414" i="7"/>
  <c r="F422" i="7"/>
  <c r="F407" i="7"/>
  <c r="F415" i="7"/>
  <c r="F423" i="7"/>
  <c r="F408" i="7"/>
  <c r="F416" i="7"/>
  <c r="F424" i="7"/>
  <c r="F409" i="7"/>
  <c r="F417" i="7"/>
  <c r="F425" i="7"/>
  <c r="F410" i="7"/>
  <c r="F418" i="7"/>
  <c r="F426" i="7"/>
  <c r="F411" i="7"/>
  <c r="F419" i="7"/>
  <c r="B420" i="7"/>
  <c r="B411" i="7"/>
  <c r="B410" i="7"/>
  <c r="B417" i="7"/>
  <c r="B424" i="7"/>
  <c r="D408" i="7"/>
  <c r="D407" i="7"/>
  <c r="D406" i="7"/>
  <c r="B412" i="7"/>
  <c r="B409" i="7"/>
  <c r="B416" i="7"/>
  <c r="B423" i="7"/>
  <c r="B422" i="7"/>
  <c r="B421" i="7"/>
  <c r="B408" i="7"/>
  <c r="B415" i="7"/>
  <c r="B414" i="7"/>
  <c r="B413" i="7"/>
  <c r="B407" i="7"/>
  <c r="B406" i="7"/>
  <c r="D419" i="7"/>
  <c r="D426" i="7"/>
  <c r="D420" i="7"/>
  <c r="D411" i="7"/>
  <c r="D418" i="7"/>
  <c r="D425" i="7"/>
  <c r="B404" i="7"/>
  <c r="D391" i="7"/>
  <c r="B401" i="7"/>
  <c r="B400" i="7"/>
  <c r="B398" i="7"/>
  <c r="B388" i="7"/>
  <c r="D401" i="7"/>
  <c r="B402" i="7"/>
  <c r="B393" i="7"/>
  <c r="B392" i="7"/>
  <c r="B399" i="7"/>
  <c r="D375" i="7"/>
  <c r="F394" i="7"/>
  <c r="F402" i="7"/>
  <c r="F395" i="7"/>
  <c r="F403" i="7"/>
  <c r="F401" i="7"/>
  <c r="F388" i="7"/>
  <c r="F396" i="7"/>
  <c r="F404" i="7"/>
  <c r="F389" i="7"/>
  <c r="F397" i="7"/>
  <c r="F405" i="7"/>
  <c r="F393" i="7"/>
  <c r="F390" i="7"/>
  <c r="F398" i="7"/>
  <c r="F391" i="7"/>
  <c r="F399" i="7"/>
  <c r="F392" i="7"/>
  <c r="F400" i="7"/>
  <c r="B396" i="7"/>
  <c r="B394" i="7"/>
  <c r="B391" i="7"/>
  <c r="B403" i="7"/>
  <c r="B395" i="7"/>
  <c r="D405" i="7"/>
  <c r="D404" i="7"/>
  <c r="D402" i="7"/>
  <c r="D400" i="7"/>
  <c r="D398" i="7"/>
  <c r="D397" i="7"/>
  <c r="D396" i="7"/>
  <c r="D403" i="7"/>
  <c r="D394" i="7"/>
  <c r="D392" i="7"/>
  <c r="D390" i="7"/>
  <c r="D389" i="7"/>
  <c r="D388" i="7"/>
  <c r="D395" i="7"/>
  <c r="B405" i="7"/>
  <c r="D399" i="7"/>
  <c r="B397" i="7"/>
  <c r="B389" i="7"/>
  <c r="D393" i="7"/>
  <c r="D372" i="7"/>
  <c r="D387" i="7"/>
  <c r="D386" i="7"/>
  <c r="D385" i="7"/>
  <c r="D376" i="7"/>
  <c r="B374" i="7"/>
  <c r="D381" i="7"/>
  <c r="B381" i="7"/>
  <c r="D379" i="7"/>
  <c r="D378" i="7"/>
  <c r="D377" i="7"/>
  <c r="B383" i="7"/>
  <c r="D373" i="7"/>
  <c r="D371" i="7"/>
  <c r="D370" i="7"/>
  <c r="B384" i="7"/>
  <c r="B375" i="7"/>
  <c r="B380" i="7"/>
  <c r="B387" i="7"/>
  <c r="B386" i="7"/>
  <c r="B385" i="7"/>
  <c r="B376" i="7"/>
  <c r="D382" i="7"/>
  <c r="B372" i="7"/>
  <c r="B379" i="7"/>
  <c r="B378" i="7"/>
  <c r="B377" i="7"/>
  <c r="D374" i="7"/>
  <c r="B371" i="7"/>
  <c r="B370" i="7"/>
  <c r="D383" i="7"/>
  <c r="D367" i="7"/>
  <c r="F376" i="7"/>
  <c r="F384" i="7"/>
  <c r="F377" i="7"/>
  <c r="F385" i="7"/>
  <c r="F370" i="7"/>
  <c r="F378" i="7"/>
  <c r="F386" i="7"/>
  <c r="F371" i="7"/>
  <c r="F379" i="7"/>
  <c r="F387" i="7"/>
  <c r="F372" i="7"/>
  <c r="F380" i="7"/>
  <c r="F373" i="7"/>
  <c r="F381" i="7"/>
  <c r="F374" i="7"/>
  <c r="F382" i="7"/>
  <c r="F375" i="7"/>
  <c r="F383" i="7"/>
  <c r="B373" i="7"/>
  <c r="D380" i="7"/>
  <c r="D384" i="7"/>
  <c r="B382" i="7"/>
  <c r="B359" i="7"/>
  <c r="D360" i="7"/>
  <c r="B352" i="7"/>
  <c r="D353" i="7"/>
  <c r="D364" i="7"/>
  <c r="B367" i="7"/>
  <c r="B361" i="7"/>
  <c r="D355" i="7"/>
  <c r="B365" i="7"/>
  <c r="D362" i="7"/>
  <c r="B355" i="7"/>
  <c r="B356" i="7"/>
  <c r="B357" i="7"/>
  <c r="B363" i="7"/>
  <c r="B369" i="7"/>
  <c r="D347" i="7"/>
  <c r="F368" i="7"/>
  <c r="F369" i="7"/>
  <c r="F362" i="7"/>
  <c r="F363" i="7"/>
  <c r="F364" i="7"/>
  <c r="F365" i="7"/>
  <c r="F366" i="7"/>
  <c r="F367" i="7"/>
  <c r="F358" i="7"/>
  <c r="F352" i="7"/>
  <c r="F357" i="7"/>
  <c r="F356" i="7"/>
  <c r="F355" i="7"/>
  <c r="F354" i="7"/>
  <c r="F361" i="7"/>
  <c r="F353" i="7"/>
  <c r="F359" i="7"/>
  <c r="F360" i="7"/>
  <c r="D358" i="7"/>
  <c r="D359" i="7"/>
  <c r="B366" i="7"/>
  <c r="D352" i="7"/>
  <c r="B360" i="7"/>
  <c r="D361" i="7"/>
  <c r="D363" i="7"/>
  <c r="D369" i="7"/>
  <c r="B353" i="7"/>
  <c r="D354" i="7"/>
  <c r="B354" i="7"/>
  <c r="B368" i="7"/>
  <c r="D366" i="7"/>
  <c r="D356" i="7"/>
  <c r="D357" i="7"/>
  <c r="B364" i="7"/>
  <c r="D365" i="7"/>
  <c r="B358" i="7"/>
  <c r="B362" i="7"/>
  <c r="D368" i="7"/>
  <c r="B338" i="7"/>
  <c r="D351" i="7"/>
  <c r="B336" i="7"/>
  <c r="B337" i="7"/>
  <c r="B346" i="7"/>
  <c r="D350" i="7"/>
  <c r="B351" i="7"/>
  <c r="D336" i="7"/>
  <c r="B348" i="7"/>
  <c r="B342" i="7"/>
  <c r="B339" i="7"/>
  <c r="D338" i="7"/>
  <c r="D346" i="7"/>
  <c r="B344" i="7"/>
  <c r="D344" i="7"/>
  <c r="B349" i="7"/>
  <c r="D337" i="7"/>
  <c r="B347" i="7"/>
  <c r="D339" i="7"/>
  <c r="D335" i="7"/>
  <c r="B345" i="7"/>
  <c r="D340" i="7"/>
  <c r="B331" i="7"/>
  <c r="F347" i="7"/>
  <c r="F337" i="7"/>
  <c r="F351" i="7"/>
  <c r="F339" i="7"/>
  <c r="F334" i="7"/>
  <c r="F350" i="7"/>
  <c r="F349" i="7"/>
  <c r="F335" i="7"/>
  <c r="F348" i="7"/>
  <c r="F343" i="7"/>
  <c r="F341" i="7"/>
  <c r="F346" i="7"/>
  <c r="F344" i="7"/>
  <c r="F345" i="7"/>
  <c r="F342" i="7"/>
  <c r="F338" i="7"/>
  <c r="F336" i="7"/>
  <c r="F340" i="7"/>
  <c r="B335" i="7"/>
  <c r="D342" i="7"/>
  <c r="B350" i="7"/>
  <c r="D348" i="7"/>
  <c r="D343" i="7"/>
  <c r="D349" i="7"/>
  <c r="D334" i="7"/>
  <c r="D341" i="7"/>
  <c r="D345" i="7"/>
  <c r="B343" i="7"/>
  <c r="B341" i="7"/>
  <c r="B340" i="7"/>
  <c r="B334" i="7"/>
  <c r="D327" i="7"/>
  <c r="D328" i="7"/>
  <c r="B320" i="7"/>
  <c r="D322" i="7"/>
  <c r="B321" i="7"/>
  <c r="B323" i="7"/>
  <c r="D321" i="7"/>
  <c r="D330" i="7"/>
  <c r="D323" i="7"/>
  <c r="B333" i="7"/>
  <c r="B330" i="7"/>
  <c r="D331" i="7"/>
  <c r="D316" i="7"/>
  <c r="B317" i="7"/>
  <c r="D300" i="7"/>
  <c r="F332" i="7"/>
  <c r="F320" i="7"/>
  <c r="F319" i="7"/>
  <c r="F331" i="7"/>
  <c r="F328" i="7"/>
  <c r="F324" i="7"/>
  <c r="F329" i="7"/>
  <c r="F333" i="7"/>
  <c r="F316" i="7"/>
  <c r="F321" i="7"/>
  <c r="F327" i="7"/>
  <c r="F317" i="7"/>
  <c r="F322" i="7"/>
  <c r="F318" i="7"/>
  <c r="F325" i="7"/>
  <c r="F330" i="7"/>
  <c r="F326" i="7"/>
  <c r="F323" i="7"/>
  <c r="D325" i="7"/>
  <c r="B318" i="7"/>
  <c r="B316" i="7"/>
  <c r="D320" i="7"/>
  <c r="B324" i="7"/>
  <c r="D333" i="7"/>
  <c r="B332" i="7"/>
  <c r="D326" i="7"/>
  <c r="D324" i="7"/>
  <c r="D317" i="7"/>
  <c r="D318" i="7"/>
  <c r="B325" i="7"/>
  <c r="D332" i="7"/>
  <c r="B319" i="7"/>
  <c r="B329" i="7"/>
  <c r="B326" i="7"/>
  <c r="B327" i="7"/>
  <c r="D329" i="7"/>
  <c r="B328" i="7"/>
  <c r="B322" i="7"/>
  <c r="D319" i="7"/>
  <c r="B310" i="7"/>
  <c r="D302" i="7"/>
  <c r="D311" i="7"/>
  <c r="D314" i="7"/>
  <c r="D305" i="7"/>
  <c r="B305" i="7"/>
  <c r="B311" i="7"/>
  <c r="B304" i="7"/>
  <c r="D315" i="7"/>
  <c r="D308" i="7"/>
  <c r="B303" i="7"/>
  <c r="B298" i="7"/>
  <c r="D312" i="7"/>
  <c r="B306" i="7"/>
  <c r="D298" i="7"/>
  <c r="B315" i="7"/>
  <c r="B308" i="7"/>
  <c r="D303" i="7"/>
  <c r="D304" i="7"/>
  <c r="D301" i="7"/>
  <c r="B299" i="7"/>
  <c r="D307" i="7"/>
  <c r="D299" i="7"/>
  <c r="B300" i="7"/>
  <c r="B313" i="7"/>
  <c r="B302" i="7"/>
  <c r="D306" i="7"/>
  <c r="B314" i="7"/>
  <c r="D309" i="7"/>
  <c r="D310" i="7"/>
  <c r="B312" i="7"/>
  <c r="B301" i="7"/>
  <c r="D291" i="7"/>
  <c r="F302" i="7"/>
  <c r="F298" i="7"/>
  <c r="F311" i="7"/>
  <c r="F315" i="7"/>
  <c r="F314" i="7"/>
  <c r="F310" i="7"/>
  <c r="F300" i="7"/>
  <c r="F305" i="7"/>
  <c r="F309" i="7"/>
  <c r="F308" i="7"/>
  <c r="F307" i="7"/>
  <c r="F306" i="7"/>
  <c r="F313" i="7"/>
  <c r="F312" i="7"/>
  <c r="F301" i="7"/>
  <c r="F299" i="7"/>
  <c r="F304" i="7"/>
  <c r="F303" i="7"/>
  <c r="D313" i="7"/>
  <c r="B307" i="7"/>
  <c r="B309" i="7"/>
  <c r="B285" i="7"/>
  <c r="B286" i="7"/>
  <c r="B284" i="7"/>
  <c r="B292" i="7"/>
  <c r="B281" i="7"/>
  <c r="B289" i="7"/>
  <c r="B295" i="7"/>
  <c r="B293" i="7"/>
  <c r="D286" i="7"/>
  <c r="B290" i="7"/>
  <c r="D283" i="7"/>
  <c r="B296" i="7"/>
  <c r="D282" i="7"/>
  <c r="D284" i="7"/>
  <c r="D281" i="7"/>
  <c r="D294" i="7"/>
  <c r="D297" i="7"/>
  <c r="D285" i="7"/>
  <c r="D292" i="7"/>
  <c r="B297" i="7"/>
  <c r="D296" i="7"/>
  <c r="D280" i="7"/>
  <c r="D293" i="7"/>
  <c r="B269" i="7"/>
  <c r="F286" i="7"/>
  <c r="F283" i="7"/>
  <c r="F280" i="7"/>
  <c r="F287" i="7"/>
  <c r="F288" i="7"/>
  <c r="F290" i="7"/>
  <c r="F294" i="7"/>
  <c r="F282" i="7"/>
  <c r="F292" i="7"/>
  <c r="F295" i="7"/>
  <c r="F291" i="7"/>
  <c r="F293" i="7"/>
  <c r="F297" i="7"/>
  <c r="F281" i="7"/>
  <c r="F296" i="7"/>
  <c r="F285" i="7"/>
  <c r="F289" i="7"/>
  <c r="F284" i="7"/>
  <c r="B283" i="7"/>
  <c r="D287" i="7"/>
  <c r="B288" i="7"/>
  <c r="D288" i="7"/>
  <c r="D289" i="7"/>
  <c r="B280" i="7"/>
  <c r="D295" i="7"/>
  <c r="B291" i="7"/>
  <c r="B282" i="7"/>
  <c r="B287" i="7"/>
  <c r="D290" i="7"/>
  <c r="B294" i="7"/>
  <c r="B244" i="7"/>
  <c r="B270" i="7"/>
  <c r="B274" i="7"/>
  <c r="D270" i="7"/>
  <c r="D264" i="7"/>
  <c r="B278" i="7"/>
  <c r="D278" i="7"/>
  <c r="B273" i="7"/>
  <c r="D269" i="7"/>
  <c r="B261" i="7"/>
  <c r="F275" i="7"/>
  <c r="F279" i="7"/>
  <c r="F276" i="7"/>
  <c r="F274" i="7"/>
  <c r="F271" i="7"/>
  <c r="F270" i="7"/>
  <c r="F262" i="7"/>
  <c r="F268" i="7"/>
  <c r="F266" i="7"/>
  <c r="F272" i="7"/>
  <c r="F278" i="7"/>
  <c r="F264" i="7"/>
  <c r="F277" i="7"/>
  <c r="F263" i="7"/>
  <c r="F269" i="7"/>
  <c r="F267" i="7"/>
  <c r="F273" i="7"/>
  <c r="F265" i="7"/>
  <c r="D253" i="7"/>
  <c r="B263" i="7"/>
  <c r="B262" i="7"/>
  <c r="D263" i="7"/>
  <c r="B277" i="7"/>
  <c r="D245" i="7"/>
  <c r="B271" i="7"/>
  <c r="D267" i="7"/>
  <c r="D272" i="7"/>
  <c r="D274" i="7"/>
  <c r="D266" i="7"/>
  <c r="D265" i="7"/>
  <c r="B266" i="7"/>
  <c r="B267" i="7"/>
  <c r="B264" i="7"/>
  <c r="D262" i="7"/>
  <c r="D273" i="7"/>
  <c r="B268" i="7"/>
  <c r="D271" i="7"/>
  <c r="D256" i="7"/>
  <c r="D260" i="7"/>
  <c r="D276" i="7"/>
  <c r="B276" i="7"/>
  <c r="B265" i="7"/>
  <c r="D277" i="7"/>
  <c r="D279" i="7"/>
  <c r="D275" i="7"/>
  <c r="B272" i="7"/>
  <c r="B279" i="7"/>
  <c r="B275" i="7"/>
  <c r="D268" i="7"/>
  <c r="B253" i="7"/>
  <c r="B249" i="7"/>
  <c r="D246" i="7"/>
  <c r="D254" i="7"/>
  <c r="D250" i="7"/>
  <c r="D261" i="7"/>
  <c r="D247" i="7"/>
  <c r="B259" i="7"/>
  <c r="B254" i="7"/>
  <c r="B246" i="7"/>
  <c r="B248" i="7"/>
  <c r="B256" i="7"/>
  <c r="B251" i="7"/>
  <c r="D255" i="7"/>
  <c r="D257" i="7"/>
  <c r="D231" i="7"/>
  <c r="F257" i="7"/>
  <c r="F248" i="7"/>
  <c r="F245" i="7"/>
  <c r="F256" i="7"/>
  <c r="F258" i="7"/>
  <c r="F249" i="7"/>
  <c r="F246" i="7"/>
  <c r="F250" i="7"/>
  <c r="F259" i="7"/>
  <c r="F260" i="7"/>
  <c r="F251" i="7"/>
  <c r="F261" i="7"/>
  <c r="F252" i="7"/>
  <c r="F255" i="7"/>
  <c r="F247" i="7"/>
  <c r="F253" i="7"/>
  <c r="F244" i="7"/>
  <c r="F254" i="7"/>
  <c r="B255" i="7"/>
  <c r="D251" i="7"/>
  <c r="D249" i="7"/>
  <c r="B250" i="7"/>
  <c r="B258" i="7"/>
  <c r="B245" i="7"/>
  <c r="D244" i="7"/>
  <c r="B257" i="7"/>
  <c r="B260" i="7"/>
  <c r="D252" i="7"/>
  <c r="D258" i="7"/>
  <c r="B247" i="7"/>
  <c r="D259" i="7"/>
  <c r="B252" i="7"/>
  <c r="D248" i="7"/>
  <c r="B226" i="7"/>
  <c r="D227" i="7"/>
  <c r="D236" i="7"/>
  <c r="D239" i="7"/>
  <c r="B236" i="7"/>
  <c r="B227" i="7"/>
  <c r="D220" i="7"/>
  <c r="F239" i="7"/>
  <c r="F228" i="7"/>
  <c r="F235" i="7"/>
  <c r="F242" i="7"/>
  <c r="F231" i="7"/>
  <c r="F227" i="7"/>
  <c r="F234" i="7"/>
  <c r="F226" i="7"/>
  <c r="F241" i="7"/>
  <c r="F233" i="7"/>
  <c r="F240" i="7"/>
  <c r="F238" i="7"/>
  <c r="F232" i="7"/>
  <c r="F236" i="7"/>
  <c r="F230" i="7"/>
  <c r="F237" i="7"/>
  <c r="F229" i="7"/>
  <c r="F243" i="7"/>
  <c r="D229" i="7"/>
  <c r="B231" i="7"/>
  <c r="D230" i="7"/>
  <c r="D238" i="7"/>
  <c r="B233" i="7"/>
  <c r="D234" i="7"/>
  <c r="B243" i="7"/>
  <c r="B241" i="7"/>
  <c r="B239" i="7"/>
  <c r="B228" i="7"/>
  <c r="B232" i="7"/>
  <c r="B230" i="7"/>
  <c r="D226" i="7"/>
  <c r="D232" i="7"/>
  <c r="D240" i="7"/>
  <c r="B242" i="7"/>
  <c r="B240" i="7"/>
  <c r="D241" i="7"/>
  <c r="B229" i="7"/>
  <c r="D228" i="7"/>
  <c r="D242" i="7"/>
  <c r="D235" i="7"/>
  <c r="D233" i="7"/>
  <c r="B238" i="7"/>
  <c r="D237" i="7"/>
  <c r="B234" i="7"/>
  <c r="D243" i="7"/>
  <c r="B235" i="7"/>
  <c r="B237" i="7"/>
  <c r="B217" i="7"/>
  <c r="D215" i="7"/>
  <c r="D213" i="7"/>
  <c r="B218" i="7"/>
  <c r="B216" i="7"/>
  <c r="D217" i="7"/>
  <c r="B211" i="7"/>
  <c r="D225" i="7"/>
  <c r="D218" i="7"/>
  <c r="D219" i="7"/>
  <c r="D216" i="7"/>
  <c r="B208" i="7"/>
  <c r="D223" i="7"/>
  <c r="D210" i="7"/>
  <c r="D211" i="7"/>
  <c r="B206" i="7"/>
  <c r="F223" i="7"/>
  <c r="F215" i="7"/>
  <c r="F211" i="7"/>
  <c r="F224" i="7"/>
  <c r="F221" i="7"/>
  <c r="F216" i="7"/>
  <c r="F217" i="7"/>
  <c r="F213" i="7"/>
  <c r="F218" i="7"/>
  <c r="F208" i="7"/>
  <c r="F222" i="7"/>
  <c r="F210" i="7"/>
  <c r="F214" i="7"/>
  <c r="F212" i="7"/>
  <c r="F225" i="7"/>
  <c r="F209" i="7"/>
  <c r="F220" i="7"/>
  <c r="F219" i="7"/>
  <c r="B224" i="7"/>
  <c r="B219" i="7"/>
  <c r="D221" i="7"/>
  <c r="B209" i="7"/>
  <c r="D224" i="7"/>
  <c r="D208" i="7"/>
  <c r="B212" i="7"/>
  <c r="B225" i="7"/>
  <c r="B220" i="7"/>
  <c r="D214" i="7"/>
  <c r="B210" i="7"/>
  <c r="B213" i="7"/>
  <c r="B222" i="7"/>
  <c r="D222" i="7"/>
  <c r="B221" i="7"/>
  <c r="D212" i="7"/>
  <c r="D209" i="7"/>
  <c r="B214" i="7"/>
  <c r="B215" i="7"/>
  <c r="B223" i="7"/>
  <c r="B197" i="7"/>
  <c r="D191" i="7"/>
  <c r="B193" i="7"/>
  <c r="B204" i="7"/>
  <c r="D197" i="7"/>
  <c r="D193" i="7"/>
  <c r="D199" i="7"/>
  <c r="B194" i="7"/>
  <c r="B202" i="7"/>
  <c r="B190" i="7"/>
  <c r="D192" i="7"/>
  <c r="D206" i="7"/>
  <c r="B201" i="7"/>
  <c r="D190" i="7"/>
  <c r="B192" i="7"/>
  <c r="D204" i="7"/>
  <c r="D203" i="7"/>
  <c r="B195" i="7"/>
  <c r="B200" i="7"/>
  <c r="B205" i="7"/>
  <c r="D207" i="7"/>
  <c r="D205" i="7"/>
  <c r="B198" i="7"/>
  <c r="B181" i="7"/>
  <c r="F207" i="7"/>
  <c r="F204" i="7"/>
  <c r="F205" i="7"/>
  <c r="F203" i="7"/>
  <c r="F202" i="7"/>
  <c r="F206" i="7"/>
  <c r="F196" i="7"/>
  <c r="F198" i="7"/>
  <c r="D194" i="7"/>
  <c r="F190" i="7"/>
  <c r="F193" i="7"/>
  <c r="F201" i="7"/>
  <c r="F192" i="7"/>
  <c r="F199" i="7"/>
  <c r="F191" i="7"/>
  <c r="D200" i="7"/>
  <c r="F200" i="7"/>
  <c r="D196" i="7"/>
  <c r="B196" i="7"/>
  <c r="D198" i="7"/>
  <c r="F194" i="7"/>
  <c r="F195" i="7"/>
  <c r="F197" i="7"/>
  <c r="D195" i="7"/>
  <c r="B199" i="7"/>
  <c r="B203" i="7"/>
  <c r="B191" i="7"/>
  <c r="B207" i="7"/>
  <c r="D202" i="7"/>
  <c r="D201" i="7"/>
  <c r="D187" i="7"/>
  <c r="B177" i="7"/>
  <c r="B189" i="7"/>
  <c r="B186" i="7"/>
  <c r="B188" i="7"/>
  <c r="B178" i="7"/>
  <c r="B172" i="7"/>
  <c r="D175" i="7"/>
  <c r="B184" i="7"/>
  <c r="B173" i="7"/>
  <c r="D189" i="7"/>
  <c r="D173" i="7"/>
  <c r="D176" i="7"/>
  <c r="B154" i="7"/>
  <c r="F174" i="7"/>
  <c r="F175" i="7"/>
  <c r="F185" i="7"/>
  <c r="B183" i="7"/>
  <c r="F176" i="7"/>
  <c r="F181" i="7"/>
  <c r="F183" i="7"/>
  <c r="F186" i="7"/>
  <c r="F180" i="7"/>
  <c r="F178" i="7"/>
  <c r="F177" i="7"/>
  <c r="F187" i="7"/>
  <c r="F189" i="7"/>
  <c r="B185" i="7"/>
  <c r="F179" i="7"/>
  <c r="D182" i="7"/>
  <c r="D178" i="7"/>
  <c r="B176" i="7"/>
  <c r="F188" i="7"/>
  <c r="F172" i="7"/>
  <c r="F184" i="7"/>
  <c r="D180" i="7"/>
  <c r="F173" i="7"/>
  <c r="D179" i="7"/>
  <c r="B174" i="7"/>
  <c r="B182" i="7"/>
  <c r="F182" i="7"/>
  <c r="D172" i="7"/>
  <c r="B175" i="7"/>
  <c r="D183" i="7"/>
  <c r="B180" i="7"/>
  <c r="B187" i="7"/>
  <c r="D185" i="7"/>
  <c r="B179" i="7"/>
  <c r="D181" i="7"/>
  <c r="D184" i="7"/>
  <c r="D188" i="7"/>
  <c r="D177" i="7"/>
  <c r="D186" i="7"/>
  <c r="D174" i="7"/>
  <c r="D161" i="7"/>
  <c r="D144" i="7"/>
  <c r="B133" i="7"/>
  <c r="B161" i="7"/>
  <c r="D149" i="7"/>
  <c r="D139" i="7"/>
  <c r="B122" i="7"/>
  <c r="F124" i="7"/>
  <c r="B124" i="7"/>
  <c r="D159" i="7"/>
  <c r="B171" i="7"/>
  <c r="B167" i="7"/>
  <c r="D124" i="7"/>
  <c r="B135" i="7"/>
  <c r="B125" i="7"/>
  <c r="D122" i="7"/>
  <c r="F123" i="7"/>
  <c r="D125" i="7"/>
  <c r="D166" i="7"/>
  <c r="D131" i="7"/>
  <c r="F122" i="7"/>
  <c r="B123" i="7"/>
  <c r="D156" i="7"/>
  <c r="D132" i="7"/>
  <c r="D123" i="7"/>
  <c r="D126" i="7"/>
  <c r="B156" i="7"/>
  <c r="D171" i="7"/>
  <c r="D143" i="7"/>
  <c r="D168" i="7"/>
  <c r="B132" i="7"/>
  <c r="D128" i="7"/>
  <c r="D153" i="7"/>
  <c r="B140" i="7"/>
  <c r="B145" i="7"/>
  <c r="D158" i="7"/>
  <c r="D140" i="7"/>
  <c r="D127" i="7"/>
  <c r="F164" i="7"/>
  <c r="F140" i="7"/>
  <c r="F142" i="7"/>
  <c r="F157" i="7"/>
  <c r="F161" i="7"/>
  <c r="F165" i="7"/>
  <c r="F171" i="7"/>
  <c r="F138" i="7"/>
  <c r="F147" i="7"/>
  <c r="F153" i="7"/>
  <c r="F149" i="7"/>
  <c r="F134" i="7"/>
  <c r="F154" i="7"/>
  <c r="F150" i="7"/>
  <c r="F148" i="7"/>
  <c r="F166" i="7"/>
  <c r="F135" i="7"/>
  <c r="F145" i="7"/>
  <c r="F152" i="7"/>
  <c r="F160" i="7"/>
  <c r="F130" i="7"/>
  <c r="F170" i="7"/>
  <c r="F163" i="7"/>
  <c r="F167" i="7"/>
  <c r="F139" i="7"/>
  <c r="F159" i="7"/>
  <c r="F146" i="7"/>
  <c r="F144" i="7"/>
  <c r="F131" i="7"/>
  <c r="F132" i="7"/>
  <c r="F162" i="7"/>
  <c r="F151" i="7"/>
  <c r="F137" i="7"/>
  <c r="F141" i="7"/>
  <c r="F155" i="7"/>
  <c r="F156" i="7"/>
  <c r="F133" i="7"/>
  <c r="F136" i="7"/>
  <c r="F158" i="7"/>
  <c r="F143" i="7"/>
  <c r="F168" i="7"/>
  <c r="F169" i="7"/>
  <c r="D169" i="7"/>
  <c r="B131" i="7"/>
  <c r="B139" i="7"/>
  <c r="D157" i="7"/>
  <c r="D150" i="7"/>
  <c r="B141" i="7"/>
  <c r="B159" i="7"/>
  <c r="B158" i="7"/>
  <c r="D142" i="7"/>
  <c r="D129" i="7"/>
  <c r="B143" i="7"/>
  <c r="D170" i="7"/>
  <c r="D145" i="7"/>
  <c r="D151" i="7"/>
  <c r="D155" i="7"/>
  <c r="D136" i="7"/>
  <c r="D152" i="7"/>
  <c r="D137" i="7"/>
  <c r="B146" i="7"/>
  <c r="B148" i="7"/>
  <c r="B134" i="7"/>
  <c r="B144" i="7"/>
  <c r="B152" i="7"/>
  <c r="B169" i="7"/>
  <c r="D133" i="7"/>
  <c r="B147" i="7"/>
  <c r="B170" i="7"/>
  <c r="D146" i="7"/>
  <c r="B130" i="7"/>
  <c r="B160" i="7"/>
  <c r="B150" i="7"/>
  <c r="D164" i="7"/>
  <c r="D148" i="7"/>
  <c r="B165" i="7"/>
  <c r="D134" i="7"/>
  <c r="D154" i="7"/>
  <c r="B136" i="7"/>
  <c r="D147" i="7"/>
  <c r="B163" i="7"/>
  <c r="D130" i="7"/>
  <c r="B164" i="7"/>
  <c r="B138" i="7"/>
  <c r="B155" i="7"/>
  <c r="D141" i="7"/>
  <c r="D165" i="7"/>
  <c r="D162" i="7"/>
  <c r="D163" i="7"/>
  <c r="B151" i="7"/>
  <c r="B166" i="7"/>
  <c r="B129" i="7"/>
  <c r="B157" i="7"/>
  <c r="B137" i="7"/>
  <c r="B142" i="7"/>
  <c r="D138" i="7"/>
  <c r="B153" i="7"/>
  <c r="D160" i="7"/>
  <c r="B168" i="7"/>
  <c r="D135" i="7"/>
  <c r="B149" i="7"/>
  <c r="B162" i="7"/>
  <c r="D167" i="7"/>
  <c r="F125" i="7"/>
  <c r="F127" i="7"/>
  <c r="F129" i="7"/>
  <c r="F128" i="7"/>
  <c r="F126" i="7"/>
  <c r="B126" i="7"/>
  <c r="B128" i="7"/>
  <c r="B127" i="7"/>
  <c r="I53" i="7"/>
  <c r="I86" i="7"/>
  <c r="I97" i="7"/>
  <c r="I89" i="7"/>
  <c r="I24" i="7"/>
  <c r="I22" i="7"/>
  <c r="J22" i="7" s="1"/>
  <c r="K22" i="7" s="1"/>
  <c r="I62" i="7"/>
  <c r="I79" i="7"/>
  <c r="I43" i="7"/>
  <c r="I82" i="7"/>
  <c r="I113" i="7"/>
  <c r="I47" i="7"/>
  <c r="I21" i="7"/>
  <c r="I59" i="7"/>
  <c r="I27" i="7"/>
  <c r="I32" i="7"/>
  <c r="I88" i="7"/>
  <c r="I66" i="7"/>
  <c r="I51" i="7"/>
  <c r="I93" i="7"/>
  <c r="I42" i="7"/>
  <c r="I78" i="7"/>
  <c r="I117" i="7"/>
  <c r="I29" i="7"/>
  <c r="I94" i="7"/>
  <c r="I73" i="7"/>
  <c r="I101" i="7"/>
  <c r="I90" i="7"/>
  <c r="I77" i="7"/>
  <c r="I109" i="7"/>
  <c r="I57" i="7"/>
  <c r="I76" i="7"/>
  <c r="I64" i="7"/>
  <c r="I39" i="7"/>
  <c r="I98" i="7"/>
  <c r="I118" i="7"/>
  <c r="I60" i="7"/>
  <c r="I40" i="7"/>
  <c r="I55" i="7"/>
  <c r="I74" i="7"/>
  <c r="I30" i="7"/>
  <c r="I65" i="7"/>
  <c r="I85" i="7"/>
  <c r="I105" i="7"/>
  <c r="I61" i="7"/>
  <c r="I70" i="7"/>
  <c r="I33" i="7"/>
  <c r="I19" i="7"/>
  <c r="I110" i="7"/>
  <c r="I68" i="7"/>
  <c r="I52" i="7"/>
  <c r="I20" i="7"/>
  <c r="I18" i="7"/>
  <c r="I99" i="7"/>
  <c r="I23" i="7"/>
  <c r="I17" i="7"/>
  <c r="I100" i="7"/>
  <c r="I36" i="7"/>
  <c r="I81" i="7"/>
  <c r="I46" i="7"/>
  <c r="I38" i="7"/>
  <c r="I45" i="7"/>
  <c r="I102" i="7"/>
  <c r="I28" i="7"/>
  <c r="I75" i="7"/>
  <c r="I63" i="7"/>
  <c r="I48" i="7"/>
  <c r="I83" i="7"/>
  <c r="I69" i="7"/>
  <c r="I67" i="7"/>
  <c r="I35" i="7"/>
  <c r="I58" i="7"/>
  <c r="I41" i="7"/>
  <c r="I37" i="7"/>
  <c r="I49" i="7"/>
  <c r="I91" i="7"/>
  <c r="I44" i="7"/>
  <c r="I114" i="7"/>
  <c r="I108" i="7"/>
  <c r="I104" i="7"/>
  <c r="I96" i="7"/>
  <c r="I115" i="7"/>
  <c r="I25" i="7"/>
  <c r="I54" i="7"/>
  <c r="I26" i="7"/>
  <c r="I112" i="7"/>
  <c r="I103" i="7"/>
  <c r="I95" i="7"/>
  <c r="I84" i="7"/>
  <c r="I116" i="7"/>
  <c r="J116" i="7" s="1"/>
  <c r="K116" i="7" s="1"/>
  <c r="I87" i="7"/>
  <c r="J87" i="7" s="1"/>
  <c r="K87" i="7" s="1"/>
  <c r="I71" i="7"/>
  <c r="H121" i="7"/>
  <c r="U17" i="7" s="1"/>
  <c r="I34" i="7"/>
  <c r="I92" i="7"/>
  <c r="J92" i="7" s="1"/>
  <c r="K92" i="7" s="1"/>
  <c r="I80" i="7"/>
  <c r="I107" i="7"/>
  <c r="J107" i="7" s="1"/>
  <c r="K107" i="7" s="1"/>
  <c r="I50" i="7"/>
  <c r="I31" i="7"/>
  <c r="I72" i="7"/>
  <c r="I119" i="7"/>
  <c r="J119" i="7" s="1"/>
  <c r="K119" i="7" s="1"/>
  <c r="I111" i="7"/>
  <c r="J111" i="7" s="1"/>
  <c r="K111" i="7" s="1"/>
  <c r="I56" i="7"/>
  <c r="I106" i="7"/>
  <c r="I120" i="7"/>
  <c r="I121" i="7"/>
  <c r="C112" i="7"/>
  <c r="G37" i="7" l="1"/>
  <c r="U19" i="7"/>
  <c r="U21" i="7" s="1"/>
  <c r="G17" i="7"/>
  <c r="B17" i="7"/>
  <c r="U22" i="7"/>
  <c r="G18" i="7"/>
  <c r="G22" i="7"/>
  <c r="G26" i="7"/>
  <c r="G30" i="7"/>
  <c r="G34" i="7"/>
  <c r="G19" i="7"/>
  <c r="G23" i="7"/>
  <c r="G27" i="7"/>
  <c r="G31" i="7"/>
  <c r="G35" i="7"/>
  <c r="G20" i="7"/>
  <c r="G24" i="7"/>
  <c r="G28" i="7"/>
  <c r="G32" i="7"/>
  <c r="G36" i="7"/>
  <c r="G21" i="7"/>
  <c r="G25" i="7"/>
  <c r="G29" i="7"/>
  <c r="G33" i="7"/>
  <c r="F110" i="7"/>
  <c r="C77" i="7"/>
  <c r="C95" i="7"/>
  <c r="C90" i="7"/>
  <c r="C37" i="7"/>
  <c r="C48" i="7"/>
  <c r="D38" i="7"/>
  <c r="C18" i="7"/>
  <c r="C33" i="7"/>
  <c r="B78" i="7"/>
  <c r="C50" i="7"/>
  <c r="J50" i="7"/>
  <c r="K50" i="7" s="1"/>
  <c r="B75" i="7"/>
  <c r="B81" i="7"/>
  <c r="C41" i="7"/>
  <c r="J71" i="7"/>
  <c r="K71" i="7" s="1"/>
  <c r="C21" i="7"/>
  <c r="C81" i="7"/>
  <c r="J84" i="7"/>
  <c r="K84" i="7" s="1"/>
  <c r="B79" i="7"/>
  <c r="J56" i="7"/>
  <c r="K56" i="7" s="1"/>
  <c r="B84" i="7"/>
  <c r="C75" i="7"/>
  <c r="B44" i="7"/>
  <c r="J108" i="7"/>
  <c r="K108" i="7" s="1"/>
  <c r="J35" i="7"/>
  <c r="K35" i="7" s="1"/>
  <c r="J102" i="7"/>
  <c r="K102" i="7" s="1"/>
  <c r="J23" i="7"/>
  <c r="K23" i="7" s="1"/>
  <c r="J55" i="7"/>
  <c r="K55" i="7" s="1"/>
  <c r="J57" i="7"/>
  <c r="K57" i="7" s="1"/>
  <c r="J67" i="7"/>
  <c r="K67" i="7" s="1"/>
  <c r="J99" i="7"/>
  <c r="K99" i="7" s="1"/>
  <c r="J70" i="7"/>
  <c r="K70" i="7" s="1"/>
  <c r="J26" i="7"/>
  <c r="K26" i="7" s="1"/>
  <c r="J44" i="7"/>
  <c r="K44" i="7" s="1"/>
  <c r="J69" i="7"/>
  <c r="K69" i="7" s="1"/>
  <c r="J18" i="7"/>
  <c r="K18" i="7" s="1"/>
  <c r="J49" i="7"/>
  <c r="K49" i="7" s="1"/>
  <c r="J48" i="7"/>
  <c r="K48" i="7" s="1"/>
  <c r="J81" i="7"/>
  <c r="K81" i="7" s="1"/>
  <c r="J52" i="7"/>
  <c r="K52" i="7" s="1"/>
  <c r="J85" i="7"/>
  <c r="K85" i="7" s="1"/>
  <c r="J98" i="7"/>
  <c r="K98" i="7" s="1"/>
  <c r="J101" i="7"/>
  <c r="K101" i="7" s="1"/>
  <c r="J51" i="7"/>
  <c r="K51" i="7" s="1"/>
  <c r="J113" i="7"/>
  <c r="K113" i="7" s="1"/>
  <c r="J95" i="7"/>
  <c r="K95" i="7" s="1"/>
  <c r="C67" i="7"/>
  <c r="J121" i="7"/>
  <c r="K121" i="7" s="1"/>
  <c r="B48" i="7"/>
  <c r="D57" i="7"/>
  <c r="C20" i="7"/>
  <c r="C80" i="7"/>
  <c r="J120" i="7"/>
  <c r="K120" i="7" s="1"/>
  <c r="J103" i="7"/>
  <c r="K103" i="7" s="1"/>
  <c r="D78" i="7"/>
  <c r="C78" i="7"/>
  <c r="C74" i="7"/>
  <c r="C65" i="7"/>
  <c r="C62" i="7"/>
  <c r="C63" i="7"/>
  <c r="B108" i="7"/>
  <c r="C117" i="7"/>
  <c r="C92" i="7"/>
  <c r="B104" i="7"/>
  <c r="D117" i="7"/>
  <c r="C58" i="7"/>
  <c r="C47" i="7"/>
  <c r="C36" i="7"/>
  <c r="C69" i="7"/>
  <c r="C79" i="7"/>
  <c r="C42" i="7"/>
  <c r="B107" i="7"/>
  <c r="C100" i="7"/>
  <c r="C31" i="7"/>
  <c r="C43" i="7"/>
  <c r="C29" i="7"/>
  <c r="C25" i="7"/>
  <c r="C118" i="7"/>
  <c r="C44" i="7"/>
  <c r="B50" i="7"/>
  <c r="C89" i="7"/>
  <c r="C61" i="7"/>
  <c r="C56" i="7"/>
  <c r="D106" i="7"/>
  <c r="C94" i="7"/>
  <c r="D77" i="7"/>
  <c r="B77" i="7"/>
  <c r="C76" i="7"/>
  <c r="C70" i="7"/>
  <c r="D118" i="7"/>
  <c r="C115" i="7"/>
  <c r="B61" i="7"/>
  <c r="C38" i="7"/>
  <c r="C30" i="7"/>
  <c r="C105" i="7"/>
  <c r="C83" i="7"/>
  <c r="J106" i="7"/>
  <c r="K106" i="7" s="1"/>
  <c r="J54" i="7"/>
  <c r="K54" i="7" s="1"/>
  <c r="J41" i="7"/>
  <c r="K41" i="7" s="1"/>
  <c r="J28" i="7"/>
  <c r="K28" i="7" s="1"/>
  <c r="J90" i="7"/>
  <c r="K90" i="7" s="1"/>
  <c r="C68" i="7"/>
  <c r="C64" i="7"/>
  <c r="C102" i="7"/>
  <c r="C55" i="7"/>
  <c r="C53" i="7"/>
  <c r="C66" i="7"/>
  <c r="D104" i="7"/>
  <c r="C45" i="7"/>
  <c r="C103" i="7"/>
  <c r="C73" i="7"/>
  <c r="C46" i="7"/>
  <c r="C104" i="7"/>
  <c r="C49" i="7"/>
  <c r="D73" i="7"/>
  <c r="C52" i="7"/>
  <c r="C121" i="7"/>
  <c r="J112" i="7"/>
  <c r="K112" i="7" s="1"/>
  <c r="J114" i="7"/>
  <c r="K114" i="7" s="1"/>
  <c r="J58" i="7"/>
  <c r="K58" i="7" s="1"/>
  <c r="J68" i="7"/>
  <c r="K68" i="7" s="1"/>
  <c r="J74" i="7"/>
  <c r="K74" i="7" s="1"/>
  <c r="J93" i="7"/>
  <c r="K93" i="7" s="1"/>
  <c r="J25" i="7"/>
  <c r="K25" i="7" s="1"/>
  <c r="J83" i="7"/>
  <c r="K83" i="7" s="1"/>
  <c r="J36" i="7"/>
  <c r="K36" i="7" s="1"/>
  <c r="J61" i="7"/>
  <c r="K61" i="7" s="1"/>
  <c r="J64" i="7"/>
  <c r="K64" i="7" s="1"/>
  <c r="J47" i="7"/>
  <c r="K47" i="7" s="1"/>
  <c r="J115" i="7"/>
  <c r="K115" i="7" s="1"/>
  <c r="J45" i="7"/>
  <c r="K45" i="7" s="1"/>
  <c r="J100" i="7"/>
  <c r="K100" i="7" s="1"/>
  <c r="J110" i="7"/>
  <c r="K110" i="7" s="1"/>
  <c r="J105" i="7"/>
  <c r="K105" i="7" s="1"/>
  <c r="J76" i="7"/>
  <c r="K76" i="7" s="1"/>
  <c r="J73" i="7"/>
  <c r="K73" i="7" s="1"/>
  <c r="J96" i="7"/>
  <c r="K96" i="7" s="1"/>
  <c r="J38" i="7"/>
  <c r="K38" i="7" s="1"/>
  <c r="J17" i="7"/>
  <c r="K17" i="7" s="1"/>
  <c r="J19" i="7"/>
  <c r="K19" i="7" s="1"/>
  <c r="J40" i="7"/>
  <c r="K40" i="7" s="1"/>
  <c r="J94" i="7"/>
  <c r="K94" i="7" s="1"/>
  <c r="J66" i="7"/>
  <c r="K66" i="7" s="1"/>
  <c r="J97" i="7"/>
  <c r="K97" i="7" s="1"/>
  <c r="C23" i="7"/>
  <c r="C34" i="7"/>
  <c r="C86" i="7"/>
  <c r="C101" i="7"/>
  <c r="D105" i="7"/>
  <c r="C60" i="7"/>
  <c r="C107" i="7"/>
  <c r="B59" i="7"/>
  <c r="C35" i="7"/>
  <c r="C91" i="7"/>
  <c r="C120" i="7"/>
  <c r="C96" i="7"/>
  <c r="J91" i="7"/>
  <c r="K91" i="7" s="1"/>
  <c r="B101" i="7"/>
  <c r="C109" i="7"/>
  <c r="C39" i="7"/>
  <c r="C114" i="7"/>
  <c r="C59" i="7"/>
  <c r="C82" i="7"/>
  <c r="C98" i="7"/>
  <c r="C51" i="7"/>
  <c r="B97" i="7"/>
  <c r="D108" i="7"/>
  <c r="C19" i="7"/>
  <c r="C22" i="7"/>
  <c r="C84" i="7"/>
  <c r="D39" i="7"/>
  <c r="C87" i="7"/>
  <c r="D114" i="7"/>
  <c r="J72" i="7"/>
  <c r="K72" i="7" s="1"/>
  <c r="J80" i="7"/>
  <c r="K80" i="7" s="1"/>
  <c r="J104" i="7"/>
  <c r="K104" i="7" s="1"/>
  <c r="J20" i="7"/>
  <c r="K20" i="7" s="1"/>
  <c r="J29" i="7"/>
  <c r="K29" i="7" s="1"/>
  <c r="J88" i="7"/>
  <c r="K88" i="7" s="1"/>
  <c r="J82" i="7"/>
  <c r="K82" i="7" s="1"/>
  <c r="J86" i="7"/>
  <c r="K86" i="7" s="1"/>
  <c r="B45" i="7"/>
  <c r="C57" i="7"/>
  <c r="C85" i="7"/>
  <c r="C54" i="7"/>
  <c r="J63" i="7"/>
  <c r="K63" i="7" s="1"/>
  <c r="J46" i="7"/>
  <c r="K46" i="7" s="1"/>
  <c r="J33" i="7"/>
  <c r="K33" i="7" s="1"/>
  <c r="J65" i="7"/>
  <c r="K65" i="7" s="1"/>
  <c r="J118" i="7"/>
  <c r="K118" i="7" s="1"/>
  <c r="J32" i="7"/>
  <c r="K32" i="7" s="1"/>
  <c r="J43" i="7"/>
  <c r="K43" i="7" s="1"/>
  <c r="J53" i="7"/>
  <c r="K53" i="7" s="1"/>
  <c r="C72" i="7"/>
  <c r="C28" i="7"/>
  <c r="C113" i="7"/>
  <c r="C24" i="7"/>
  <c r="C97" i="7"/>
  <c r="C32" i="7"/>
  <c r="B49" i="7"/>
  <c r="C110" i="7"/>
  <c r="C111" i="7"/>
  <c r="J31" i="7"/>
  <c r="K31" i="7" s="1"/>
  <c r="J34" i="7"/>
  <c r="K34" i="7" s="1"/>
  <c r="J37" i="7"/>
  <c r="K37" i="7" s="1"/>
  <c r="J75" i="7"/>
  <c r="K75" i="7" s="1"/>
  <c r="J30" i="7"/>
  <c r="K30" i="7" s="1"/>
  <c r="J79" i="7"/>
  <c r="K79" i="7" s="1"/>
  <c r="F113" i="7"/>
  <c r="F102" i="7"/>
  <c r="F65" i="7"/>
  <c r="F62" i="7"/>
  <c r="F44" i="7"/>
  <c r="F114" i="7"/>
  <c r="F98" i="7"/>
  <c r="F71" i="7"/>
  <c r="F41" i="7"/>
  <c r="D98" i="7"/>
  <c r="D83" i="7"/>
  <c r="D84" i="7"/>
  <c r="D56" i="7"/>
  <c r="B39" i="7"/>
  <c r="B55" i="7"/>
  <c r="D81" i="7"/>
  <c r="B105" i="7"/>
  <c r="B72" i="7"/>
  <c r="D55" i="7"/>
  <c r="B38" i="7"/>
  <c r="D71" i="7"/>
  <c r="B51" i="7"/>
  <c r="B71" i="7"/>
  <c r="D112" i="7"/>
  <c r="B66" i="7"/>
  <c r="D102" i="7"/>
  <c r="F121" i="7"/>
  <c r="F85" i="7"/>
  <c r="F43" i="7"/>
  <c r="F120" i="7"/>
  <c r="F81" i="7"/>
  <c r="F105" i="7"/>
  <c r="F80" i="7"/>
  <c r="F103" i="7"/>
  <c r="F118" i="7"/>
  <c r="B83" i="7"/>
  <c r="B87" i="7"/>
  <c r="B47" i="7"/>
  <c r="B114" i="7"/>
  <c r="D68" i="7"/>
  <c r="D89" i="7"/>
  <c r="D54" i="7"/>
  <c r="D99" i="7"/>
  <c r="D45" i="7"/>
  <c r="D115" i="7"/>
  <c r="D116" i="7"/>
  <c r="D42" i="7"/>
  <c r="D72" i="7"/>
  <c r="B80" i="7"/>
  <c r="D74" i="7"/>
  <c r="F67" i="7"/>
  <c r="F97" i="7"/>
  <c r="F95" i="7"/>
  <c r="F66" i="7"/>
  <c r="F77" i="7"/>
  <c r="F42" i="7"/>
  <c r="F70" i="7"/>
  <c r="D66" i="7"/>
  <c r="B88" i="7"/>
  <c r="D110" i="7"/>
  <c r="D59" i="7"/>
  <c r="D93" i="7"/>
  <c r="B115" i="7"/>
  <c r="D48" i="7"/>
  <c r="D80" i="7"/>
  <c r="D87" i="7"/>
  <c r="B68" i="7"/>
  <c r="B94" i="7"/>
  <c r="B100" i="7"/>
  <c r="B62" i="7"/>
  <c r="D64" i="7"/>
  <c r="D88" i="7"/>
  <c r="B43" i="7"/>
  <c r="B54" i="7"/>
  <c r="B121" i="7"/>
  <c r="F68" i="7"/>
  <c r="F117" i="7"/>
  <c r="F75" i="7"/>
  <c r="F112" i="7"/>
  <c r="F107" i="7"/>
  <c r="F119" i="7"/>
  <c r="F116" i="7"/>
  <c r="F92" i="7"/>
  <c r="B118" i="7"/>
  <c r="D62" i="7"/>
  <c r="B113" i="7"/>
  <c r="D44" i="7"/>
  <c r="B96" i="7"/>
  <c r="B93" i="7"/>
  <c r="D58" i="7"/>
  <c r="D107" i="7"/>
  <c r="D63" i="7"/>
  <c r="B65" i="7"/>
  <c r="D97" i="7"/>
  <c r="D50" i="7"/>
  <c r="D49" i="7"/>
  <c r="B91" i="7"/>
  <c r="D90" i="7"/>
  <c r="D94" i="7"/>
  <c r="B41" i="7"/>
  <c r="B102" i="7"/>
  <c r="F90" i="7"/>
  <c r="F79" i="7"/>
  <c r="F73" i="7"/>
  <c r="B95" i="7"/>
  <c r="D85" i="7"/>
  <c r="D43" i="7"/>
  <c r="B86" i="7"/>
  <c r="B110" i="7"/>
  <c r="D120" i="7"/>
  <c r="D95" i="7"/>
  <c r="B60" i="7"/>
  <c r="D111" i="7"/>
  <c r="B82" i="7"/>
  <c r="B98" i="7"/>
  <c r="B53" i="7"/>
  <c r="B92" i="7"/>
  <c r="D53" i="7"/>
  <c r="D75" i="7"/>
  <c r="B111" i="7"/>
  <c r="F91" i="7"/>
  <c r="F82" i="7"/>
  <c r="F94" i="7"/>
  <c r="F63" i="7"/>
  <c r="F39" i="7"/>
  <c r="F86" i="7"/>
  <c r="F52" i="7"/>
  <c r="F74" i="7"/>
  <c r="F69" i="7"/>
  <c r="F51" i="7"/>
  <c r="F61" i="7"/>
  <c r="F111" i="7"/>
  <c r="F89" i="7"/>
  <c r="F88" i="7"/>
  <c r="F115" i="7"/>
  <c r="F54" i="7"/>
  <c r="F87" i="7"/>
  <c r="F37" i="7"/>
  <c r="F55" i="7"/>
  <c r="F76" i="7"/>
  <c r="F56" i="7"/>
  <c r="F50" i="7"/>
  <c r="F78" i="7"/>
  <c r="F104" i="7"/>
  <c r="F49" i="7"/>
  <c r="F99" i="7"/>
  <c r="F60" i="7"/>
  <c r="F40" i="7"/>
  <c r="F38" i="7"/>
  <c r="F101" i="7"/>
  <c r="F47" i="7"/>
  <c r="F96" i="7"/>
  <c r="F45" i="7"/>
  <c r="D60" i="7"/>
  <c r="B89" i="7"/>
  <c r="D51" i="7"/>
  <c r="B85" i="7"/>
  <c r="B119" i="7"/>
  <c r="D67" i="7"/>
  <c r="D91" i="7"/>
  <c r="D96" i="7"/>
  <c r="D82" i="7"/>
  <c r="D37" i="7"/>
  <c r="D61" i="7"/>
  <c r="D70" i="7"/>
  <c r="B40" i="7"/>
  <c r="B63" i="7"/>
  <c r="D41" i="7"/>
  <c r="D76" i="7"/>
  <c r="B103" i="7"/>
  <c r="D46" i="7"/>
  <c r="F72" i="7"/>
  <c r="F100" i="7"/>
  <c r="F46" i="7"/>
  <c r="F48" i="7"/>
  <c r="F109" i="7"/>
  <c r="F83" i="7"/>
  <c r="F57" i="7"/>
  <c r="F108" i="7"/>
  <c r="B67" i="7"/>
  <c r="B52" i="7"/>
  <c r="D65" i="7"/>
  <c r="D69" i="7"/>
  <c r="D52" i="7"/>
  <c r="B74" i="7"/>
  <c r="D47" i="7"/>
  <c r="D86" i="7"/>
  <c r="B46" i="7"/>
  <c r="B112" i="7"/>
  <c r="B109" i="7"/>
  <c r="D121" i="7"/>
  <c r="F93" i="7"/>
  <c r="F59" i="7"/>
  <c r="F64" i="7"/>
  <c r="F106" i="7"/>
  <c r="F58" i="7"/>
  <c r="F53" i="7"/>
  <c r="F84" i="7"/>
  <c r="J60" i="7"/>
  <c r="K60" i="7" s="1"/>
  <c r="J77" i="7"/>
  <c r="K77" i="7" s="1"/>
  <c r="J42" i="7"/>
  <c r="K42" i="7" s="1"/>
  <c r="J21" i="7"/>
  <c r="K21" i="7" s="1"/>
  <c r="J24" i="7"/>
  <c r="K24" i="7" s="1"/>
  <c r="J39" i="7"/>
  <c r="K39" i="7" s="1"/>
  <c r="J117" i="7"/>
  <c r="K117" i="7" s="1"/>
  <c r="J27" i="7"/>
  <c r="K27" i="7" s="1"/>
  <c r="J62" i="7"/>
  <c r="K62" i="7" s="1"/>
  <c r="J89" i="7"/>
  <c r="K89" i="7" s="1"/>
  <c r="C99" i="7"/>
  <c r="C27" i="7"/>
  <c r="C106" i="7"/>
  <c r="B116" i="7"/>
  <c r="D119" i="7"/>
  <c r="D103" i="7"/>
  <c r="B73" i="7"/>
  <c r="B70" i="7"/>
  <c r="D40" i="7"/>
  <c r="C40" i="7"/>
  <c r="C116" i="7"/>
  <c r="B37" i="7"/>
  <c r="B64" i="7"/>
  <c r="B58" i="7"/>
  <c r="D113" i="7"/>
  <c r="B106" i="7"/>
  <c r="D92" i="7"/>
  <c r="B99" i="7"/>
  <c r="D79" i="7"/>
  <c r="B42" i="7"/>
  <c r="C26" i="7"/>
  <c r="C71" i="7"/>
  <c r="B57" i="7"/>
  <c r="C93" i="7"/>
  <c r="D100" i="7"/>
  <c r="C108" i="7"/>
  <c r="B120" i="7"/>
  <c r="D109" i="7"/>
  <c r="B76" i="7"/>
  <c r="B90" i="7"/>
  <c r="B56" i="7"/>
  <c r="B69" i="7"/>
  <c r="C88" i="7"/>
  <c r="C119" i="7"/>
  <c r="D101" i="7"/>
  <c r="B117" i="7"/>
  <c r="J109" i="7"/>
  <c r="K109" i="7" s="1"/>
  <c r="J78" i="7"/>
  <c r="K78" i="7" s="1"/>
  <c r="J59" i="7"/>
  <c r="K59" i="7" s="1"/>
  <c r="U23" i="7" l="1"/>
  <c r="F21" i="7"/>
  <c r="B31" i="7"/>
  <c r="B25" i="7"/>
  <c r="B18" i="7"/>
  <c r="D30" i="7"/>
  <c r="F30" i="7"/>
  <c r="B21" i="7"/>
  <c r="F35" i="7"/>
  <c r="F34" i="7"/>
  <c r="F33" i="7"/>
  <c r="F32" i="7"/>
  <c r="B28" i="7"/>
  <c r="D33" i="7"/>
  <c r="D23" i="7"/>
  <c r="D19" i="7"/>
  <c r="B20" i="7"/>
  <c r="F24" i="7"/>
  <c r="B36" i="7"/>
  <c r="F28" i="7"/>
  <c r="B32" i="7"/>
  <c r="F22" i="7"/>
  <c r="F18" i="7"/>
  <c r="F27" i="7"/>
  <c r="B34" i="7"/>
  <c r="F26" i="7"/>
  <c r="D35" i="7"/>
  <c r="B35" i="7"/>
  <c r="B23" i="7"/>
  <c r="D22" i="7"/>
  <c r="D26" i="7"/>
  <c r="D17" i="7"/>
  <c r="B26" i="7"/>
  <c r="F23" i="7"/>
  <c r="D28" i="7"/>
  <c r="D29" i="7"/>
  <c r="D27" i="7"/>
  <c r="D21" i="7"/>
  <c r="D18" i="7"/>
  <c r="D34" i="7"/>
  <c r="B29" i="7"/>
  <c r="F25" i="7"/>
  <c r="D36" i="7"/>
  <c r="F31" i="7"/>
  <c r="F36" i="7"/>
  <c r="B22" i="7"/>
  <c r="F19" i="7"/>
  <c r="D31" i="7"/>
  <c r="B24" i="7"/>
  <c r="F20" i="7"/>
  <c r="B30" i="7"/>
  <c r="B27" i="7"/>
  <c r="B19" i="7"/>
  <c r="D32" i="7"/>
  <c r="F29" i="7"/>
  <c r="B33" i="7"/>
  <c r="D24" i="7"/>
  <c r="D20" i="7"/>
  <c r="D25" i="7"/>
</calcChain>
</file>

<file path=xl/sharedStrings.xml><?xml version="1.0" encoding="utf-8"?>
<sst xmlns="http://schemas.openxmlformats.org/spreadsheetml/2006/main" count="40" uniqueCount="38">
  <si>
    <t>UCL</t>
  </si>
  <si>
    <t>CL</t>
  </si>
  <si>
    <t>LCL</t>
  </si>
  <si>
    <t>X Control Limits</t>
  </si>
  <si>
    <t>mR Control Limit</t>
  </si>
  <si>
    <t>mR</t>
  </si>
  <si>
    <t>Rank</t>
  </si>
  <si>
    <t>Index</t>
  </si>
  <si>
    <t>Z-score</t>
  </si>
  <si>
    <t>Avg mR</t>
  </si>
  <si>
    <t>Average</t>
  </si>
  <si>
    <t>Estimated std dev</t>
  </si>
  <si>
    <t>Count</t>
  </si>
  <si>
    <t>ref1</t>
  </si>
  <si>
    <t>ref2</t>
  </si>
  <si>
    <t>Reference:</t>
  </si>
  <si>
    <t>ref3</t>
  </si>
  <si>
    <t>ref4</t>
  </si>
  <si>
    <t>ref5</t>
  </si>
  <si>
    <t>Upper Spec Limit:</t>
  </si>
  <si>
    <t>Lower Spec Limit:</t>
  </si>
  <si>
    <t>ref6</t>
  </si>
  <si>
    <t>Statistics:</t>
  </si>
  <si>
    <t>Cpu</t>
  </si>
  <si>
    <t>Cpl</t>
  </si>
  <si>
    <t>Cpk</t>
  </si>
  <si>
    <t>Red columns are for</t>
  </si>
  <si>
    <t>normal probability plot.</t>
  </si>
  <si>
    <t>Can ignore for now</t>
  </si>
  <si>
    <t>Data:</t>
  </si>
  <si>
    <t>BACK-END CALCULATIONS (NOT VISIBLE TO USER)</t>
  </si>
  <si>
    <t>DATA INPUT</t>
  </si>
  <si>
    <t>STATISTICS OUTPUT</t>
  </si>
  <si>
    <t>X chart UCL = Average + 3*(Avg moving range / 1.128)</t>
  </si>
  <si>
    <t>X chart CL = Average</t>
  </si>
  <si>
    <t>X chart LCL = Average - 3*(Avg moving range / 1.128)</t>
  </si>
  <si>
    <t>mR chart UCL = 3.268 * Avg moving range)</t>
  </si>
  <si>
    <t>mR chart CL = Avg moving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</si>
</sst>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</borders>
  <cellStyleXfs count="2">
    <xf numFmtId="0" fontId="0" fillId="0" borderId="0"/>
    <xf numFmtId="0" fontId="3" fillId="0" borderId="0"/>
  </cellStyleXfs>
  <cellXfs count="48">
    <xf numFmtId="0" fontId="0" fillId="0" borderId="0" xfId="0"/>
    <xf numFmtId="0" fontId="0" fillId="0" borderId="0" xfId="0" applyFill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1" fillId="0" borderId="0" xfId="0" applyFont="1" applyFill="1" applyAlignment="1">
      <alignment horizontal="left"/>
    </xf>
    <xf numFmtId="49" fontId="5" fillId="0" borderId="1" xfId="0" applyNumberFormat="1" applyFont="1" applyFill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49" fontId="0" fillId="0" borderId="4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5" xfId="0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49" fontId="0" fillId="0" borderId="6" xfId="0" applyNumberFormat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2" borderId="0" xfId="0" applyFill="1" applyAlignment="1">
      <alignment horizontal="left"/>
    </xf>
    <xf numFmtId="0" fontId="4" fillId="2" borderId="0" xfId="0" applyFont="1" applyFill="1" applyAlignment="1">
      <alignment horizontal="left"/>
    </xf>
    <xf numFmtId="0" fontId="0" fillId="2" borderId="0" xfId="0" applyFont="1" applyFill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2" borderId="1" xfId="0" applyFill="1" applyBorder="1"/>
    <xf numFmtId="0" fontId="0" fillId="2" borderId="3" xfId="0" applyFill="1" applyBorder="1"/>
    <xf numFmtId="0" fontId="6" fillId="2" borderId="0" xfId="0" applyFont="1" applyFill="1" applyAlignment="1">
      <alignment horizontal="left"/>
    </xf>
    <xf numFmtId="0" fontId="0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0" fillId="0" borderId="9" xfId="0" applyBorder="1" applyAlignment="1">
      <alignment horizontal="left"/>
    </xf>
    <xf numFmtId="0" fontId="0" fillId="0" borderId="9" xfId="0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49" fontId="0" fillId="0" borderId="10" xfId="0" applyNumberFormat="1" applyBorder="1" applyAlignment="1">
      <alignment horizontal="left"/>
    </xf>
    <xf numFmtId="49" fontId="0" fillId="0" borderId="11" xfId="0" applyNumberFormat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12" xfId="0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0" fillId="0" borderId="11" xfId="0" applyFill="1" applyBorder="1" applyAlignment="1">
      <alignment horizontal="left"/>
    </xf>
    <xf numFmtId="0" fontId="8" fillId="0" borderId="0" xfId="0" applyFont="1" applyAlignment="1">
      <alignment horizontal="center"/>
    </xf>
    <xf numFmtId="49" fontId="8" fillId="0" borderId="0" xfId="0" applyNumberFormat="1" applyFont="1" applyAlignment="1">
      <alignment horizontal="center"/>
    </xf>
    <xf numFmtId="0" fontId="8" fillId="0" borderId="0" xfId="0" applyFont="1" applyFill="1" applyAlignment="1">
      <alignment horizontal="center"/>
    </xf>
  </cellXfs>
  <cellStyles count="2">
    <cellStyle name="Normal" xfId="0" builtinId="0"/>
    <cellStyle name="Normal 2" xfId="1" xr:uid="{247F1C1E-F607-4690-AF88-500D6F1206E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Chart</a:t>
            </a:r>
          </a:p>
          <a:p>
            <a:pPr algn="ctr" rtl="0"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'XmR Chart'!$N$16</c:f>
              <c:strCache>
                <c:ptCount val="1"/>
                <c:pt idx="0">
                  <c:v>Data: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'XmR Chart'!$M$17:$M$10011</c:f>
              <c:strCache>
                <c:ptCount val="18"/>
                <c:pt idx="0">
                  <c:v>ref1</c:v>
                </c:pt>
                <c:pt idx="1">
                  <c:v>ref2</c:v>
                </c:pt>
                <c:pt idx="7">
                  <c:v>ref3</c:v>
                </c:pt>
                <c:pt idx="9">
                  <c:v>ref4</c:v>
                </c:pt>
                <c:pt idx="11">
                  <c:v>ref5</c:v>
                </c:pt>
                <c:pt idx="17">
                  <c:v>ref6</c:v>
                </c:pt>
              </c:strCache>
            </c:strRef>
          </c:cat>
          <c:val>
            <c:numRef>
              <c:f>[0]!Results</c:f>
              <c:numCache>
                <c:formatCode>General</c:formatCode>
                <c:ptCount val="2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16</c:v>
                </c:pt>
                <c:pt idx="5">
                  <c:v>17</c:v>
                </c:pt>
                <c:pt idx="6">
                  <c:v>12</c:v>
                </c:pt>
                <c:pt idx="7">
                  <c:v>14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12</c:v>
                </c:pt>
                <c:pt idx="12">
                  <c:v>12</c:v>
                </c:pt>
                <c:pt idx="13">
                  <c:v>13</c:v>
                </c:pt>
                <c:pt idx="14">
                  <c:v>11</c:v>
                </c:pt>
                <c:pt idx="15">
                  <c:v>13</c:v>
                </c:pt>
                <c:pt idx="16">
                  <c:v>15</c:v>
                </c:pt>
                <c:pt idx="17">
                  <c:v>17</c:v>
                </c:pt>
                <c:pt idx="18">
                  <c:v>18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47-4D0C-9059-26311B8193E8}"/>
            </c:ext>
          </c:extLst>
        </c:ser>
        <c:ser>
          <c:idx val="1"/>
          <c:order val="1"/>
          <c:tx>
            <c:strRef>
              <c:f>'XmR Chart'!$B$16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'XmR Chart'!$M$17:$M$10011</c:f>
              <c:strCache>
                <c:ptCount val="18"/>
                <c:pt idx="0">
                  <c:v>ref1</c:v>
                </c:pt>
                <c:pt idx="1">
                  <c:v>ref2</c:v>
                </c:pt>
                <c:pt idx="7">
                  <c:v>ref3</c:v>
                </c:pt>
                <c:pt idx="9">
                  <c:v>ref4</c:v>
                </c:pt>
                <c:pt idx="11">
                  <c:v>ref5</c:v>
                </c:pt>
                <c:pt idx="17">
                  <c:v>ref6</c:v>
                </c:pt>
              </c:strCache>
            </c:strRef>
          </c:cat>
          <c:val>
            <c:numRef>
              <c:f>[0]!UCL</c:f>
              <c:numCache>
                <c:formatCode>General</c:formatCode>
                <c:ptCount val="20"/>
                <c:pt idx="0">
                  <c:v>18.609238521836506</c:v>
                </c:pt>
                <c:pt idx="1">
                  <c:v>18.609238521836506</c:v>
                </c:pt>
                <c:pt idx="2">
                  <c:v>18.609238521836506</c:v>
                </c:pt>
                <c:pt idx="3">
                  <c:v>18.609238521836506</c:v>
                </c:pt>
                <c:pt idx="4">
                  <c:v>18.609238521836506</c:v>
                </c:pt>
                <c:pt idx="5">
                  <c:v>18.609238521836506</c:v>
                </c:pt>
                <c:pt idx="6">
                  <c:v>18.609238521836506</c:v>
                </c:pt>
                <c:pt idx="7">
                  <c:v>18.609238521836506</c:v>
                </c:pt>
                <c:pt idx="8">
                  <c:v>18.609238521836506</c:v>
                </c:pt>
                <c:pt idx="9">
                  <c:v>18.609238521836506</c:v>
                </c:pt>
                <c:pt idx="10">
                  <c:v>18.609238521836506</c:v>
                </c:pt>
                <c:pt idx="11">
                  <c:v>18.609238521836506</c:v>
                </c:pt>
                <c:pt idx="12">
                  <c:v>18.609238521836506</c:v>
                </c:pt>
                <c:pt idx="13">
                  <c:v>18.609238521836506</c:v>
                </c:pt>
                <c:pt idx="14">
                  <c:v>18.609238521836506</c:v>
                </c:pt>
                <c:pt idx="15">
                  <c:v>18.609238521836506</c:v>
                </c:pt>
                <c:pt idx="16">
                  <c:v>18.609238521836506</c:v>
                </c:pt>
                <c:pt idx="17">
                  <c:v>18.609238521836506</c:v>
                </c:pt>
                <c:pt idx="18">
                  <c:v>18.609238521836506</c:v>
                </c:pt>
                <c:pt idx="19">
                  <c:v>18.609238521836506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47-4D0C-9059-26311B8193E8}"/>
            </c:ext>
          </c:extLst>
        </c:ser>
        <c:ser>
          <c:idx val="2"/>
          <c:order val="2"/>
          <c:tx>
            <c:strRef>
              <c:f>'XmR Chart'!$C$16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'XmR Chart'!$M$17:$M$10011</c:f>
              <c:strCache>
                <c:ptCount val="18"/>
                <c:pt idx="0">
                  <c:v>ref1</c:v>
                </c:pt>
                <c:pt idx="1">
                  <c:v>ref2</c:v>
                </c:pt>
                <c:pt idx="7">
                  <c:v>ref3</c:v>
                </c:pt>
                <c:pt idx="9">
                  <c:v>ref4</c:v>
                </c:pt>
                <c:pt idx="11">
                  <c:v>ref5</c:v>
                </c:pt>
                <c:pt idx="17">
                  <c:v>ref6</c:v>
                </c:pt>
              </c:strCache>
            </c:strRef>
          </c:cat>
          <c:val>
            <c:numRef>
              <c:f>[0]!CL</c:f>
              <c:numCache>
                <c:formatCode>General</c:formatCode>
                <c:ptCount val="20"/>
                <c:pt idx="0">
                  <c:v>13.85</c:v>
                </c:pt>
                <c:pt idx="1">
                  <c:v>13.85</c:v>
                </c:pt>
                <c:pt idx="2">
                  <c:v>13.85</c:v>
                </c:pt>
                <c:pt idx="3">
                  <c:v>13.85</c:v>
                </c:pt>
                <c:pt idx="4">
                  <c:v>13.85</c:v>
                </c:pt>
                <c:pt idx="5">
                  <c:v>13.85</c:v>
                </c:pt>
                <c:pt idx="6">
                  <c:v>13.85</c:v>
                </c:pt>
                <c:pt idx="7">
                  <c:v>13.85</c:v>
                </c:pt>
                <c:pt idx="8">
                  <c:v>13.85</c:v>
                </c:pt>
                <c:pt idx="9">
                  <c:v>13.85</c:v>
                </c:pt>
                <c:pt idx="10">
                  <c:v>13.85</c:v>
                </c:pt>
                <c:pt idx="11">
                  <c:v>13.85</c:v>
                </c:pt>
                <c:pt idx="12">
                  <c:v>13.85</c:v>
                </c:pt>
                <c:pt idx="13">
                  <c:v>13.85</c:v>
                </c:pt>
                <c:pt idx="14">
                  <c:v>13.85</c:v>
                </c:pt>
                <c:pt idx="15">
                  <c:v>13.85</c:v>
                </c:pt>
                <c:pt idx="16">
                  <c:v>13.85</c:v>
                </c:pt>
                <c:pt idx="17">
                  <c:v>13.85</c:v>
                </c:pt>
                <c:pt idx="18">
                  <c:v>13.85</c:v>
                </c:pt>
                <c:pt idx="19">
                  <c:v>13.85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47-4D0C-9059-26311B8193E8}"/>
            </c:ext>
          </c:extLst>
        </c:ser>
        <c:ser>
          <c:idx val="3"/>
          <c:order val="3"/>
          <c:tx>
            <c:strRef>
              <c:f>'XmR Chart'!$D$16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'XmR Chart'!$M$17:$M$10011</c:f>
              <c:strCache>
                <c:ptCount val="18"/>
                <c:pt idx="0">
                  <c:v>ref1</c:v>
                </c:pt>
                <c:pt idx="1">
                  <c:v>ref2</c:v>
                </c:pt>
                <c:pt idx="7">
                  <c:v>ref3</c:v>
                </c:pt>
                <c:pt idx="9">
                  <c:v>ref4</c:v>
                </c:pt>
                <c:pt idx="11">
                  <c:v>ref5</c:v>
                </c:pt>
                <c:pt idx="17">
                  <c:v>ref6</c:v>
                </c:pt>
              </c:strCache>
            </c:strRef>
          </c:cat>
          <c:val>
            <c:numRef>
              <c:f>[0]!LCL</c:f>
              <c:numCache>
                <c:formatCode>General</c:formatCode>
                <c:ptCount val="20"/>
                <c:pt idx="0">
                  <c:v>9.0907614781634933</c:v>
                </c:pt>
                <c:pt idx="1">
                  <c:v>9.0907614781634933</c:v>
                </c:pt>
                <c:pt idx="2">
                  <c:v>9.0907614781634933</c:v>
                </c:pt>
                <c:pt idx="3">
                  <c:v>9.0907614781634933</c:v>
                </c:pt>
                <c:pt idx="4">
                  <c:v>9.0907614781634933</c:v>
                </c:pt>
                <c:pt idx="5">
                  <c:v>9.0907614781634933</c:v>
                </c:pt>
                <c:pt idx="6">
                  <c:v>9.0907614781634933</c:v>
                </c:pt>
                <c:pt idx="7">
                  <c:v>9.0907614781634933</c:v>
                </c:pt>
                <c:pt idx="8">
                  <c:v>9.0907614781634933</c:v>
                </c:pt>
                <c:pt idx="9">
                  <c:v>9.0907614781634933</c:v>
                </c:pt>
                <c:pt idx="10">
                  <c:v>9.0907614781634933</c:v>
                </c:pt>
                <c:pt idx="11">
                  <c:v>9.0907614781634933</c:v>
                </c:pt>
                <c:pt idx="12">
                  <c:v>9.0907614781634933</c:v>
                </c:pt>
                <c:pt idx="13">
                  <c:v>9.0907614781634933</c:v>
                </c:pt>
                <c:pt idx="14">
                  <c:v>9.0907614781634933</c:v>
                </c:pt>
                <c:pt idx="15">
                  <c:v>9.0907614781634933</c:v>
                </c:pt>
                <c:pt idx="16">
                  <c:v>9.0907614781634933</c:v>
                </c:pt>
                <c:pt idx="17">
                  <c:v>9.0907614781634933</c:v>
                </c:pt>
                <c:pt idx="18">
                  <c:v>9.0907614781634933</c:v>
                </c:pt>
                <c:pt idx="19">
                  <c:v>9.0907614781634933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47-4D0C-9059-26311B819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3557455"/>
        <c:axId val="1664810719"/>
      </c:lineChart>
      <c:catAx>
        <c:axId val="1663557455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10719"/>
        <c:crosses val="autoZero"/>
        <c:auto val="0"/>
        <c:lblAlgn val="ctr"/>
        <c:lblOffset val="100"/>
        <c:noMultiLvlLbl val="0"/>
      </c:catAx>
      <c:valAx>
        <c:axId val="16648107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55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1" i="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mR Chart</a:t>
            </a:r>
            <a:endParaRPr lang="en-US" sz="14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'XmR Chart'!$F$16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'XmR Chart'!$M$17:$M$10011</c:f>
              <c:strCache>
                <c:ptCount val="18"/>
                <c:pt idx="0">
                  <c:v>ref1</c:v>
                </c:pt>
                <c:pt idx="1">
                  <c:v>ref2</c:v>
                </c:pt>
                <c:pt idx="7">
                  <c:v>ref3</c:v>
                </c:pt>
                <c:pt idx="9">
                  <c:v>ref4</c:v>
                </c:pt>
                <c:pt idx="11">
                  <c:v>ref5</c:v>
                </c:pt>
                <c:pt idx="17">
                  <c:v>ref6</c:v>
                </c:pt>
              </c:strCache>
            </c:strRef>
          </c:cat>
          <c:val>
            <c:numRef>
              <c:f>[0]!rangeUCL</c:f>
              <c:numCache>
                <c:formatCode>General</c:formatCode>
                <c:ptCount val="20"/>
                <c:pt idx="0">
                  <c:v>5.8479999999999999</c:v>
                </c:pt>
                <c:pt idx="1">
                  <c:v>5.8479999999999999</c:v>
                </c:pt>
                <c:pt idx="2">
                  <c:v>5.8479999999999999</c:v>
                </c:pt>
                <c:pt idx="3">
                  <c:v>5.8479999999999999</c:v>
                </c:pt>
                <c:pt idx="4">
                  <c:v>5.8479999999999999</c:v>
                </c:pt>
                <c:pt idx="5">
                  <c:v>5.8479999999999999</c:v>
                </c:pt>
                <c:pt idx="6">
                  <c:v>5.8479999999999999</c:v>
                </c:pt>
                <c:pt idx="7">
                  <c:v>5.8479999999999999</c:v>
                </c:pt>
                <c:pt idx="8">
                  <c:v>5.8479999999999999</c:v>
                </c:pt>
                <c:pt idx="9">
                  <c:v>5.8479999999999999</c:v>
                </c:pt>
                <c:pt idx="10">
                  <c:v>5.8479999999999999</c:v>
                </c:pt>
                <c:pt idx="11">
                  <c:v>5.8479999999999999</c:v>
                </c:pt>
                <c:pt idx="12">
                  <c:v>5.8479999999999999</c:v>
                </c:pt>
                <c:pt idx="13">
                  <c:v>5.8479999999999999</c:v>
                </c:pt>
                <c:pt idx="14">
                  <c:v>5.8479999999999999</c:v>
                </c:pt>
                <c:pt idx="15">
                  <c:v>5.8479999999999999</c:v>
                </c:pt>
                <c:pt idx="16">
                  <c:v>5.8479999999999999</c:v>
                </c:pt>
                <c:pt idx="17">
                  <c:v>5.8479999999999999</c:v>
                </c:pt>
                <c:pt idx="18">
                  <c:v>5.8479999999999999</c:v>
                </c:pt>
                <c:pt idx="19">
                  <c:v>5.8479999999999999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DB-4A89-8192-A9318FF9F715}"/>
            </c:ext>
          </c:extLst>
        </c:ser>
        <c:ser>
          <c:idx val="1"/>
          <c:order val="1"/>
          <c:tx>
            <c:strRef>
              <c:f>'XmR Chart'!$H$16</c:f>
              <c:strCache>
                <c:ptCount val="1"/>
                <c:pt idx="0">
                  <c:v>mR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'XmR Chart'!$M$17:$M$10011</c:f>
              <c:strCache>
                <c:ptCount val="18"/>
                <c:pt idx="0">
                  <c:v>ref1</c:v>
                </c:pt>
                <c:pt idx="1">
                  <c:v>ref2</c:v>
                </c:pt>
                <c:pt idx="7">
                  <c:v>ref3</c:v>
                </c:pt>
                <c:pt idx="9">
                  <c:v>ref4</c:v>
                </c:pt>
                <c:pt idx="11">
                  <c:v>ref5</c:v>
                </c:pt>
                <c:pt idx="17">
                  <c:v>ref6</c:v>
                </c:pt>
              </c:strCache>
            </c:strRef>
          </c:cat>
          <c:val>
            <c:numRef>
              <c:f>[0]!mR</c:f>
              <c:numCache>
                <c:formatCode>General</c:formatCode>
                <c:ptCount val="19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5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DB-4A89-8192-A9318FF9F715}"/>
            </c:ext>
          </c:extLst>
        </c:ser>
        <c:ser>
          <c:idx val="2"/>
          <c:order val="2"/>
          <c:tx>
            <c:strRef>
              <c:f>'XmR Chart'!$G$16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[0]!mRCL</c:f>
              <c:numCache>
                <c:formatCode>General</c:formatCode>
                <c:ptCount val="20"/>
                <c:pt idx="0">
                  <c:v>1.7894736842105263</c:v>
                </c:pt>
                <c:pt idx="1">
                  <c:v>1.7894736842105263</c:v>
                </c:pt>
                <c:pt idx="2">
                  <c:v>1.7894736842105263</c:v>
                </c:pt>
                <c:pt idx="3">
                  <c:v>1.7894736842105263</c:v>
                </c:pt>
                <c:pt idx="4">
                  <c:v>1.7894736842105263</c:v>
                </c:pt>
                <c:pt idx="5">
                  <c:v>1.7894736842105263</c:v>
                </c:pt>
                <c:pt idx="6">
                  <c:v>1.7894736842105263</c:v>
                </c:pt>
                <c:pt idx="7">
                  <c:v>1.7894736842105263</c:v>
                </c:pt>
                <c:pt idx="8">
                  <c:v>1.7894736842105263</c:v>
                </c:pt>
                <c:pt idx="9">
                  <c:v>1.7894736842105263</c:v>
                </c:pt>
                <c:pt idx="10">
                  <c:v>1.7894736842105263</c:v>
                </c:pt>
                <c:pt idx="11">
                  <c:v>1.7894736842105263</c:v>
                </c:pt>
                <c:pt idx="12">
                  <c:v>1.7894736842105263</c:v>
                </c:pt>
                <c:pt idx="13">
                  <c:v>1.7894736842105263</c:v>
                </c:pt>
                <c:pt idx="14">
                  <c:v>1.7894736842105263</c:v>
                </c:pt>
                <c:pt idx="15">
                  <c:v>1.7894736842105263</c:v>
                </c:pt>
                <c:pt idx="16">
                  <c:v>1.7894736842105263</c:v>
                </c:pt>
                <c:pt idx="17">
                  <c:v>1.7894736842105263</c:v>
                </c:pt>
                <c:pt idx="18">
                  <c:v>1.7894736842105263</c:v>
                </c:pt>
                <c:pt idx="19">
                  <c:v>1.7894736842105263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DB-4A89-8192-A9318FF9F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5877375"/>
        <c:axId val="1177449951"/>
      </c:lineChart>
      <c:catAx>
        <c:axId val="1785877375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449951"/>
        <c:crosses val="autoZero"/>
        <c:auto val="0"/>
        <c:lblAlgn val="ctr"/>
        <c:lblOffset val="100"/>
        <c:noMultiLvlLbl val="0"/>
      </c:catAx>
      <c:valAx>
        <c:axId val="117744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7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b="1" baseline="0">
                <a:solidFill>
                  <a:srgbClr val="FF0000"/>
                </a:solidFill>
              </a:rPr>
              <a:t>Normal probability plot</a:t>
            </a:r>
            <a:br>
              <a:rPr lang="en-US" b="1" baseline="0">
                <a:solidFill>
                  <a:srgbClr val="FF0000"/>
                </a:solidFill>
              </a:rPr>
            </a:br>
            <a:r>
              <a:rPr lang="en-US" b="1" baseline="0">
                <a:solidFill>
                  <a:srgbClr val="FF0000"/>
                </a:solidFill>
              </a:rPr>
              <a:t>***Ignore for now***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1">
                    <a:lumMod val="6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[0]!Results</c:f>
              <c:numCache>
                <c:formatCode>General</c:formatCode>
                <c:ptCount val="2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16</c:v>
                </c:pt>
                <c:pt idx="5">
                  <c:v>17</c:v>
                </c:pt>
                <c:pt idx="6">
                  <c:v>12</c:v>
                </c:pt>
                <c:pt idx="7">
                  <c:v>14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12</c:v>
                </c:pt>
                <c:pt idx="12">
                  <c:v>12</c:v>
                </c:pt>
                <c:pt idx="13">
                  <c:v>13</c:v>
                </c:pt>
                <c:pt idx="14">
                  <c:v>11</c:v>
                </c:pt>
                <c:pt idx="15">
                  <c:v>13</c:v>
                </c:pt>
                <c:pt idx="16">
                  <c:v>15</c:v>
                </c:pt>
                <c:pt idx="17">
                  <c:v>17</c:v>
                </c:pt>
                <c:pt idx="18">
                  <c:v>18</c:v>
                </c:pt>
                <c:pt idx="19">
                  <c:v>20</c:v>
                </c:pt>
              </c:numCache>
            </c:numRef>
          </c:xVal>
          <c:yVal>
            <c:numRef>
              <c:f>[0]!Zscore</c:f>
              <c:numCache>
                <c:formatCode>General</c:formatCode>
                <c:ptCount val="20"/>
                <c:pt idx="0">
                  <c:v>-1.8682416548639302</c:v>
                </c:pt>
                <c:pt idx="1">
                  <c:v>-1.4034126358514019</c:v>
                </c:pt>
                <c:pt idx="2">
                  <c:v>-0.91913552204621074</c:v>
                </c:pt>
                <c:pt idx="3">
                  <c:v>-0.18675612106373712</c:v>
                </c:pt>
                <c:pt idx="4">
                  <c:v>0.74414274222016763</c:v>
                </c:pt>
                <c:pt idx="5">
                  <c:v>0.91913552204621074</c:v>
                </c:pt>
                <c:pt idx="6">
                  <c:v>-0.91913552204621074</c:v>
                </c:pt>
                <c:pt idx="7">
                  <c:v>0.18675612106373712</c:v>
                </c:pt>
                <c:pt idx="8">
                  <c:v>-0.91913552204621074</c:v>
                </c:pt>
                <c:pt idx="9">
                  <c:v>0.18675612106373712</c:v>
                </c:pt>
                <c:pt idx="10">
                  <c:v>0.44776751848294888</c:v>
                </c:pt>
                <c:pt idx="11">
                  <c:v>-0.91913552204621074</c:v>
                </c:pt>
                <c:pt idx="12">
                  <c:v>-0.91913552204621074</c:v>
                </c:pt>
                <c:pt idx="13">
                  <c:v>-0.18675612106373712</c:v>
                </c:pt>
                <c:pt idx="14">
                  <c:v>-1.4034126358514019</c:v>
                </c:pt>
                <c:pt idx="15">
                  <c:v>-0.18675612106373712</c:v>
                </c:pt>
                <c:pt idx="16">
                  <c:v>0.44776751848294888</c:v>
                </c:pt>
                <c:pt idx="17">
                  <c:v>0.91913552204621074</c:v>
                </c:pt>
                <c:pt idx="18">
                  <c:v>1.4034126358514019</c:v>
                </c:pt>
                <c:pt idx="19">
                  <c:v>1.8682416548639302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59-4291-878F-E846C1ADF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414239"/>
        <c:axId val="1764853583"/>
      </c:scatterChart>
      <c:valAx>
        <c:axId val="17594142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64853583"/>
        <c:crosses val="autoZero"/>
        <c:crossBetween val="midCat"/>
      </c:valAx>
      <c:valAx>
        <c:axId val="1764853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414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[0]!Results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F838AF32-DFBA-43B8-AE41-230DB438149B}">
          <cx:dataId val="0"/>
          <cx:layoutPr>
            <cx:binning intervalClosed="r">
              <cx:binSize val="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spPr>
    <a:ln>
      <a:solidFill>
        <a:schemeClr val="tx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526677</xdr:colOff>
      <xdr:row>12</xdr:row>
      <xdr:rowOff>179295</xdr:rowOff>
    </xdr:from>
    <xdr:to>
      <xdr:col>13</xdr:col>
      <xdr:colOff>526677</xdr:colOff>
      <xdr:row>14</xdr:row>
      <xdr:rowOff>22412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8B786EAB-3200-4B21-94D4-CD2F09E977B7}"/>
            </a:ext>
          </a:extLst>
        </xdr:cNvPr>
        <xdr:cNvCxnSpPr/>
      </xdr:nvCxnSpPr>
      <xdr:spPr>
        <a:xfrm>
          <a:off x="2061883" y="1322295"/>
          <a:ext cx="0" cy="26894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134467</xdr:colOff>
      <xdr:row>4</xdr:row>
      <xdr:rowOff>89647</xdr:rowOff>
    </xdr:from>
    <xdr:ext cx="2846295" cy="155761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2BF2077-C2B5-4E22-B3E6-61D67841F9EA}"/>
            </a:ext>
          </a:extLst>
        </xdr:cNvPr>
        <xdr:cNvSpPr txBox="1"/>
      </xdr:nvSpPr>
      <xdr:spPr>
        <a:xfrm>
          <a:off x="6846791" y="918882"/>
          <a:ext cx="2846295" cy="1557617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On</a:t>
          </a:r>
          <a:r>
            <a:rPr lang="en-US" sz="1100" baseline="0"/>
            <a:t> main page, user can add reference  field values , data, and Upper / Lower Specification Limits.</a:t>
          </a:r>
          <a:br>
            <a:rPr lang="en-US" sz="1100" baseline="0"/>
          </a:br>
          <a:r>
            <a:rPr lang="en-US" sz="1100" baseline="0"/>
            <a:t>Preferrably, users can do things like: Manually add data, paste in an entire column of data, remove data in the middle, etc. User-friendliness of the input sections will be a major area of emphasis long-term. </a:t>
          </a:r>
          <a:endParaRPr lang="en-US" sz="1100"/>
        </a:p>
      </xdr:txBody>
    </xdr:sp>
    <xdr:clientData/>
  </xdr:oneCellAnchor>
  <xdr:twoCellAnchor>
    <xdr:from>
      <xdr:col>21</xdr:col>
      <xdr:colOff>156881</xdr:colOff>
      <xdr:row>15</xdr:row>
      <xdr:rowOff>11207</xdr:rowOff>
    </xdr:from>
    <xdr:to>
      <xdr:col>38</xdr:col>
      <xdr:colOff>443751</xdr:colOff>
      <xdr:row>38</xdr:row>
      <xdr:rowOff>49307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68CAC7-1B34-440B-8999-887E4AC977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156881</xdr:colOff>
      <xdr:row>38</xdr:row>
      <xdr:rowOff>168088</xdr:rowOff>
    </xdr:from>
    <xdr:to>
      <xdr:col>38</xdr:col>
      <xdr:colOff>451372</xdr:colOff>
      <xdr:row>61</xdr:row>
      <xdr:rowOff>84268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003D53-6D20-4A10-BA88-247F77732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156883</xdr:colOff>
      <xdr:row>62</xdr:row>
      <xdr:rowOff>22410</xdr:rowOff>
    </xdr:from>
    <xdr:to>
      <xdr:col>28</xdr:col>
      <xdr:colOff>524437</xdr:colOff>
      <xdr:row>76</xdr:row>
      <xdr:rowOff>151502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B78EE522-AB14-462C-8867-B02D563138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01" y="11497234"/>
              <a:ext cx="5701554" cy="27960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29</xdr:col>
      <xdr:colOff>11206</xdr:colOff>
      <xdr:row>62</xdr:row>
      <xdr:rowOff>33618</xdr:rowOff>
    </xdr:from>
    <xdr:to>
      <xdr:col>38</xdr:col>
      <xdr:colOff>229047</xdr:colOff>
      <xdr:row>77</xdr:row>
      <xdr:rowOff>125058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1374290-2A51-4C27-BEE1-39661263A8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26</xdr:col>
      <xdr:colOff>470646</xdr:colOff>
      <xdr:row>7</xdr:row>
      <xdr:rowOff>89647</xdr:rowOff>
    </xdr:from>
    <xdr:ext cx="2846295" cy="609013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653F1215-8D18-484D-8905-E4A13FD35398}"/>
            </a:ext>
          </a:extLst>
        </xdr:cNvPr>
        <xdr:cNvSpPr txBox="1"/>
      </xdr:nvSpPr>
      <xdr:spPr>
        <a:xfrm>
          <a:off x="17794940" y="1490382"/>
          <a:ext cx="2846295" cy="609013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aseline="0"/>
            <a:t>In real time as values are added or removed, the output is displayed , along with summary statistics. </a:t>
          </a:r>
          <a:endParaRPr lang="en-US" sz="1100"/>
        </a:p>
      </xdr:txBody>
    </xdr:sp>
    <xdr:clientData/>
  </xdr:oneCellAnchor>
  <xdr:twoCellAnchor>
    <xdr:from>
      <xdr:col>29</xdr:col>
      <xdr:colOff>22412</xdr:colOff>
      <xdr:row>11</xdr:row>
      <xdr:rowOff>33617</xdr:rowOff>
    </xdr:from>
    <xdr:to>
      <xdr:col>29</xdr:col>
      <xdr:colOff>22412</xdr:colOff>
      <xdr:row>12</xdr:row>
      <xdr:rowOff>112058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D51B689-5D66-4883-A504-56F5B7F793FF}"/>
            </a:ext>
          </a:extLst>
        </xdr:cNvPr>
        <xdr:cNvCxnSpPr/>
      </xdr:nvCxnSpPr>
      <xdr:spPr>
        <a:xfrm>
          <a:off x="19128441" y="2196352"/>
          <a:ext cx="0" cy="26894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F7845-67B6-49D1-AE2F-162B2A8B09F8}">
  <sheetPr>
    <tabColor theme="0" tint="-0.499984740745262"/>
  </sheetPr>
  <dimension ref="A1:AN5011"/>
  <sheetViews>
    <sheetView showGridLines="0" tabSelected="1" zoomScale="85" zoomScaleNormal="85" workbookViewId="0">
      <selection activeCell="T11" sqref="T11"/>
    </sheetView>
  </sheetViews>
  <sheetFormatPr defaultColWidth="8.85546875" defaultRowHeight="15" x14ac:dyDescent="0.25"/>
  <cols>
    <col min="1" max="1" width="2.7109375" style="1" customWidth="1"/>
    <col min="2" max="4" width="8.85546875" style="21"/>
    <col min="5" max="5" width="2" style="21" customWidth="1"/>
    <col min="6" max="7" width="16.42578125" style="21" customWidth="1"/>
    <col min="8" max="8" width="5.42578125" style="21" customWidth="1"/>
    <col min="9" max="9" width="6.28515625" style="21" customWidth="1"/>
    <col min="10" max="10" width="8.7109375" style="21" customWidth="1"/>
    <col min="11" max="11" width="8.5703125" style="21" customWidth="1"/>
    <col min="12" max="12" width="7.42578125" style="1" customWidth="1"/>
    <col min="13" max="13" width="13.7109375" style="5" customWidth="1"/>
    <col min="14" max="14" width="8.28515625" style="3" customWidth="1"/>
    <col min="15" max="15" width="6.5703125" style="4" customWidth="1"/>
    <col min="16" max="16" width="8.28515625" style="4" customWidth="1"/>
    <col min="17" max="17" width="9.28515625" style="4" customWidth="1"/>
    <col min="18" max="18" width="8.28515625" style="4" customWidth="1"/>
    <col min="19" max="19" width="8.85546875" style="3" customWidth="1"/>
    <col min="20" max="20" width="18" style="4" customWidth="1"/>
    <col min="21" max="22" width="15.7109375" style="4" customWidth="1"/>
    <col min="23" max="24" width="8.85546875" style="3"/>
    <col min="25" max="25" width="19.7109375" style="3" customWidth="1"/>
    <col min="26" max="33" width="8.85546875" style="3"/>
    <col min="34" max="35" width="9.140625" customWidth="1"/>
    <col min="36" max="16384" width="8.85546875" style="3"/>
  </cols>
  <sheetData>
    <row r="1" spans="1:40" s="4" customForma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5"/>
      <c r="AH1"/>
      <c r="AI1"/>
    </row>
    <row r="2" spans="1:40" s="4" customFormat="1" ht="18.75" x14ac:dyDescent="0.3">
      <c r="A2" s="1"/>
      <c r="B2" s="47" t="s">
        <v>30</v>
      </c>
      <c r="C2" s="47"/>
      <c r="D2" s="47"/>
      <c r="E2" s="47"/>
      <c r="F2" s="47"/>
      <c r="G2" s="47"/>
      <c r="H2" s="47"/>
      <c r="I2" s="47"/>
      <c r="J2" s="47"/>
      <c r="K2" s="47"/>
      <c r="L2" s="1"/>
      <c r="M2" s="46" t="s">
        <v>31</v>
      </c>
      <c r="N2" s="46"/>
      <c r="O2" s="46"/>
      <c r="P2" s="46"/>
      <c r="Q2" s="46"/>
      <c r="R2" s="46"/>
      <c r="Y2" s="45" t="s">
        <v>32</v>
      </c>
      <c r="Z2" s="45"/>
      <c r="AA2" s="45"/>
      <c r="AB2" s="45"/>
      <c r="AC2" s="45"/>
      <c r="AD2" s="45"/>
      <c r="AE2" s="45"/>
      <c r="AF2" s="45"/>
      <c r="AG2" s="45"/>
      <c r="AH2" s="45"/>
      <c r="AI2"/>
    </row>
    <row r="3" spans="1:40" s="4" customFormat="1" ht="15.75" thickBo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5"/>
      <c r="AH3"/>
      <c r="AI3"/>
    </row>
    <row r="4" spans="1:40" s="4" customFormat="1" ht="15.75" thickTop="1" x14ac:dyDescent="0.25">
      <c r="A4" s="1"/>
      <c r="B4" s="43"/>
      <c r="C4" s="41"/>
      <c r="D4" s="41"/>
      <c r="E4" s="41"/>
      <c r="F4" s="41"/>
      <c r="G4" s="41"/>
      <c r="H4" s="41"/>
      <c r="I4" s="41"/>
      <c r="J4" s="41"/>
      <c r="K4" s="42"/>
      <c r="L4" s="1"/>
      <c r="M4" s="38"/>
      <c r="N4" s="32"/>
      <c r="O4" s="32"/>
      <c r="P4" s="32"/>
      <c r="Q4" s="32"/>
      <c r="R4" s="36"/>
      <c r="T4" s="34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3"/>
      <c r="AI4" s="33"/>
      <c r="AJ4" s="32"/>
      <c r="AK4" s="32"/>
      <c r="AL4" s="32"/>
      <c r="AM4" s="32"/>
      <c r="AN4" s="36"/>
    </row>
    <row r="5" spans="1:40" s="4" customFormat="1" x14ac:dyDescent="0.25">
      <c r="A5" s="1"/>
      <c r="B5" s="44"/>
      <c r="C5" s="1" t="s">
        <v>33</v>
      </c>
      <c r="D5" s="1"/>
      <c r="E5" s="1"/>
      <c r="F5" s="1"/>
      <c r="G5" s="1"/>
      <c r="H5" s="1"/>
      <c r="I5" s="1"/>
      <c r="J5" s="1"/>
      <c r="K5" s="40"/>
      <c r="L5" s="1"/>
      <c r="M5" s="39"/>
      <c r="R5" s="37"/>
      <c r="T5" s="35"/>
      <c r="AH5"/>
      <c r="AI5"/>
      <c r="AN5" s="37"/>
    </row>
    <row r="6" spans="1:40" s="4" customFormat="1" x14ac:dyDescent="0.25">
      <c r="A6" s="1"/>
      <c r="B6" s="44"/>
      <c r="C6" s="1" t="s">
        <v>34</v>
      </c>
      <c r="D6" s="1"/>
      <c r="E6" s="1"/>
      <c r="F6" s="1"/>
      <c r="G6" s="1"/>
      <c r="H6" s="1"/>
      <c r="I6" s="1"/>
      <c r="J6" s="1"/>
      <c r="K6" s="40"/>
      <c r="L6" s="1"/>
      <c r="M6" s="39"/>
      <c r="R6" s="37"/>
      <c r="T6" s="35"/>
      <c r="AH6"/>
      <c r="AI6"/>
      <c r="AN6" s="37"/>
    </row>
    <row r="7" spans="1:40" s="4" customFormat="1" x14ac:dyDescent="0.25">
      <c r="A7" s="1"/>
      <c r="B7" s="44"/>
      <c r="C7" s="1" t="s">
        <v>35</v>
      </c>
      <c r="D7" s="1"/>
      <c r="E7" s="1"/>
      <c r="F7" s="1"/>
      <c r="G7" s="1"/>
      <c r="H7" s="1"/>
      <c r="I7" s="1"/>
      <c r="J7" s="1"/>
      <c r="K7" s="40"/>
      <c r="L7" s="1"/>
      <c r="M7" s="39"/>
      <c r="R7" s="37"/>
      <c r="T7" s="35"/>
      <c r="AH7"/>
      <c r="AI7"/>
      <c r="AN7" s="37"/>
    </row>
    <row r="8" spans="1:40" s="4" customFormat="1" x14ac:dyDescent="0.25">
      <c r="A8" s="1"/>
      <c r="B8" s="1"/>
      <c r="C8" s="1" t="s">
        <v>36</v>
      </c>
      <c r="D8" s="1"/>
      <c r="E8" s="1"/>
      <c r="F8" s="1"/>
      <c r="G8" s="1"/>
      <c r="H8" s="1"/>
      <c r="I8" s="1"/>
      <c r="J8" s="1"/>
      <c r="K8" s="1"/>
      <c r="L8" s="1"/>
      <c r="M8" s="5"/>
      <c r="AH8"/>
      <c r="AI8"/>
    </row>
    <row r="9" spans="1:40" s="4" customFormat="1" x14ac:dyDescent="0.25">
      <c r="A9" s="1"/>
      <c r="B9" s="1"/>
      <c r="C9" s="1" t="s">
        <v>37</v>
      </c>
      <c r="D9" s="1"/>
      <c r="E9" s="1"/>
      <c r="F9" s="1"/>
      <c r="G9" s="1"/>
      <c r="H9" s="1"/>
      <c r="I9" s="1"/>
      <c r="J9" s="1"/>
      <c r="K9" s="1"/>
      <c r="L9" s="1"/>
      <c r="M9" s="5"/>
      <c r="AH9"/>
      <c r="AI9"/>
    </row>
    <row r="10" spans="1:40" s="4" customFormat="1" x14ac:dyDescent="0.25">
      <c r="A10" s="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1"/>
      <c r="M10" s="5"/>
      <c r="AH10"/>
      <c r="AI10"/>
    </row>
    <row r="11" spans="1:40" s="4" customFormat="1" x14ac:dyDescent="0.25">
      <c r="A11" s="1"/>
      <c r="B11" s="21"/>
      <c r="C11" s="31"/>
      <c r="D11" s="31"/>
      <c r="E11" s="31"/>
      <c r="F11" s="31"/>
      <c r="G11" s="31"/>
      <c r="H11" s="21"/>
      <c r="I11" s="21"/>
      <c r="J11" s="21"/>
      <c r="K11" s="21"/>
      <c r="L11" s="1"/>
      <c r="M11" s="5"/>
      <c r="AH11"/>
      <c r="AI11"/>
    </row>
    <row r="12" spans="1:40" s="4" customFormat="1" x14ac:dyDescent="0.25">
      <c r="A12" s="1"/>
      <c r="B12" s="21"/>
      <c r="C12" s="21"/>
      <c r="D12" s="21"/>
      <c r="E12" s="21"/>
      <c r="F12" s="21"/>
      <c r="G12" s="21"/>
      <c r="H12" s="21"/>
      <c r="I12" s="30" t="s">
        <v>26</v>
      </c>
      <c r="J12" s="30"/>
      <c r="K12" s="30"/>
      <c r="L12" s="1"/>
      <c r="M12" s="5"/>
      <c r="AH12"/>
      <c r="AI12"/>
    </row>
    <row r="13" spans="1:40" s="4" customFormat="1" ht="18.75" x14ac:dyDescent="0.3">
      <c r="A13" s="1"/>
      <c r="B13" s="22"/>
      <c r="C13" s="21"/>
      <c r="D13" s="21"/>
      <c r="E13" s="21"/>
      <c r="F13" s="21"/>
      <c r="G13" s="21"/>
      <c r="H13" s="21"/>
      <c r="I13" s="30" t="s">
        <v>27</v>
      </c>
      <c r="J13" s="30"/>
      <c r="K13" s="30"/>
      <c r="L13" s="1"/>
      <c r="M13" s="5"/>
      <c r="AH13"/>
      <c r="AI13"/>
    </row>
    <row r="14" spans="1:40" x14ac:dyDescent="0.25">
      <c r="I14" s="30" t="s">
        <v>28</v>
      </c>
      <c r="J14" s="30"/>
      <c r="K14" s="30"/>
    </row>
    <row r="15" spans="1:40" x14ac:dyDescent="0.25">
      <c r="B15" s="28" t="s">
        <v>3</v>
      </c>
      <c r="C15" s="28"/>
      <c r="D15" s="28"/>
      <c r="E15" s="28"/>
      <c r="F15" s="28" t="s">
        <v>4</v>
      </c>
      <c r="G15" s="28"/>
      <c r="H15" s="29"/>
      <c r="N15" s="4"/>
      <c r="S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spans="1:40" x14ac:dyDescent="0.25">
      <c r="B16" s="21" t="s">
        <v>0</v>
      </c>
      <c r="C16" s="21" t="s">
        <v>1</v>
      </c>
      <c r="D16" s="21" t="s">
        <v>2</v>
      </c>
      <c r="F16" s="21" t="s">
        <v>0</v>
      </c>
      <c r="G16" s="21" t="s">
        <v>1</v>
      </c>
      <c r="H16" s="21" t="s">
        <v>5</v>
      </c>
      <c r="I16" s="30" t="s">
        <v>6</v>
      </c>
      <c r="J16" s="30" t="s">
        <v>7</v>
      </c>
      <c r="K16" s="30" t="s">
        <v>8</v>
      </c>
      <c r="M16" s="7" t="s">
        <v>15</v>
      </c>
      <c r="N16" s="8" t="s">
        <v>29</v>
      </c>
      <c r="O16" s="8"/>
      <c r="P16" s="9" t="s">
        <v>19</v>
      </c>
      <c r="Q16" s="9"/>
      <c r="R16" s="10">
        <v>20</v>
      </c>
      <c r="T16" s="26" t="s">
        <v>22</v>
      </c>
      <c r="U16" s="27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spans="1:33" x14ac:dyDescent="0.25">
      <c r="B17" s="21">
        <f>IF(N17="","",'XmR Chart'!$U$18+3*('XmR Chart'!$U$17/1.128))</f>
        <v>18.609238521836506</v>
      </c>
      <c r="C17" s="21">
        <f>IF(N17="","",'XmR Chart'!$U$18)</f>
        <v>13.85</v>
      </c>
      <c r="D17" s="21">
        <f>IF(N17="","",'XmR Chart'!$U$18-3*('XmR Chart'!$U$17/1.128))</f>
        <v>9.0907614781634933</v>
      </c>
      <c r="F17" s="21">
        <f>IF(N17="","",3.268*'XmR Chart'!$U$17)</f>
        <v>5.8479999999999999</v>
      </c>
      <c r="G17" s="21">
        <f>IF(N17="","",'XmR Chart'!$U$17)</f>
        <v>1.7894736842105263</v>
      </c>
      <c r="I17" s="30">
        <f>IF(N17="","",RANK(N17,$N$17:$N$5011,1))</f>
        <v>1</v>
      </c>
      <c r="J17" s="30">
        <f>IF(N17="","",(I17-3/8)/('XmR Chart'!$U$20+1/4))</f>
        <v>3.0864197530864196E-2</v>
      </c>
      <c r="K17" s="30">
        <f>IF(N17="","",_xlfn.NORM.INV(J17,0,1))</f>
        <v>-1.8682416548639302</v>
      </c>
      <c r="M17" s="11" t="s">
        <v>13</v>
      </c>
      <c r="N17" s="12">
        <v>10</v>
      </c>
      <c r="O17" s="12"/>
      <c r="P17" s="13" t="s">
        <v>20</v>
      </c>
      <c r="Q17" s="13"/>
      <c r="R17" s="14">
        <v>10</v>
      </c>
      <c r="T17" s="24" t="s">
        <v>9</v>
      </c>
      <c r="U17" s="15">
        <f>AVERAGE('XmR Chart'!H18:H5013)</f>
        <v>1.7894736842105263</v>
      </c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spans="1:33" x14ac:dyDescent="0.25">
      <c r="B18" s="21">
        <f>IF(N18="","",'XmR Chart'!$U$18+3*('XmR Chart'!$U$17/1.128))</f>
        <v>18.609238521836506</v>
      </c>
      <c r="C18" s="21">
        <f>IF(N18="","",'XmR Chart'!$U$18)</f>
        <v>13.85</v>
      </c>
      <c r="D18" s="21">
        <f>IF(N18="","",'XmR Chart'!$U$18-3*('XmR Chart'!$U$17/1.128))</f>
        <v>9.0907614781634933</v>
      </c>
      <c r="F18" s="21">
        <f>IF(N18="","",3.268*'XmR Chart'!$U$17)</f>
        <v>5.8479999999999999</v>
      </c>
      <c r="G18" s="21">
        <f>IF(N18="","",'XmR Chart'!$U$17)</f>
        <v>1.7894736842105263</v>
      </c>
      <c r="H18" s="21">
        <f>IF(N18="","",ABS(N18-N17))</f>
        <v>1</v>
      </c>
      <c r="I18" s="30">
        <f>IF(N18="","",RANK(N18,$N$17:$N$5011,1))</f>
        <v>2</v>
      </c>
      <c r="J18" s="30">
        <f>IF(N18="","",(I18-3/8)/('XmR Chart'!$U$20+1/4))</f>
        <v>8.0246913580246909E-2</v>
      </c>
      <c r="K18" s="30">
        <f>IF(N18="","",_xlfn.NORM.INV(J18,0,1))</f>
        <v>-1.4034126358514019</v>
      </c>
      <c r="M18" s="11" t="s">
        <v>14</v>
      </c>
      <c r="N18" s="12">
        <v>11</v>
      </c>
      <c r="O18" s="12"/>
      <c r="P18" s="12"/>
      <c r="Q18" s="12"/>
      <c r="R18" s="15"/>
      <c r="T18" s="24" t="s">
        <v>10</v>
      </c>
      <c r="U18" s="15">
        <f>AVERAGE('XmR Chart'!N17:N5013)</f>
        <v>13.85</v>
      </c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spans="1:33" x14ac:dyDescent="0.25">
      <c r="B19" s="21">
        <f>IF(N19="","",'XmR Chart'!$U$18+3*('XmR Chart'!$U$17/1.128))</f>
        <v>18.609238521836506</v>
      </c>
      <c r="C19" s="21">
        <f>IF(N19="","",'XmR Chart'!$U$18)</f>
        <v>13.85</v>
      </c>
      <c r="D19" s="21">
        <f>IF(N19="","",'XmR Chart'!$U$18-3*('XmR Chart'!$U$17/1.128))</f>
        <v>9.0907614781634933</v>
      </c>
      <c r="F19" s="21">
        <f>IF(N19="","",3.268*'XmR Chart'!$U$17)</f>
        <v>5.8479999999999999</v>
      </c>
      <c r="G19" s="21">
        <f>IF(N19="","",'XmR Chart'!$U$17)</f>
        <v>1.7894736842105263</v>
      </c>
      <c r="H19" s="21">
        <f>IF(N19="","",ABS(N19-N18))</f>
        <v>1</v>
      </c>
      <c r="I19" s="30">
        <f>IF(N19="","",RANK(N19,$N$17:$N$5011,1))</f>
        <v>4</v>
      </c>
      <c r="J19" s="30">
        <f>IF(N19="","",(I19-3/8)/('XmR Chart'!$U$20+1/4))</f>
        <v>0.17901234567901234</v>
      </c>
      <c r="K19" s="30">
        <f>IF(N19="","",_xlfn.NORM.INV(J19,0,1))</f>
        <v>-0.91913552204621074</v>
      </c>
      <c r="M19" s="11"/>
      <c r="N19" s="12">
        <v>12</v>
      </c>
      <c r="O19" s="12"/>
      <c r="P19" s="12"/>
      <c r="Q19" s="12"/>
      <c r="R19" s="15"/>
      <c r="T19" s="24" t="s">
        <v>11</v>
      </c>
      <c r="U19" s="15">
        <f>U17/1.128</f>
        <v>1.5864128406121689</v>
      </c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3" x14ac:dyDescent="0.25">
      <c r="B20" s="21">
        <f>IF(N20="","",'XmR Chart'!$U$18+3*('XmR Chart'!$U$17/1.128))</f>
        <v>18.609238521836506</v>
      </c>
      <c r="C20" s="21">
        <f>IF(N20="","",'XmR Chart'!$U$18)</f>
        <v>13.85</v>
      </c>
      <c r="D20" s="21">
        <f>IF(N20="","",'XmR Chart'!$U$18-3*('XmR Chart'!$U$17/1.128))</f>
        <v>9.0907614781634933</v>
      </c>
      <c r="F20" s="21">
        <f>IF(N20="","",3.268*'XmR Chart'!$U$17)</f>
        <v>5.8479999999999999</v>
      </c>
      <c r="G20" s="21">
        <f>IF(N20="","",'XmR Chart'!$U$17)</f>
        <v>1.7894736842105263</v>
      </c>
      <c r="H20" s="21">
        <f>IF(N20="","",ABS(N20-N19))</f>
        <v>1</v>
      </c>
      <c r="I20" s="30">
        <f>IF(N20="","",RANK(N20,$N$17:$N$5011,1))</f>
        <v>9</v>
      </c>
      <c r="J20" s="30">
        <f>IF(N20="","",(I20-3/8)/('XmR Chart'!$U$20+1/4))</f>
        <v>0.42592592592592593</v>
      </c>
      <c r="K20" s="30">
        <f>IF(N20="","",_xlfn.NORM.INV(J20,0,1))</f>
        <v>-0.18675612106373712</v>
      </c>
      <c r="M20" s="11"/>
      <c r="N20" s="12">
        <v>13</v>
      </c>
      <c r="O20" s="12"/>
      <c r="P20" s="12"/>
      <c r="Q20" s="12"/>
      <c r="R20" s="15"/>
      <c r="T20" s="24" t="s">
        <v>12</v>
      </c>
      <c r="U20" s="15">
        <f>COUNT('XmR Chart'!N17:N5013)</f>
        <v>20</v>
      </c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3" x14ac:dyDescent="0.25">
      <c r="B21" s="21">
        <f>IF(N21="","",'XmR Chart'!$U$18+3*('XmR Chart'!$U$17/1.128))</f>
        <v>18.609238521836506</v>
      </c>
      <c r="C21" s="21">
        <f>IF(N21="","",'XmR Chart'!$U$18)</f>
        <v>13.85</v>
      </c>
      <c r="D21" s="21">
        <f>IF(N21="","",'XmR Chart'!$U$18-3*('XmR Chart'!$U$17/1.128))</f>
        <v>9.0907614781634933</v>
      </c>
      <c r="F21" s="21">
        <f>IF(N21="","",3.268*'XmR Chart'!$U$17)</f>
        <v>5.8479999999999999</v>
      </c>
      <c r="G21" s="21">
        <f>IF(N21="","",'XmR Chart'!$U$17)</f>
        <v>1.7894736842105263</v>
      </c>
      <c r="H21" s="21">
        <f>IF(N21="","",ABS(N21-N20))</f>
        <v>3</v>
      </c>
      <c r="I21" s="30">
        <f>IF(N21="","",RANK(N21,$N$17:$N$5011,1))</f>
        <v>16</v>
      </c>
      <c r="J21" s="30">
        <f>IF(N21="","",(I21-3/8)/('XmR Chart'!$U$20+1/4))</f>
        <v>0.77160493827160492</v>
      </c>
      <c r="K21" s="30">
        <f>IF(N21="","",_xlfn.NORM.INV(J21,0,1))</f>
        <v>0.74414274222016763</v>
      </c>
      <c r="M21" s="11"/>
      <c r="N21" s="12">
        <v>16</v>
      </c>
      <c r="O21" s="12"/>
      <c r="P21" s="12"/>
      <c r="Q21" s="12"/>
      <c r="R21" s="15"/>
      <c r="S21" s="4"/>
      <c r="T21" s="24" t="s">
        <v>23</v>
      </c>
      <c r="U21" s="15">
        <f>('XmR Chart'!R16-'XmR Chart'!U18)/(3*'XmR Chart'!U19)</f>
        <v>1.2922235294117648</v>
      </c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3" x14ac:dyDescent="0.25">
      <c r="B22" s="21">
        <f>IF(N22="","",'XmR Chart'!$U$18+3*('XmR Chart'!$U$17/1.128))</f>
        <v>18.609238521836506</v>
      </c>
      <c r="C22" s="21">
        <f>IF(N22="","",'XmR Chart'!$U$18)</f>
        <v>13.85</v>
      </c>
      <c r="D22" s="21">
        <f>IF(N22="","",'XmR Chart'!$U$18-3*('XmR Chart'!$U$17/1.128))</f>
        <v>9.0907614781634933</v>
      </c>
      <c r="F22" s="21">
        <f>IF(N22="","",3.268*'XmR Chart'!$U$17)</f>
        <v>5.8479999999999999</v>
      </c>
      <c r="G22" s="21">
        <f>IF(N22="","",'XmR Chart'!$U$17)</f>
        <v>1.7894736842105263</v>
      </c>
      <c r="H22" s="21">
        <f>IF(N22="","",ABS(N22-N21))</f>
        <v>1</v>
      </c>
      <c r="I22" s="30">
        <f>IF(N22="","",RANK(N22,$N$17:$N$5011,1))</f>
        <v>17</v>
      </c>
      <c r="J22" s="30">
        <f>IF(N22="","",(I22-3/8)/('XmR Chart'!$U$20+1/4))</f>
        <v>0.82098765432098764</v>
      </c>
      <c r="K22" s="30">
        <f>IF(N22="","",_xlfn.NORM.INV(J22,0,1))</f>
        <v>0.91913552204621074</v>
      </c>
      <c r="M22" s="11"/>
      <c r="N22" s="12">
        <v>17</v>
      </c>
      <c r="O22" s="12"/>
      <c r="P22" s="12"/>
      <c r="Q22" s="12"/>
      <c r="R22" s="15"/>
      <c r="S22" s="2"/>
      <c r="T22" s="24" t="s">
        <v>24</v>
      </c>
      <c r="U22" s="15">
        <f>(U18-'XmR Chart'!R17)/(3*'XmR Chart'!U19)</f>
        <v>0.80895294117647054</v>
      </c>
      <c r="V22" s="2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3" x14ac:dyDescent="0.25">
      <c r="B23" s="21">
        <f>IF(N23="","",'XmR Chart'!$U$18+3*('XmR Chart'!$U$17/1.128))</f>
        <v>18.609238521836506</v>
      </c>
      <c r="C23" s="21">
        <f>IF(N23="","",'XmR Chart'!$U$18)</f>
        <v>13.85</v>
      </c>
      <c r="D23" s="21">
        <f>IF(N23="","",'XmR Chart'!$U$18-3*('XmR Chart'!$U$17/1.128))</f>
        <v>9.0907614781634933</v>
      </c>
      <c r="F23" s="21">
        <f>IF(N23="","",3.268*'XmR Chart'!$U$17)</f>
        <v>5.8479999999999999</v>
      </c>
      <c r="G23" s="21">
        <f>IF(N23="","",'XmR Chart'!$U$17)</f>
        <v>1.7894736842105263</v>
      </c>
      <c r="H23" s="21">
        <f>IF(N23="","",ABS(N23-N22))</f>
        <v>5</v>
      </c>
      <c r="I23" s="30">
        <f>IF(N23="","",RANK(N23,$N$17:$N$5011,1))</f>
        <v>4</v>
      </c>
      <c r="J23" s="30">
        <f>IF(N23="","",(I23-3/8)/('XmR Chart'!$U$20+1/4))</f>
        <v>0.17901234567901234</v>
      </c>
      <c r="K23" s="30">
        <f>IF(N23="","",_xlfn.NORM.INV(J23,0,1))</f>
        <v>-0.91913552204621074</v>
      </c>
      <c r="M23" s="11"/>
      <c r="N23" s="12">
        <v>12</v>
      </c>
      <c r="O23" s="12"/>
      <c r="P23" s="12"/>
      <c r="Q23" s="12"/>
      <c r="R23" s="15"/>
      <c r="S23" s="4"/>
      <c r="T23" s="25" t="s">
        <v>25</v>
      </c>
      <c r="U23" s="20">
        <f>MIN(U22,U21)</f>
        <v>0.80895294117647054</v>
      </c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3" x14ac:dyDescent="0.25">
      <c r="B24" s="21">
        <f>IF(N24="","",'XmR Chart'!$U$18+3*('XmR Chart'!$U$17/1.128))</f>
        <v>18.609238521836506</v>
      </c>
      <c r="C24" s="21">
        <f>IF(N24="","",'XmR Chart'!$U$18)</f>
        <v>13.85</v>
      </c>
      <c r="D24" s="21">
        <f>IF(N24="","",'XmR Chart'!$U$18-3*('XmR Chart'!$U$17/1.128))</f>
        <v>9.0907614781634933</v>
      </c>
      <c r="F24" s="21">
        <f>IF(N24="","",3.268*'XmR Chart'!$U$17)</f>
        <v>5.8479999999999999</v>
      </c>
      <c r="G24" s="21">
        <f>IF(N24="","",'XmR Chart'!$U$17)</f>
        <v>1.7894736842105263</v>
      </c>
      <c r="H24" s="21">
        <f>IF(N24="","",ABS(N24-N23))</f>
        <v>2</v>
      </c>
      <c r="I24" s="30">
        <f>IF(N24="","",RANK(N24,$N$17:$N$5011,1))</f>
        <v>12</v>
      </c>
      <c r="J24" s="30">
        <f>IF(N24="","",(I24-3/8)/('XmR Chart'!$U$20+1/4))</f>
        <v>0.57407407407407407</v>
      </c>
      <c r="K24" s="30">
        <f>IF(N24="","",_xlfn.NORM.INV(J24,0,1))</f>
        <v>0.18675612106373712</v>
      </c>
      <c r="M24" s="11" t="s">
        <v>16</v>
      </c>
      <c r="N24" s="12">
        <v>14</v>
      </c>
      <c r="O24" s="12"/>
      <c r="P24" s="12"/>
      <c r="Q24" s="12"/>
      <c r="R24" s="15"/>
      <c r="S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3" x14ac:dyDescent="0.25">
      <c r="B25" s="21">
        <f>IF(N25="","",'XmR Chart'!$U$18+3*('XmR Chart'!$U$17/1.128))</f>
        <v>18.609238521836506</v>
      </c>
      <c r="C25" s="21">
        <f>IF(N25="","",'XmR Chart'!$U$18)</f>
        <v>13.85</v>
      </c>
      <c r="D25" s="21">
        <f>IF(N25="","",'XmR Chart'!$U$18-3*('XmR Chart'!$U$17/1.128))</f>
        <v>9.0907614781634933</v>
      </c>
      <c r="F25" s="21">
        <f>IF(N25="","",3.268*'XmR Chart'!$U$17)</f>
        <v>5.8479999999999999</v>
      </c>
      <c r="G25" s="21">
        <f>IF(N25="","",'XmR Chart'!$U$17)</f>
        <v>1.7894736842105263</v>
      </c>
      <c r="H25" s="21">
        <f>IF(N25="","",ABS(N25-N24))</f>
        <v>2</v>
      </c>
      <c r="I25" s="30">
        <f>IF(N25="","",RANK(N25,$N$17:$N$5011,1))</f>
        <v>4</v>
      </c>
      <c r="J25" s="30">
        <f>IF(N25="","",(I25-3/8)/('XmR Chart'!$U$20+1/4))</f>
        <v>0.17901234567901234</v>
      </c>
      <c r="K25" s="30">
        <f>IF(N25="","",_xlfn.NORM.INV(J25,0,1))</f>
        <v>-0.91913552204621074</v>
      </c>
      <c r="M25" s="11"/>
      <c r="N25" s="12">
        <v>12</v>
      </c>
      <c r="O25" s="12"/>
      <c r="P25" s="12"/>
      <c r="Q25" s="12"/>
      <c r="R25" s="15"/>
      <c r="S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1:33" x14ac:dyDescent="0.25">
      <c r="B26" s="21">
        <f>IF(N26="","",'XmR Chart'!$U$18+3*('XmR Chart'!$U$17/1.128))</f>
        <v>18.609238521836506</v>
      </c>
      <c r="C26" s="21">
        <f>IF(N26="","",'XmR Chart'!$U$18)</f>
        <v>13.85</v>
      </c>
      <c r="D26" s="21">
        <f>IF(N26="","",'XmR Chart'!$U$18-3*('XmR Chart'!$U$17/1.128))</f>
        <v>9.0907614781634933</v>
      </c>
      <c r="F26" s="21">
        <f>IF(N26="","",3.268*'XmR Chart'!$U$17)</f>
        <v>5.8479999999999999</v>
      </c>
      <c r="G26" s="21">
        <f>IF(N26="","",'XmR Chart'!$U$17)</f>
        <v>1.7894736842105263</v>
      </c>
      <c r="H26" s="21">
        <f>IF(N26="","",ABS(N26-N25))</f>
        <v>2</v>
      </c>
      <c r="I26" s="30">
        <f>IF(N26="","",RANK(N26,$N$17:$N$5011,1))</f>
        <v>12</v>
      </c>
      <c r="J26" s="30">
        <f>IF(N26="","",(I26-3/8)/('XmR Chart'!$U$20+1/4))</f>
        <v>0.57407407407407407</v>
      </c>
      <c r="K26" s="30">
        <f>IF(N26="","",_xlfn.NORM.INV(J26,0,1))</f>
        <v>0.18675612106373712</v>
      </c>
      <c r="M26" s="11" t="s">
        <v>17</v>
      </c>
      <c r="N26" s="12">
        <v>14</v>
      </c>
      <c r="O26" s="12"/>
      <c r="P26" s="12"/>
      <c r="Q26" s="12"/>
      <c r="R26" s="15"/>
      <c r="S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1:33" x14ac:dyDescent="0.25">
      <c r="B27" s="21">
        <f>IF(N27="","",'XmR Chart'!$U$18+3*('XmR Chart'!$U$17/1.128))</f>
        <v>18.609238521836506</v>
      </c>
      <c r="C27" s="21">
        <f>IF(N27="","",'XmR Chart'!$U$18)</f>
        <v>13.85</v>
      </c>
      <c r="D27" s="21">
        <f>IF(N27="","",'XmR Chart'!$U$18-3*('XmR Chart'!$U$17/1.128))</f>
        <v>9.0907614781634933</v>
      </c>
      <c r="F27" s="21">
        <f>IF(N27="","",3.268*'XmR Chart'!$U$17)</f>
        <v>5.8479999999999999</v>
      </c>
      <c r="G27" s="21">
        <f>IF(N27="","",'XmR Chart'!$U$17)</f>
        <v>1.7894736842105263</v>
      </c>
      <c r="H27" s="21">
        <f>IF(N27="","",ABS(N27-N26))</f>
        <v>1</v>
      </c>
      <c r="I27" s="30">
        <f>IF(N27="","",RANK(N27,$N$17:$N$5011,1))</f>
        <v>14</v>
      </c>
      <c r="J27" s="30">
        <f>IF(N27="","",(I27-3/8)/('XmR Chart'!$U$20+1/4))</f>
        <v>0.6728395061728395</v>
      </c>
      <c r="K27" s="30">
        <f>IF(N27="","",_xlfn.NORM.INV(J27,0,1))</f>
        <v>0.44776751848294888</v>
      </c>
      <c r="M27" s="11"/>
      <c r="N27" s="12">
        <v>15</v>
      </c>
      <c r="O27" s="12"/>
      <c r="P27" s="12"/>
      <c r="Q27" s="12"/>
      <c r="R27" s="15"/>
      <c r="S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3" x14ac:dyDescent="0.25">
      <c r="B28" s="21">
        <f>IF(N28="","",'XmR Chart'!$U$18+3*('XmR Chart'!$U$17/1.128))</f>
        <v>18.609238521836506</v>
      </c>
      <c r="C28" s="21">
        <f>IF(N28="","",'XmR Chart'!$U$18)</f>
        <v>13.85</v>
      </c>
      <c r="D28" s="21">
        <f>IF(N28="","",'XmR Chart'!$U$18-3*('XmR Chart'!$U$17/1.128))</f>
        <v>9.0907614781634933</v>
      </c>
      <c r="F28" s="21">
        <f>IF(N28="","",3.268*'XmR Chart'!$U$17)</f>
        <v>5.8479999999999999</v>
      </c>
      <c r="G28" s="21">
        <f>IF(N28="","",'XmR Chart'!$U$17)</f>
        <v>1.7894736842105263</v>
      </c>
      <c r="H28" s="21">
        <f>IF(N28="","",ABS(N28-N27))</f>
        <v>3</v>
      </c>
      <c r="I28" s="30">
        <f>IF(N28="","",RANK(N28,$N$17:$N$5011,1))</f>
        <v>4</v>
      </c>
      <c r="J28" s="30">
        <f>IF(N28="","",(I28-3/8)/('XmR Chart'!$U$20+1/4))</f>
        <v>0.17901234567901234</v>
      </c>
      <c r="K28" s="30">
        <f>IF(N28="","",_xlfn.NORM.INV(J28,0,1))</f>
        <v>-0.91913552204621074</v>
      </c>
      <c r="M28" s="11" t="s">
        <v>18</v>
      </c>
      <c r="N28" s="12">
        <v>12</v>
      </c>
      <c r="O28" s="12"/>
      <c r="P28" s="12"/>
      <c r="Q28" s="12"/>
      <c r="R28" s="15"/>
      <c r="S28" s="2"/>
      <c r="T28" s="2"/>
      <c r="U28" s="2"/>
      <c r="V28" s="2"/>
      <c r="W28" s="4"/>
    </row>
    <row r="29" spans="1:33" x14ac:dyDescent="0.25">
      <c r="B29" s="21">
        <f>IF(N29="","",'XmR Chart'!$U$18+3*('XmR Chart'!$U$17/1.128))</f>
        <v>18.609238521836506</v>
      </c>
      <c r="C29" s="21">
        <f>IF(N29="","",'XmR Chart'!$U$18)</f>
        <v>13.85</v>
      </c>
      <c r="D29" s="21">
        <f>IF(N29="","",'XmR Chart'!$U$18-3*('XmR Chart'!$U$17/1.128))</f>
        <v>9.0907614781634933</v>
      </c>
      <c r="F29" s="21">
        <f>IF(N29="","",3.268*'XmR Chart'!$U$17)</f>
        <v>5.8479999999999999</v>
      </c>
      <c r="G29" s="21">
        <f>IF(N29="","",'XmR Chart'!$U$17)</f>
        <v>1.7894736842105263</v>
      </c>
      <c r="H29" s="21">
        <f>IF(N29="","",ABS(N29-N28))</f>
        <v>0</v>
      </c>
      <c r="I29" s="30">
        <f>IF(N29="","",RANK(N29,$N$17:$N$5011,1))</f>
        <v>4</v>
      </c>
      <c r="J29" s="30">
        <f>IF(N29="","",(I29-3/8)/('XmR Chart'!$U$20+1/4))</f>
        <v>0.17901234567901234</v>
      </c>
      <c r="K29" s="30">
        <f>IF(N29="","",_xlfn.NORM.INV(J29,0,1))</f>
        <v>-0.91913552204621074</v>
      </c>
      <c r="M29" s="11"/>
      <c r="N29" s="12">
        <v>12</v>
      </c>
      <c r="O29" s="12"/>
      <c r="P29" s="12"/>
      <c r="Q29" s="12"/>
      <c r="R29" s="15"/>
      <c r="S29" s="4"/>
      <c r="W29" s="4"/>
    </row>
    <row r="30" spans="1:33" x14ac:dyDescent="0.25">
      <c r="A30" s="6"/>
      <c r="B30" s="21">
        <f>IF(N30="","",'XmR Chart'!$U$18+3*('XmR Chart'!$U$17/1.128))</f>
        <v>18.609238521836506</v>
      </c>
      <c r="C30" s="21">
        <f>IF(N30="","",'XmR Chart'!$U$18)</f>
        <v>13.85</v>
      </c>
      <c r="D30" s="21">
        <f>IF(N30="","",'XmR Chart'!$U$18-3*('XmR Chart'!$U$17/1.128))</f>
        <v>9.0907614781634933</v>
      </c>
      <c r="F30" s="21">
        <f>IF(N30="","",3.268*'XmR Chart'!$U$17)</f>
        <v>5.8479999999999999</v>
      </c>
      <c r="G30" s="21">
        <f>IF(N30="","",'XmR Chart'!$U$17)</f>
        <v>1.7894736842105263</v>
      </c>
      <c r="H30" s="21">
        <f>IF(N30="","",ABS(N30-N29))</f>
        <v>1</v>
      </c>
      <c r="I30" s="30">
        <f>IF(N30="","",RANK(N30,$N$17:$N$5011,1))</f>
        <v>9</v>
      </c>
      <c r="J30" s="30">
        <f>IF(N30="","",(I30-3/8)/('XmR Chart'!$U$20+1/4))</f>
        <v>0.42592592592592593</v>
      </c>
      <c r="K30" s="30">
        <f>IF(N30="","",_xlfn.NORM.INV(J30,0,1))</f>
        <v>-0.18675612106373712</v>
      </c>
      <c r="M30" s="11"/>
      <c r="N30" s="16">
        <v>13</v>
      </c>
      <c r="O30" s="16"/>
      <c r="P30" s="16"/>
      <c r="Q30" s="16"/>
      <c r="R30" s="17"/>
      <c r="S30" s="4"/>
      <c r="W30" s="4"/>
    </row>
    <row r="31" spans="1:33" x14ac:dyDescent="0.25">
      <c r="B31" s="21">
        <f>IF(N31="","",'XmR Chart'!$U$18+3*('XmR Chart'!$U$17/1.128))</f>
        <v>18.609238521836506</v>
      </c>
      <c r="C31" s="21">
        <f>IF(N31="","",'XmR Chart'!$U$18)</f>
        <v>13.85</v>
      </c>
      <c r="D31" s="21">
        <f>IF(N31="","",'XmR Chart'!$U$18-3*('XmR Chart'!$U$17/1.128))</f>
        <v>9.0907614781634933</v>
      </c>
      <c r="F31" s="21">
        <f>IF(N31="","",3.268*'XmR Chart'!$U$17)</f>
        <v>5.8479999999999999</v>
      </c>
      <c r="G31" s="21">
        <f>IF(N31="","",'XmR Chart'!$U$17)</f>
        <v>1.7894736842105263</v>
      </c>
      <c r="H31" s="21">
        <f>IF(N31="","",ABS(N31-N30))</f>
        <v>2</v>
      </c>
      <c r="I31" s="30">
        <f>IF(N31="","",RANK(N31,$N$17:$N$5011,1))</f>
        <v>2</v>
      </c>
      <c r="J31" s="30">
        <f>IF(N31="","",(I31-3/8)/('XmR Chart'!$U$20+1/4))</f>
        <v>8.0246913580246909E-2</v>
      </c>
      <c r="K31" s="30">
        <f>IF(N31="","",_xlfn.NORM.INV(J31,0,1))</f>
        <v>-1.4034126358514019</v>
      </c>
      <c r="M31" s="11"/>
      <c r="N31" s="12">
        <v>11</v>
      </c>
      <c r="O31" s="12"/>
      <c r="P31" s="12"/>
      <c r="Q31" s="12"/>
      <c r="R31" s="15"/>
      <c r="S31" s="2"/>
      <c r="T31" s="2"/>
      <c r="U31" s="2"/>
      <c r="V31" s="2"/>
      <c r="W31" s="4"/>
    </row>
    <row r="32" spans="1:33" x14ac:dyDescent="0.25">
      <c r="B32" s="21">
        <f>IF(N32="","",'XmR Chart'!$U$18+3*('XmR Chart'!$U$17/1.128))</f>
        <v>18.609238521836506</v>
      </c>
      <c r="C32" s="21">
        <f>IF(N32="","",'XmR Chart'!$U$18)</f>
        <v>13.85</v>
      </c>
      <c r="D32" s="21">
        <f>IF(N32="","",'XmR Chart'!$U$18-3*('XmR Chart'!$U$17/1.128))</f>
        <v>9.0907614781634933</v>
      </c>
      <c r="F32" s="21">
        <f>IF(N32="","",3.268*'XmR Chart'!$U$17)</f>
        <v>5.8479999999999999</v>
      </c>
      <c r="G32" s="21">
        <f>IF(N32="","",'XmR Chart'!$U$17)</f>
        <v>1.7894736842105263</v>
      </c>
      <c r="H32" s="21">
        <f>IF(N32="","",ABS(N32-N31))</f>
        <v>2</v>
      </c>
      <c r="I32" s="30">
        <f>IF(N32="","",RANK(N32,$N$17:$N$5011,1))</f>
        <v>9</v>
      </c>
      <c r="J32" s="30">
        <f>IF(N32="","",(I32-3/8)/('XmR Chart'!$U$20+1/4))</f>
        <v>0.42592592592592593</v>
      </c>
      <c r="K32" s="30">
        <f>IF(N32="","",_xlfn.NORM.INV(J32,0,1))</f>
        <v>-0.18675612106373712</v>
      </c>
      <c r="M32" s="11"/>
      <c r="N32" s="12">
        <v>13</v>
      </c>
      <c r="O32" s="12"/>
      <c r="P32" s="12"/>
      <c r="Q32" s="12"/>
      <c r="R32" s="15"/>
      <c r="S32" s="4"/>
      <c r="W32" s="4"/>
    </row>
    <row r="33" spans="2:23" x14ac:dyDescent="0.25">
      <c r="B33" s="21">
        <f>IF(N33="","",'XmR Chart'!$U$18+3*('XmR Chart'!$U$17/1.128))</f>
        <v>18.609238521836506</v>
      </c>
      <c r="C33" s="21">
        <f>IF(N33="","",'XmR Chart'!$U$18)</f>
        <v>13.85</v>
      </c>
      <c r="D33" s="21">
        <f>IF(N33="","",'XmR Chart'!$U$18-3*('XmR Chart'!$U$17/1.128))</f>
        <v>9.0907614781634933</v>
      </c>
      <c r="F33" s="21">
        <f>IF(N33="","",3.268*'XmR Chart'!$U$17)</f>
        <v>5.8479999999999999</v>
      </c>
      <c r="G33" s="21">
        <f>IF(N33="","",'XmR Chart'!$U$17)</f>
        <v>1.7894736842105263</v>
      </c>
      <c r="H33" s="21">
        <f>IF(N33="","",ABS(N33-N32))</f>
        <v>2</v>
      </c>
      <c r="I33" s="30">
        <f>IF(N33="","",RANK(N33,$N$17:$N$5011,1))</f>
        <v>14</v>
      </c>
      <c r="J33" s="30">
        <f>IF(N33="","",(I33-3/8)/('XmR Chart'!$U$20+1/4))</f>
        <v>0.6728395061728395</v>
      </c>
      <c r="K33" s="30">
        <f>IF(N33="","",_xlfn.NORM.INV(J33,0,1))</f>
        <v>0.44776751848294888</v>
      </c>
      <c r="M33" s="11"/>
      <c r="N33" s="12">
        <v>15</v>
      </c>
      <c r="O33" s="12"/>
      <c r="P33" s="12"/>
      <c r="Q33" s="12"/>
      <c r="R33" s="15"/>
      <c r="S33" s="4"/>
      <c r="W33" s="4"/>
    </row>
    <row r="34" spans="2:23" x14ac:dyDescent="0.25">
      <c r="B34" s="21">
        <f>IF(N34="","",'XmR Chart'!$U$18+3*('XmR Chart'!$U$17/1.128))</f>
        <v>18.609238521836506</v>
      </c>
      <c r="C34" s="21">
        <f>IF(N34="","",'XmR Chart'!$U$18)</f>
        <v>13.85</v>
      </c>
      <c r="D34" s="21">
        <f>IF(N34="","",'XmR Chart'!$U$18-3*('XmR Chart'!$U$17/1.128))</f>
        <v>9.0907614781634933</v>
      </c>
      <c r="F34" s="21">
        <f>IF(N34="","",3.268*'XmR Chart'!$U$17)</f>
        <v>5.8479999999999999</v>
      </c>
      <c r="G34" s="21">
        <f>IF(N34="","",'XmR Chart'!$U$17)</f>
        <v>1.7894736842105263</v>
      </c>
      <c r="H34" s="21">
        <f>IF(N34="","",ABS(N34-N33))</f>
        <v>2</v>
      </c>
      <c r="I34" s="30">
        <f>IF(N34="","",RANK(N34,$N$17:$N$5011,1))</f>
        <v>17</v>
      </c>
      <c r="J34" s="30">
        <f>IF(N34="","",(I34-3/8)/('XmR Chart'!$U$20+1/4))</f>
        <v>0.82098765432098764</v>
      </c>
      <c r="K34" s="30">
        <f>IF(N34="","",_xlfn.NORM.INV(J34,0,1))</f>
        <v>0.91913552204621074</v>
      </c>
      <c r="M34" s="11" t="s">
        <v>21</v>
      </c>
      <c r="N34" s="12">
        <v>17</v>
      </c>
      <c r="O34" s="12"/>
      <c r="P34" s="12"/>
      <c r="Q34" s="12"/>
      <c r="R34" s="15"/>
      <c r="S34" s="4"/>
      <c r="W34" s="4"/>
    </row>
    <row r="35" spans="2:23" x14ac:dyDescent="0.25">
      <c r="B35" s="21">
        <f>IF(N35="","",'XmR Chart'!$U$18+3*('XmR Chart'!$U$17/1.128))</f>
        <v>18.609238521836506</v>
      </c>
      <c r="C35" s="21">
        <f>IF(N35="","",'XmR Chart'!$U$18)</f>
        <v>13.85</v>
      </c>
      <c r="D35" s="21">
        <f>IF(N35="","",'XmR Chart'!$U$18-3*('XmR Chart'!$U$17/1.128))</f>
        <v>9.0907614781634933</v>
      </c>
      <c r="F35" s="21">
        <f>IF(N35="","",3.268*'XmR Chart'!$U$17)</f>
        <v>5.8479999999999999</v>
      </c>
      <c r="G35" s="21">
        <f>IF(N35="","",'XmR Chart'!$U$17)</f>
        <v>1.7894736842105263</v>
      </c>
      <c r="H35" s="21">
        <f>IF(N35="","",ABS(N35-N34))</f>
        <v>1</v>
      </c>
      <c r="I35" s="30">
        <f>IF(N35="","",RANK(N35,$N$17:$N$5011,1))</f>
        <v>19</v>
      </c>
      <c r="J35" s="30">
        <f>IF(N35="","",(I35-3/8)/('XmR Chart'!$U$20+1/4))</f>
        <v>0.91975308641975306</v>
      </c>
      <c r="K35" s="30">
        <f>IF(N35="","",_xlfn.NORM.INV(J35,0,1))</f>
        <v>1.4034126358514019</v>
      </c>
      <c r="M35" s="11"/>
      <c r="N35" s="12">
        <v>18</v>
      </c>
      <c r="O35" s="12"/>
      <c r="P35" s="12"/>
      <c r="Q35" s="12"/>
      <c r="R35" s="15"/>
      <c r="S35" s="4"/>
      <c r="W35" s="4"/>
    </row>
    <row r="36" spans="2:23" x14ac:dyDescent="0.25">
      <c r="B36" s="21">
        <f>IF(N36="","",'XmR Chart'!$U$18+3*('XmR Chart'!$U$17/1.128))</f>
        <v>18.609238521836506</v>
      </c>
      <c r="C36" s="21">
        <f>IF(N36="","",'XmR Chart'!$U$18)</f>
        <v>13.85</v>
      </c>
      <c r="D36" s="21">
        <f>IF(N36="","",'XmR Chart'!$U$18-3*('XmR Chart'!$U$17/1.128))</f>
        <v>9.0907614781634933</v>
      </c>
      <c r="F36" s="21">
        <f>IF(N36="","",3.268*'XmR Chart'!$U$17)</f>
        <v>5.8479999999999999</v>
      </c>
      <c r="G36" s="21">
        <f>IF(N36="","",'XmR Chart'!$U$17)</f>
        <v>1.7894736842105263</v>
      </c>
      <c r="H36" s="21">
        <f>IF(N36="","",ABS(N36-N35))</f>
        <v>2</v>
      </c>
      <c r="I36" s="30">
        <f>IF(N36="","",RANK(N36,$N$17:$N$5011,1))</f>
        <v>20</v>
      </c>
      <c r="J36" s="30">
        <f>IF(N36="","",(I36-3/8)/('XmR Chart'!$U$20+1/4))</f>
        <v>0.96913580246913578</v>
      </c>
      <c r="K36" s="30">
        <f>IF(N36="","",_xlfn.NORM.INV(J36,0,1))</f>
        <v>1.8682416548639302</v>
      </c>
      <c r="M36" s="11"/>
      <c r="N36" s="12">
        <v>20</v>
      </c>
      <c r="O36" s="12"/>
      <c r="P36" s="12"/>
      <c r="Q36" s="12"/>
      <c r="R36" s="15"/>
      <c r="S36" s="4"/>
      <c r="W36" s="4"/>
    </row>
    <row r="37" spans="2:23" x14ac:dyDescent="0.25">
      <c r="B37" s="21" t="str">
        <f>IF(N37="","",'XmR Chart'!$U$18+3*('XmR Chart'!$U$17/1.128))</f>
        <v/>
      </c>
      <c r="C37" s="21" t="str">
        <f>IF(N37="","",'XmR Chart'!$U$18)</f>
        <v/>
      </c>
      <c r="D37" s="21" t="str">
        <f>IF(N37="","",'XmR Chart'!$U$18-3*('XmR Chart'!$U$17/1.128))</f>
        <v/>
      </c>
      <c r="F37" s="21" t="str">
        <f>IF(N37="","",3.268*'XmR Chart'!$U$17)</f>
        <v/>
      </c>
      <c r="G37" s="21" t="str">
        <f>IF(N37="","",'XmR Chart'!$U$17)</f>
        <v/>
      </c>
      <c r="H37" s="21" t="str">
        <f>IF(N37="","",ABS(N37-N36))</f>
        <v/>
      </c>
      <c r="I37" s="21" t="str">
        <f>IF(N37="","",RANK(N37,$N$17:$N$5011,1))</f>
        <v/>
      </c>
      <c r="J37" s="21" t="str">
        <f>IF(N37="","",(I37-3/8)/('XmR Chart'!$U$20+1/4))</f>
        <v/>
      </c>
      <c r="K37" s="21" t="str">
        <f>IF(N37="","",_xlfn.NORM.INV(J37,0,1))</f>
        <v/>
      </c>
      <c r="M37" s="11"/>
      <c r="N37" s="12"/>
      <c r="O37" s="12"/>
      <c r="P37" s="12"/>
      <c r="Q37" s="12"/>
      <c r="R37" s="15"/>
      <c r="S37" s="4"/>
      <c r="W37" s="4"/>
    </row>
    <row r="38" spans="2:23" x14ac:dyDescent="0.25">
      <c r="B38" s="21" t="str">
        <f>IF(N38="","",'XmR Chart'!$U$18+3*('XmR Chart'!$U$17/1.128))</f>
        <v/>
      </c>
      <c r="C38" s="21" t="str">
        <f>IF(N38="","",'XmR Chart'!$U$18)</f>
        <v/>
      </c>
      <c r="D38" s="21" t="str">
        <f>IF(N38="","",'XmR Chart'!$U$18-3*('XmR Chart'!$U$17/1.128))</f>
        <v/>
      </c>
      <c r="F38" s="21" t="str">
        <f>IF(N38="","",3.268*'XmR Chart'!$U$17)</f>
        <v/>
      </c>
      <c r="G38" s="21" t="str">
        <f>IF(N38="","",'XmR Chart'!$U$17)</f>
        <v/>
      </c>
      <c r="H38" s="21" t="str">
        <f>IF(N38="","",ABS(N38-N37))</f>
        <v/>
      </c>
      <c r="I38" s="21" t="str">
        <f>IF(N38="","",RANK(N38,$N$17:$N$5011,1))</f>
        <v/>
      </c>
      <c r="J38" s="21" t="str">
        <f>IF(N38="","",(I38-3/8)/('XmR Chart'!$U$20+1/4))</f>
        <v/>
      </c>
      <c r="K38" s="21" t="str">
        <f>IF(N38="","",_xlfn.NORM.INV(J38,0,1))</f>
        <v/>
      </c>
      <c r="M38" s="11"/>
      <c r="N38" s="12"/>
      <c r="O38" s="12"/>
      <c r="P38" s="12"/>
      <c r="Q38" s="12"/>
      <c r="R38" s="15"/>
      <c r="S38" s="4"/>
      <c r="W38" s="4"/>
    </row>
    <row r="39" spans="2:23" x14ac:dyDescent="0.25">
      <c r="B39" s="21" t="str">
        <f>IF(N39="","",'XmR Chart'!$U$18+3*('XmR Chart'!$U$17/1.128))</f>
        <v/>
      </c>
      <c r="C39" s="21" t="str">
        <f>IF(N39="","",'XmR Chart'!$U$18)</f>
        <v/>
      </c>
      <c r="D39" s="21" t="str">
        <f>IF(N39="","",'XmR Chart'!$U$18-3*('XmR Chart'!$U$17/1.128))</f>
        <v/>
      </c>
      <c r="F39" s="21" t="str">
        <f>IF(N39="","",3.268*'XmR Chart'!$U$17)</f>
        <v/>
      </c>
      <c r="G39" s="21" t="str">
        <f>IF(N39="","",'XmR Chart'!$U$17)</f>
        <v/>
      </c>
      <c r="H39" s="21" t="str">
        <f>IF(N39="","",ABS(N39-N38))</f>
        <v/>
      </c>
      <c r="I39" s="21" t="str">
        <f>IF(N39="","",RANK(N39,$N$17:$N$5011,1))</f>
        <v/>
      </c>
      <c r="J39" s="21" t="str">
        <f>IF(N39="","",(I39-3/8)/('XmR Chart'!$U$20+1/4))</f>
        <v/>
      </c>
      <c r="K39" s="21" t="str">
        <f>IF(N39="","",_xlfn.NORM.INV(J39,0,1))</f>
        <v/>
      </c>
      <c r="M39" s="11"/>
      <c r="N39" s="12"/>
      <c r="O39" s="12"/>
      <c r="P39" s="12"/>
      <c r="Q39" s="12"/>
      <c r="R39" s="15"/>
      <c r="S39" s="4"/>
      <c r="W39" s="4"/>
    </row>
    <row r="40" spans="2:23" x14ac:dyDescent="0.25">
      <c r="B40" s="21" t="str">
        <f>IF(N40="","",'XmR Chart'!$U$18+3*('XmR Chart'!$U$17/1.128))</f>
        <v/>
      </c>
      <c r="C40" s="21" t="str">
        <f>IF(N40="","",'XmR Chart'!$U$18)</f>
        <v/>
      </c>
      <c r="D40" s="21" t="str">
        <f>IF(N40="","",'XmR Chart'!$U$18-3*('XmR Chart'!$U$17/1.128))</f>
        <v/>
      </c>
      <c r="F40" s="21" t="str">
        <f>IF(N40="","",3.268*'XmR Chart'!$U$17)</f>
        <v/>
      </c>
      <c r="G40" s="21" t="str">
        <f>IF(N40="","",'XmR Chart'!$U$17)</f>
        <v/>
      </c>
      <c r="H40" s="21" t="str">
        <f>IF(N40="","",ABS(N40-N39))</f>
        <v/>
      </c>
      <c r="I40" s="21" t="str">
        <f>IF(N40="","",RANK(N40,$N$17:$N$5011,1))</f>
        <v/>
      </c>
      <c r="J40" s="21" t="str">
        <f>IF(N40="","",(I40-3/8)/('XmR Chart'!$U$20+1/4))</f>
        <v/>
      </c>
      <c r="K40" s="21" t="str">
        <f>IF(N40="","",_xlfn.NORM.INV(J40,0,1))</f>
        <v/>
      </c>
      <c r="M40" s="18"/>
      <c r="N40" s="19"/>
      <c r="O40" s="19"/>
      <c r="P40" s="19"/>
      <c r="Q40" s="19"/>
      <c r="R40" s="20"/>
      <c r="S40" s="4"/>
      <c r="W40" s="4"/>
    </row>
    <row r="41" spans="2:23" x14ac:dyDescent="0.25">
      <c r="B41" s="21" t="str">
        <f>IF(N41="","",'XmR Chart'!$U$18+3*('XmR Chart'!$U$17/1.128))</f>
        <v/>
      </c>
      <c r="C41" s="21" t="str">
        <f>IF(N41="","",'XmR Chart'!$U$18)</f>
        <v/>
      </c>
      <c r="D41" s="21" t="str">
        <f>IF(N41="","",'XmR Chart'!$U$18-3*('XmR Chart'!$U$17/1.128))</f>
        <v/>
      </c>
      <c r="F41" s="21" t="str">
        <f>IF(N41="","",3.268*'XmR Chart'!$U$17)</f>
        <v/>
      </c>
      <c r="G41" s="21" t="str">
        <f>IF(N41="","",'XmR Chart'!$U$17)</f>
        <v/>
      </c>
      <c r="H41" s="21" t="str">
        <f>IF(N41="","",ABS(N41-N40))</f>
        <v/>
      </c>
      <c r="I41" s="21" t="str">
        <f>IF(N41="","",RANK(N41,$N$17:$N$5011,1))</f>
        <v/>
      </c>
      <c r="J41" s="21" t="str">
        <f>IF(N41="","",(I41-3/8)/('XmR Chart'!$U$20+1/4))</f>
        <v/>
      </c>
      <c r="K41" s="21" t="str">
        <f>IF(N41="","",_xlfn.NORM.INV(J41,0,1))</f>
        <v/>
      </c>
      <c r="N41" s="4"/>
      <c r="S41" s="4"/>
      <c r="W41" s="4"/>
    </row>
    <row r="42" spans="2:23" x14ac:dyDescent="0.25">
      <c r="B42" s="21" t="str">
        <f>IF(N42="","",'XmR Chart'!$U$18+3*('XmR Chart'!$U$17/1.128))</f>
        <v/>
      </c>
      <c r="C42" s="21" t="str">
        <f>IF(N42="","",'XmR Chart'!$U$18)</f>
        <v/>
      </c>
      <c r="D42" s="21" t="str">
        <f>IF(N42="","",'XmR Chart'!$U$18-3*('XmR Chart'!$U$17/1.128))</f>
        <v/>
      </c>
      <c r="F42" s="21" t="str">
        <f>IF(N42="","",3.268*'XmR Chart'!$U$17)</f>
        <v/>
      </c>
      <c r="G42" s="21" t="str">
        <f>IF(N42="","",'XmR Chart'!$U$17)</f>
        <v/>
      </c>
      <c r="H42" s="21" t="str">
        <f>IF(N42="","",ABS(N42-N41))</f>
        <v/>
      </c>
      <c r="I42" s="21" t="str">
        <f>IF(N42="","",RANK(N42,$N$17:$N$5011,1))</f>
        <v/>
      </c>
      <c r="J42" s="21" t="str">
        <f>IF(N42="","",(I42-3/8)/('XmR Chart'!$U$20+1/4))</f>
        <v/>
      </c>
      <c r="K42" s="21" t="str">
        <f>IF(N42="","",_xlfn.NORM.INV(J42,0,1))</f>
        <v/>
      </c>
      <c r="N42" s="4"/>
      <c r="S42" s="4"/>
      <c r="W42" s="4"/>
    </row>
    <row r="43" spans="2:23" x14ac:dyDescent="0.25">
      <c r="B43" s="21" t="str">
        <f>IF(N43="","",'XmR Chart'!$U$18+3*('XmR Chart'!$U$17/1.128))</f>
        <v/>
      </c>
      <c r="C43" s="21" t="str">
        <f>IF(N43="","",'XmR Chart'!$U$18)</f>
        <v/>
      </c>
      <c r="D43" s="21" t="str">
        <f>IF(N43="","",'XmR Chart'!$U$18-3*('XmR Chart'!$U$17/1.128))</f>
        <v/>
      </c>
      <c r="F43" s="21" t="str">
        <f>IF(N43="","",3.268*'XmR Chart'!$U$17)</f>
        <v/>
      </c>
      <c r="G43" s="21" t="str">
        <f>IF(N43="","",'XmR Chart'!$U$17)</f>
        <v/>
      </c>
      <c r="H43" s="21" t="str">
        <f>IF(N43="","",ABS(N43-N42))</f>
        <v/>
      </c>
      <c r="I43" s="21" t="str">
        <f>IF(N43="","",RANK(N43,$N$17:$N$5011,1))</f>
        <v/>
      </c>
      <c r="J43" s="21" t="str">
        <f>IF(N43="","",(I43-3/8)/('XmR Chart'!$U$20+1/4))</f>
        <v/>
      </c>
      <c r="K43" s="21" t="str">
        <f>IF(N43="","",_xlfn.NORM.INV(J43,0,1))</f>
        <v/>
      </c>
      <c r="N43" s="4"/>
      <c r="S43" s="4"/>
      <c r="W43" s="4"/>
    </row>
    <row r="44" spans="2:23" x14ac:dyDescent="0.25">
      <c r="B44" s="21" t="str">
        <f>IF(N44="","",'XmR Chart'!$U$18+3*('XmR Chart'!$U$17/1.128))</f>
        <v/>
      </c>
      <c r="C44" s="21" t="str">
        <f>IF(N44="","",'XmR Chart'!$U$18)</f>
        <v/>
      </c>
      <c r="D44" s="21" t="str">
        <f>IF(N44="","",'XmR Chart'!$U$18-3*('XmR Chart'!$U$17/1.128))</f>
        <v/>
      </c>
      <c r="F44" s="21" t="str">
        <f>IF(N44="","",3.268*'XmR Chart'!$U$17)</f>
        <v/>
      </c>
      <c r="G44" s="21" t="str">
        <f>IF(N44="","",'XmR Chart'!$U$17)</f>
        <v/>
      </c>
      <c r="H44" s="21" t="str">
        <f>IF(N44="","",ABS(N44-N43))</f>
        <v/>
      </c>
      <c r="I44" s="21" t="str">
        <f>IF(N44="","",RANK(N44,$N$17:$N$5011,1))</f>
        <v/>
      </c>
      <c r="J44" s="21" t="str">
        <f>IF(N44="","",(I44-3/8)/('XmR Chart'!$U$20+1/4))</f>
        <v/>
      </c>
      <c r="K44" s="21" t="str">
        <f>IF(N44="","",_xlfn.NORM.INV(J44,0,1))</f>
        <v/>
      </c>
      <c r="N44" s="4"/>
    </row>
    <row r="45" spans="2:23" x14ac:dyDescent="0.25">
      <c r="B45" s="21" t="str">
        <f>IF(N45="","",'XmR Chart'!$U$18+3*('XmR Chart'!$U$17/1.128))</f>
        <v/>
      </c>
      <c r="C45" s="21" t="str">
        <f>IF(N45="","",'XmR Chart'!$U$18)</f>
        <v/>
      </c>
      <c r="D45" s="21" t="str">
        <f>IF(N45="","",'XmR Chart'!$U$18-3*('XmR Chart'!$U$17/1.128))</f>
        <v/>
      </c>
      <c r="F45" s="21" t="str">
        <f>IF(N45="","",3.268*'XmR Chart'!$U$17)</f>
        <v/>
      </c>
      <c r="G45" s="21" t="str">
        <f>IF(N45="","",'XmR Chart'!$U$17)</f>
        <v/>
      </c>
      <c r="H45" s="21" t="str">
        <f>IF(N45="","",ABS(N45-N44))</f>
        <v/>
      </c>
      <c r="I45" s="21" t="str">
        <f>IF(N45="","",RANK(N45,$N$17:$N$5011,1))</f>
        <v/>
      </c>
      <c r="J45" s="21" t="str">
        <f>IF(N45="","",(I45-3/8)/('XmR Chart'!$U$20+1/4))</f>
        <v/>
      </c>
      <c r="K45" s="21" t="str">
        <f>IF(N45="","",_xlfn.NORM.INV(J45,0,1))</f>
        <v/>
      </c>
      <c r="N45" s="4"/>
    </row>
    <row r="46" spans="2:23" x14ac:dyDescent="0.25">
      <c r="B46" s="21" t="str">
        <f>IF(N46="","",'XmR Chart'!$U$18+3*('XmR Chart'!$U$17/1.128))</f>
        <v/>
      </c>
      <c r="C46" s="21" t="str">
        <f>IF(N46="","",'XmR Chart'!$U$18)</f>
        <v/>
      </c>
      <c r="D46" s="21" t="str">
        <f>IF(N46="","",'XmR Chart'!$U$18-3*('XmR Chart'!$U$17/1.128))</f>
        <v/>
      </c>
      <c r="F46" s="21" t="str">
        <f>IF(N46="","",3.268*'XmR Chart'!$U$17)</f>
        <v/>
      </c>
      <c r="G46" s="21" t="str">
        <f>IF(N46="","",'XmR Chart'!$U$17)</f>
        <v/>
      </c>
      <c r="H46" s="21" t="str">
        <f>IF(N46="","",ABS(N46-N45))</f>
        <v/>
      </c>
      <c r="I46" s="21" t="str">
        <f>IF(N46="","",RANK(N46,$N$17:$N$5011,1))</f>
        <v/>
      </c>
      <c r="J46" s="21" t="str">
        <f>IF(N46="","",(I46-3/8)/('XmR Chart'!$U$20+1/4))</f>
        <v/>
      </c>
      <c r="K46" s="21" t="str">
        <f>IF(N46="","",_xlfn.NORM.INV(J46,0,1))</f>
        <v/>
      </c>
      <c r="N46" s="4"/>
    </row>
    <row r="47" spans="2:23" x14ac:dyDescent="0.25">
      <c r="B47" s="21" t="str">
        <f>IF(N47="","",'XmR Chart'!$U$18+3*('XmR Chart'!$U$17/1.128))</f>
        <v/>
      </c>
      <c r="C47" s="21" t="str">
        <f>IF(N47="","",'XmR Chart'!$U$18)</f>
        <v/>
      </c>
      <c r="D47" s="21" t="str">
        <f>IF(N47="","",'XmR Chart'!$U$18-3*('XmR Chart'!$U$17/1.128))</f>
        <v/>
      </c>
      <c r="F47" s="21" t="str">
        <f>IF(N47="","",3.268*'XmR Chart'!$U$17)</f>
        <v/>
      </c>
      <c r="G47" s="21" t="str">
        <f>IF(N47="","",'XmR Chart'!$U$17)</f>
        <v/>
      </c>
      <c r="H47" s="21" t="str">
        <f>IF(N47="","",ABS(N47-N46))</f>
        <v/>
      </c>
      <c r="I47" s="21" t="str">
        <f>IF(N47="","",RANK(N47,$N$17:$N$5011,1))</f>
        <v/>
      </c>
      <c r="J47" s="21" t="str">
        <f>IF(N47="","",(I47-3/8)/('XmR Chart'!$U$20+1/4))</f>
        <v/>
      </c>
      <c r="K47" s="21" t="str">
        <f>IF(N47="","",_xlfn.NORM.INV(J47,0,1))</f>
        <v/>
      </c>
      <c r="N47" s="4"/>
    </row>
    <row r="48" spans="2:23" x14ac:dyDescent="0.25">
      <c r="B48" s="21" t="str">
        <f>IF(N48="","",'XmR Chart'!$U$18+3*('XmR Chart'!$U$17/1.128))</f>
        <v/>
      </c>
      <c r="C48" s="21" t="str">
        <f>IF(N48="","",'XmR Chart'!$U$18)</f>
        <v/>
      </c>
      <c r="D48" s="21" t="str">
        <f>IF(N48="","",'XmR Chart'!$U$18-3*('XmR Chart'!$U$17/1.128))</f>
        <v/>
      </c>
      <c r="F48" s="21" t="str">
        <f>IF(N48="","",3.268*'XmR Chart'!$U$17)</f>
        <v/>
      </c>
      <c r="G48" s="21" t="str">
        <f>IF(N48="","",'XmR Chart'!$U$17)</f>
        <v/>
      </c>
      <c r="H48" s="21" t="str">
        <f>IF(N48="","",ABS(N48-N47))</f>
        <v/>
      </c>
      <c r="I48" s="21" t="str">
        <f>IF(N48="","",RANK(N48,$N$17:$N$5011,1))</f>
        <v/>
      </c>
      <c r="J48" s="21" t="str">
        <f>IF(N48="","",(I48-3/8)/('XmR Chart'!$U$20+1/4))</f>
        <v/>
      </c>
      <c r="K48" s="21" t="str">
        <f>IF(N48="","",_xlfn.NORM.INV(J48,0,1))</f>
        <v/>
      </c>
      <c r="N48" s="4"/>
    </row>
    <row r="49" spans="2:14" x14ac:dyDescent="0.25">
      <c r="B49" s="21" t="str">
        <f>IF(N49="","",'XmR Chart'!$U$18+3*('XmR Chart'!$U$17/1.128))</f>
        <v/>
      </c>
      <c r="C49" s="21" t="str">
        <f>IF(N49="","",'XmR Chart'!$U$18)</f>
        <v/>
      </c>
      <c r="D49" s="21" t="str">
        <f>IF(N49="","",'XmR Chart'!$U$18-3*('XmR Chart'!$U$17/1.128))</f>
        <v/>
      </c>
      <c r="F49" s="21" t="str">
        <f>IF(N49="","",3.268*'XmR Chart'!$U$17)</f>
        <v/>
      </c>
      <c r="G49" s="21" t="str">
        <f>IF(N49="","",'XmR Chart'!$U$17)</f>
        <v/>
      </c>
      <c r="H49" s="21" t="str">
        <f>IF(N49="","",ABS(N49-N48))</f>
        <v/>
      </c>
      <c r="I49" s="21" t="str">
        <f>IF(N49="","",RANK(N49,$N$17:$N$5011,1))</f>
        <v/>
      </c>
      <c r="J49" s="21" t="str">
        <f>IF(N49="","",(I49-3/8)/('XmR Chart'!$U$20+1/4))</f>
        <v/>
      </c>
      <c r="K49" s="21" t="str">
        <f>IF(N49="","",_xlfn.NORM.INV(J49,0,1))</f>
        <v/>
      </c>
      <c r="N49" s="4"/>
    </row>
    <row r="50" spans="2:14" x14ac:dyDescent="0.25">
      <c r="B50" s="21" t="str">
        <f>IF(N50="","",'XmR Chart'!$U$18+3*('XmR Chart'!$U$17/1.128))</f>
        <v/>
      </c>
      <c r="C50" s="21" t="str">
        <f>IF(N50="","",'XmR Chart'!$U$18)</f>
        <v/>
      </c>
      <c r="D50" s="21" t="str">
        <f>IF(N50="","",'XmR Chart'!$U$18-3*('XmR Chart'!$U$17/1.128))</f>
        <v/>
      </c>
      <c r="F50" s="21" t="str">
        <f>IF(N50="","",3.268*'XmR Chart'!$U$17)</f>
        <v/>
      </c>
      <c r="G50" s="21" t="str">
        <f>IF(N50="","",'XmR Chart'!$U$17)</f>
        <v/>
      </c>
      <c r="H50" s="21" t="str">
        <f>IF(N50="","",ABS(N50-N49))</f>
        <v/>
      </c>
      <c r="I50" s="21" t="str">
        <f>IF(N50="","",RANK(N50,$N$17:$N$5011,1))</f>
        <v/>
      </c>
      <c r="J50" s="21" t="str">
        <f>IF(N50="","",(I50-3/8)/('XmR Chart'!$U$20+1/4))</f>
        <v/>
      </c>
      <c r="K50" s="21" t="str">
        <f>IF(N50="","",_xlfn.NORM.INV(J50,0,1))</f>
        <v/>
      </c>
      <c r="N50" s="4"/>
    </row>
    <row r="51" spans="2:14" x14ac:dyDescent="0.25">
      <c r="B51" s="21" t="str">
        <f>IF(N51="","",'XmR Chart'!$U$18+3*('XmR Chart'!$U$17/1.128))</f>
        <v/>
      </c>
      <c r="C51" s="21" t="str">
        <f>IF(N51="","",'XmR Chart'!$U$18)</f>
        <v/>
      </c>
      <c r="D51" s="21" t="str">
        <f>IF(N51="","",'XmR Chart'!$U$18-3*('XmR Chart'!$U$17/1.128))</f>
        <v/>
      </c>
      <c r="F51" s="21" t="str">
        <f>IF(N51="","",3.268*'XmR Chart'!$U$17)</f>
        <v/>
      </c>
      <c r="G51" s="21" t="str">
        <f>IF(N51="","",'XmR Chart'!$U$17)</f>
        <v/>
      </c>
      <c r="H51" s="21" t="str">
        <f>IF(N51="","",ABS(N51-N50))</f>
        <v/>
      </c>
      <c r="I51" s="21" t="str">
        <f>IF(N51="","",RANK(N51,$N$17:$N$5011,1))</f>
        <v/>
      </c>
      <c r="J51" s="21" t="str">
        <f>IF(N51="","",(I51-3/8)/('XmR Chart'!$U$20+1/4))</f>
        <v/>
      </c>
      <c r="K51" s="21" t="str">
        <f>IF(N51="","",_xlfn.NORM.INV(J51,0,1))</f>
        <v/>
      </c>
      <c r="N51" s="4"/>
    </row>
    <row r="52" spans="2:14" x14ac:dyDescent="0.25">
      <c r="B52" s="21" t="str">
        <f>IF(N52="","",'XmR Chart'!$U$18+3*('XmR Chart'!$U$17/1.128))</f>
        <v/>
      </c>
      <c r="C52" s="21" t="str">
        <f>IF(N52="","",'XmR Chart'!$U$18)</f>
        <v/>
      </c>
      <c r="D52" s="21" t="str">
        <f>IF(N52="","",'XmR Chart'!$U$18-3*('XmR Chart'!$U$17/1.128))</f>
        <v/>
      </c>
      <c r="F52" s="21" t="str">
        <f>IF(N52="","",3.268*'XmR Chart'!$U$17)</f>
        <v/>
      </c>
      <c r="G52" s="21" t="str">
        <f>IF(N52="","",'XmR Chart'!$U$17)</f>
        <v/>
      </c>
      <c r="H52" s="21" t="str">
        <f>IF(N52="","",ABS(N52-N51))</f>
        <v/>
      </c>
      <c r="I52" s="21" t="str">
        <f>IF(N52="","",RANK(N52,$N$17:$N$5011,1))</f>
        <v/>
      </c>
      <c r="J52" s="21" t="str">
        <f>IF(N52="","",(I52-3/8)/('XmR Chart'!$U$20+1/4))</f>
        <v/>
      </c>
      <c r="K52" s="21" t="str">
        <f>IF(N52="","",_xlfn.NORM.INV(J52,0,1))</f>
        <v/>
      </c>
      <c r="N52" s="4"/>
    </row>
    <row r="53" spans="2:14" x14ac:dyDescent="0.25">
      <c r="B53" s="21" t="str">
        <f>IF(N53="","",'XmR Chart'!$U$18+3*('XmR Chart'!$U$17/1.128))</f>
        <v/>
      </c>
      <c r="C53" s="21" t="str">
        <f>IF(N53="","",'XmR Chart'!$U$18)</f>
        <v/>
      </c>
      <c r="D53" s="21" t="str">
        <f>IF(N53="","",'XmR Chart'!$U$18-3*('XmR Chart'!$U$17/1.128))</f>
        <v/>
      </c>
      <c r="F53" s="21" t="str">
        <f>IF(N53="","",3.268*'XmR Chart'!$U$17)</f>
        <v/>
      </c>
      <c r="G53" s="21" t="str">
        <f>IF(N53="","",'XmR Chart'!$U$17)</f>
        <v/>
      </c>
      <c r="H53" s="21" t="str">
        <f>IF(N53="","",ABS(N53-N52))</f>
        <v/>
      </c>
      <c r="I53" s="21" t="str">
        <f>IF(N53="","",RANK(N53,$N$17:$N$5011,1))</f>
        <v/>
      </c>
      <c r="J53" s="21" t="str">
        <f>IF(N53="","",(I53-3/8)/('XmR Chart'!$U$20+1/4))</f>
        <v/>
      </c>
      <c r="K53" s="21" t="str">
        <f>IF(N53="","",_xlfn.NORM.INV(J53,0,1))</f>
        <v/>
      </c>
      <c r="N53" s="4"/>
    </row>
    <row r="54" spans="2:14" x14ac:dyDescent="0.25">
      <c r="B54" s="21" t="str">
        <f>IF(N54="","",'XmR Chart'!$U$18+3*('XmR Chart'!$U$17/1.128))</f>
        <v/>
      </c>
      <c r="C54" s="21" t="str">
        <f>IF(N54="","",'XmR Chart'!$U$18)</f>
        <v/>
      </c>
      <c r="D54" s="21" t="str">
        <f>IF(N54="","",'XmR Chart'!$U$18-3*('XmR Chart'!$U$17/1.128))</f>
        <v/>
      </c>
      <c r="F54" s="21" t="str">
        <f>IF(N54="","",3.268*'XmR Chart'!$U$17)</f>
        <v/>
      </c>
      <c r="G54" s="21" t="str">
        <f>IF(N54="","",'XmR Chart'!$U$17)</f>
        <v/>
      </c>
      <c r="H54" s="21" t="str">
        <f>IF(N54="","",ABS(N54-N53))</f>
        <v/>
      </c>
      <c r="I54" s="21" t="str">
        <f>IF(N54="","",RANK(N54,$N$17:$N$5011,1))</f>
        <v/>
      </c>
      <c r="J54" s="21" t="str">
        <f>IF(N54="","",(I54-3/8)/('XmR Chart'!$U$20+1/4))</f>
        <v/>
      </c>
      <c r="K54" s="21" t="str">
        <f>IF(N54="","",_xlfn.NORM.INV(J54,0,1))</f>
        <v/>
      </c>
      <c r="N54" s="4"/>
    </row>
    <row r="55" spans="2:14" x14ac:dyDescent="0.25">
      <c r="B55" s="21" t="str">
        <f>IF(N55="","",'XmR Chart'!$U$18+3*('XmR Chart'!$U$17/1.128))</f>
        <v/>
      </c>
      <c r="C55" s="21" t="str">
        <f>IF(N55="","",'XmR Chart'!$U$18)</f>
        <v/>
      </c>
      <c r="D55" s="21" t="str">
        <f>IF(N55="","",'XmR Chart'!$U$18-3*('XmR Chart'!$U$17/1.128))</f>
        <v/>
      </c>
      <c r="F55" s="21" t="str">
        <f>IF(N55="","",3.268*'XmR Chart'!$U$17)</f>
        <v/>
      </c>
      <c r="G55" s="21" t="str">
        <f>IF(N55="","",'XmR Chart'!$U$17)</f>
        <v/>
      </c>
      <c r="H55" s="21" t="str">
        <f>IF(N55="","",ABS(N55-N54))</f>
        <v/>
      </c>
      <c r="I55" s="21" t="str">
        <f>IF(N55="","",RANK(N55,$N$17:$N$5011,1))</f>
        <v/>
      </c>
      <c r="J55" s="21" t="str">
        <f>IF(N55="","",(I55-3/8)/('XmR Chart'!$U$20+1/4))</f>
        <v/>
      </c>
      <c r="K55" s="21" t="str">
        <f>IF(N55="","",_xlfn.NORM.INV(J55,0,1))</f>
        <v/>
      </c>
      <c r="N55" s="4"/>
    </row>
    <row r="56" spans="2:14" x14ac:dyDescent="0.25">
      <c r="B56" s="21" t="str">
        <f>IF(N56="","",'XmR Chart'!$U$18+3*('XmR Chart'!$U$17/1.128))</f>
        <v/>
      </c>
      <c r="C56" s="21" t="str">
        <f>IF(N56="","",'XmR Chart'!$U$18)</f>
        <v/>
      </c>
      <c r="D56" s="21" t="str">
        <f>IF(N56="","",'XmR Chart'!$U$18-3*('XmR Chart'!$U$17/1.128))</f>
        <v/>
      </c>
      <c r="F56" s="21" t="str">
        <f>IF(N56="","",3.268*'XmR Chart'!$U$17)</f>
        <v/>
      </c>
      <c r="G56" s="21" t="str">
        <f>IF(N56="","",'XmR Chart'!$U$17)</f>
        <v/>
      </c>
      <c r="H56" s="21" t="str">
        <f>IF(N56="","",ABS(N56-N55))</f>
        <v/>
      </c>
      <c r="I56" s="21" t="str">
        <f>IF(N56="","",RANK(N56,$N$17:$N$5011,1))</f>
        <v/>
      </c>
      <c r="J56" s="21" t="str">
        <f>IF(N56="","",(I56-3/8)/('XmR Chart'!$U$20+1/4))</f>
        <v/>
      </c>
      <c r="K56" s="21" t="str">
        <f>IF(N56="","",_xlfn.NORM.INV(J56,0,1))</f>
        <v/>
      </c>
      <c r="N56" s="4"/>
    </row>
    <row r="57" spans="2:14" x14ac:dyDescent="0.25">
      <c r="B57" s="21" t="str">
        <f>IF(N57="","",'XmR Chart'!$U$18+3*('XmR Chart'!$U$17/1.128))</f>
        <v/>
      </c>
      <c r="C57" s="21" t="str">
        <f>IF(N57="","",'XmR Chart'!$U$18)</f>
        <v/>
      </c>
      <c r="D57" s="21" t="str">
        <f>IF(N57="","",'XmR Chart'!$U$18-3*('XmR Chart'!$U$17/1.128))</f>
        <v/>
      </c>
      <c r="F57" s="21" t="str">
        <f>IF(N57="","",3.268*'XmR Chart'!$U$17)</f>
        <v/>
      </c>
      <c r="G57" s="21" t="str">
        <f>IF(N57="","",'XmR Chart'!$U$17)</f>
        <v/>
      </c>
      <c r="H57" s="21" t="str">
        <f>IF(N57="","",ABS(N57-N56))</f>
        <v/>
      </c>
      <c r="I57" s="21" t="str">
        <f>IF(N57="","",RANK(N57,$N$17:$N$5011,1))</f>
        <v/>
      </c>
      <c r="J57" s="21" t="str">
        <f>IF(N57="","",(I57-3/8)/('XmR Chart'!$U$20+1/4))</f>
        <v/>
      </c>
      <c r="K57" s="21" t="str">
        <f>IF(N57="","",_xlfn.NORM.INV(J57,0,1))</f>
        <v/>
      </c>
      <c r="N57" s="4"/>
    </row>
    <row r="58" spans="2:14" x14ac:dyDescent="0.25">
      <c r="B58" s="21" t="str">
        <f>IF(N58="","",'XmR Chart'!$U$18+3*('XmR Chart'!$U$17/1.128))</f>
        <v/>
      </c>
      <c r="C58" s="21" t="str">
        <f>IF(N58="","",'XmR Chart'!$U$18)</f>
        <v/>
      </c>
      <c r="D58" s="21" t="str">
        <f>IF(N58="","",'XmR Chart'!$U$18-3*('XmR Chart'!$U$17/1.128))</f>
        <v/>
      </c>
      <c r="F58" s="21" t="str">
        <f>IF(N58="","",3.268*'XmR Chart'!$U$17)</f>
        <v/>
      </c>
      <c r="G58" s="21" t="str">
        <f>IF(N58="","",'XmR Chart'!$U$17)</f>
        <v/>
      </c>
      <c r="H58" s="21" t="str">
        <f>IF(N58="","",ABS(N58-N57))</f>
        <v/>
      </c>
      <c r="I58" s="21" t="str">
        <f>IF(N58="","",RANK(N58,$N$17:$N$5011,1))</f>
        <v/>
      </c>
      <c r="J58" s="21" t="str">
        <f>IF(N58="","",(I58-3/8)/('XmR Chart'!$U$20+1/4))</f>
        <v/>
      </c>
      <c r="K58" s="21" t="str">
        <f>IF(N58="","",_xlfn.NORM.INV(J58,0,1))</f>
        <v/>
      </c>
      <c r="N58" s="4"/>
    </row>
    <row r="59" spans="2:14" x14ac:dyDescent="0.25">
      <c r="B59" s="21" t="str">
        <f>IF(N59="","",'XmR Chart'!$U$18+3*('XmR Chart'!$U$17/1.128))</f>
        <v/>
      </c>
      <c r="C59" s="21" t="str">
        <f>IF(N59="","",'XmR Chart'!$U$18)</f>
        <v/>
      </c>
      <c r="D59" s="21" t="str">
        <f>IF(N59="","",'XmR Chart'!$U$18-3*('XmR Chart'!$U$17/1.128))</f>
        <v/>
      </c>
      <c r="F59" s="21" t="str">
        <f>IF(N59="","",3.268*'XmR Chart'!$U$17)</f>
        <v/>
      </c>
      <c r="G59" s="21" t="str">
        <f>IF(N59="","",'XmR Chart'!$U$17)</f>
        <v/>
      </c>
      <c r="H59" s="21" t="str">
        <f>IF(N59="","",ABS(N59-N58))</f>
        <v/>
      </c>
      <c r="I59" s="21" t="str">
        <f>IF(N59="","",RANK(N59,$N$17:$N$5011,1))</f>
        <v/>
      </c>
      <c r="J59" s="21" t="str">
        <f>IF(N59="","",(I59-3/8)/('XmR Chart'!$U$20+1/4))</f>
        <v/>
      </c>
      <c r="K59" s="21" t="str">
        <f>IF(N59="","",_xlfn.NORM.INV(J59,0,1))</f>
        <v/>
      </c>
      <c r="N59" s="4"/>
    </row>
    <row r="60" spans="2:14" x14ac:dyDescent="0.25">
      <c r="B60" s="21" t="str">
        <f>IF(N60="","",'XmR Chart'!$U$18+3*('XmR Chart'!$U$17/1.128))</f>
        <v/>
      </c>
      <c r="C60" s="21" t="str">
        <f>IF(N60="","",'XmR Chart'!$U$18)</f>
        <v/>
      </c>
      <c r="D60" s="21" t="str">
        <f>IF(N60="","",'XmR Chart'!$U$18-3*('XmR Chart'!$U$17/1.128))</f>
        <v/>
      </c>
      <c r="F60" s="21" t="str">
        <f>IF(N60="","",3.268*'XmR Chart'!$U$17)</f>
        <v/>
      </c>
      <c r="G60" s="21" t="str">
        <f>IF(N60="","",'XmR Chart'!$U$17)</f>
        <v/>
      </c>
      <c r="H60" s="21" t="str">
        <f>IF(N60="","",ABS(N60-N59))</f>
        <v/>
      </c>
      <c r="I60" s="21" t="str">
        <f>IF(N60="","",RANK(N60,$N$17:$N$5011,1))</f>
        <v/>
      </c>
      <c r="J60" s="21" t="str">
        <f>IF(N60="","",(I60-3/8)/('XmR Chart'!$U$20+1/4))</f>
        <v/>
      </c>
      <c r="K60" s="21" t="str">
        <f>IF(N60="","",_xlfn.NORM.INV(J60,0,1))</f>
        <v/>
      </c>
      <c r="N60" s="4"/>
    </row>
    <row r="61" spans="2:14" x14ac:dyDescent="0.25">
      <c r="B61" s="21" t="str">
        <f>IF(N61="","",'XmR Chart'!$U$18+3*('XmR Chart'!$U$17/1.128))</f>
        <v/>
      </c>
      <c r="C61" s="21" t="str">
        <f>IF(N61="","",'XmR Chart'!$U$18)</f>
        <v/>
      </c>
      <c r="D61" s="21" t="str">
        <f>IF(N61="","",'XmR Chart'!$U$18-3*('XmR Chart'!$U$17/1.128))</f>
        <v/>
      </c>
      <c r="F61" s="21" t="str">
        <f>IF(N61="","",3.268*'XmR Chart'!$U$17)</f>
        <v/>
      </c>
      <c r="G61" s="21" t="str">
        <f>IF(N61="","",'XmR Chart'!$U$17)</f>
        <v/>
      </c>
      <c r="H61" s="21" t="str">
        <f>IF(N61="","",ABS(N61-N60))</f>
        <v/>
      </c>
      <c r="I61" s="21" t="str">
        <f>IF(N61="","",RANK(N61,$N$17:$N$5011,1))</f>
        <v/>
      </c>
      <c r="J61" s="21" t="str">
        <f>IF(N61="","",(I61-3/8)/('XmR Chart'!$U$20+1/4))</f>
        <v/>
      </c>
      <c r="K61" s="21" t="str">
        <f>IF(N61="","",_xlfn.NORM.INV(J61,0,1))</f>
        <v/>
      </c>
      <c r="N61" s="4"/>
    </row>
    <row r="62" spans="2:14" x14ac:dyDescent="0.25">
      <c r="B62" s="21" t="str">
        <f>IF(N62="","",'XmR Chart'!$U$18+3*('XmR Chart'!$U$17/1.128))</f>
        <v/>
      </c>
      <c r="C62" s="21" t="str">
        <f>IF(N62="","",'XmR Chart'!$U$18)</f>
        <v/>
      </c>
      <c r="D62" s="21" t="str">
        <f>IF(N62="","",'XmR Chart'!$U$18-3*('XmR Chart'!$U$17/1.128))</f>
        <v/>
      </c>
      <c r="F62" s="21" t="str">
        <f>IF(N62="","",3.268*'XmR Chart'!$U$17)</f>
        <v/>
      </c>
      <c r="G62" s="21" t="str">
        <f>IF(N62="","",'XmR Chart'!$U$17)</f>
        <v/>
      </c>
      <c r="H62" s="21" t="str">
        <f>IF(N62="","",ABS(N62-N61))</f>
        <v/>
      </c>
      <c r="I62" s="21" t="str">
        <f>IF(N62="","",RANK(N62,$N$17:$N$5011,1))</f>
        <v/>
      </c>
      <c r="J62" s="21" t="str">
        <f>IF(N62="","",(I62-3/8)/('XmR Chart'!$U$20+1/4))</f>
        <v/>
      </c>
      <c r="K62" s="21" t="str">
        <f>IF(N62="","",_xlfn.NORM.INV(J62,0,1))</f>
        <v/>
      </c>
      <c r="N62" s="4"/>
    </row>
    <row r="63" spans="2:14" x14ac:dyDescent="0.25">
      <c r="B63" s="21" t="str">
        <f>IF(N63="","",'XmR Chart'!$U$18+3*('XmR Chart'!$U$17/1.128))</f>
        <v/>
      </c>
      <c r="C63" s="21" t="str">
        <f>IF(N63="","",'XmR Chart'!$U$18)</f>
        <v/>
      </c>
      <c r="D63" s="21" t="str">
        <f>IF(N63="","",'XmR Chart'!$U$18-3*('XmR Chart'!$U$17/1.128))</f>
        <v/>
      </c>
      <c r="F63" s="21" t="str">
        <f>IF(N63="","",3.268*'XmR Chart'!$U$17)</f>
        <v/>
      </c>
      <c r="G63" s="21" t="str">
        <f>IF(N63="","",'XmR Chart'!$U$17)</f>
        <v/>
      </c>
      <c r="H63" s="21" t="str">
        <f>IF(N63="","",ABS(N63-N62))</f>
        <v/>
      </c>
      <c r="I63" s="21" t="str">
        <f>IF(N63="","",RANK(N63,$N$17:$N$5011,1))</f>
        <v/>
      </c>
      <c r="J63" s="21" t="str">
        <f>IF(N63="","",(I63-3/8)/('XmR Chart'!$U$20+1/4))</f>
        <v/>
      </c>
      <c r="K63" s="21" t="str">
        <f>IF(N63="","",_xlfn.NORM.INV(J63,0,1))</f>
        <v/>
      </c>
      <c r="N63" s="4"/>
    </row>
    <row r="64" spans="2:14" x14ac:dyDescent="0.25">
      <c r="B64" s="21" t="str">
        <f>IF(N64="","",'XmR Chart'!$U$18+3*('XmR Chart'!$U$17/1.128))</f>
        <v/>
      </c>
      <c r="C64" s="21" t="str">
        <f>IF(N64="","",'XmR Chart'!$U$18)</f>
        <v/>
      </c>
      <c r="D64" s="21" t="str">
        <f>IF(N64="","",'XmR Chart'!$U$18-3*('XmR Chart'!$U$17/1.128))</f>
        <v/>
      </c>
      <c r="F64" s="21" t="str">
        <f>IF(N64="","",3.268*'XmR Chart'!$U$17)</f>
        <v/>
      </c>
      <c r="G64" s="21" t="str">
        <f>IF(N64="","",'XmR Chart'!$U$17)</f>
        <v/>
      </c>
      <c r="H64" s="21" t="str">
        <f>IF(N64="","",ABS(N64-N63))</f>
        <v/>
      </c>
      <c r="I64" s="21" t="str">
        <f>IF(N64="","",RANK(N64,$N$17:$N$5011,1))</f>
        <v/>
      </c>
      <c r="J64" s="21" t="str">
        <f>IF(N64="","",(I64-3/8)/('XmR Chart'!$U$20+1/4))</f>
        <v/>
      </c>
      <c r="K64" s="21" t="str">
        <f>IF(N64="","",_xlfn.NORM.INV(J64,0,1))</f>
        <v/>
      </c>
      <c r="N64" s="4"/>
    </row>
    <row r="65" spans="2:14" x14ac:dyDescent="0.25">
      <c r="B65" s="21" t="str">
        <f>IF(N65="","",'XmR Chart'!$U$18+3*('XmR Chart'!$U$17/1.128))</f>
        <v/>
      </c>
      <c r="C65" s="21" t="str">
        <f>IF(N65="","",'XmR Chart'!$U$18)</f>
        <v/>
      </c>
      <c r="D65" s="21" t="str">
        <f>IF(N65="","",'XmR Chart'!$U$18-3*('XmR Chart'!$U$17/1.128))</f>
        <v/>
      </c>
      <c r="F65" s="21" t="str">
        <f>IF(N65="","",3.268*'XmR Chart'!$U$17)</f>
        <v/>
      </c>
      <c r="G65" s="21" t="str">
        <f>IF(N65="","",'XmR Chart'!$U$17)</f>
        <v/>
      </c>
      <c r="H65" s="21" t="str">
        <f>IF(N65="","",ABS(N65-N64))</f>
        <v/>
      </c>
      <c r="I65" s="21" t="str">
        <f>IF(N65="","",RANK(N65,$N$17:$N$5011,1))</f>
        <v/>
      </c>
      <c r="J65" s="21" t="str">
        <f>IF(N65="","",(I65-3/8)/('XmR Chart'!$U$20+1/4))</f>
        <v/>
      </c>
      <c r="K65" s="21" t="str">
        <f>IF(N65="","",_xlfn.NORM.INV(J65,0,1))</f>
        <v/>
      </c>
      <c r="N65" s="4"/>
    </row>
    <row r="66" spans="2:14" x14ac:dyDescent="0.25">
      <c r="B66" s="21" t="str">
        <f>IF(N66="","",'XmR Chart'!$U$18+3*('XmR Chart'!$U$17/1.128))</f>
        <v/>
      </c>
      <c r="C66" s="21" t="str">
        <f>IF(N66="","",'XmR Chart'!$U$18)</f>
        <v/>
      </c>
      <c r="D66" s="21" t="str">
        <f>IF(N66="","",'XmR Chart'!$U$18-3*('XmR Chart'!$U$17/1.128))</f>
        <v/>
      </c>
      <c r="F66" s="21" t="str">
        <f>IF(N66="","",3.268*'XmR Chart'!$U$17)</f>
        <v/>
      </c>
      <c r="G66" s="21" t="str">
        <f>IF(N66="","",'XmR Chart'!$U$17)</f>
        <v/>
      </c>
      <c r="H66" s="21" t="str">
        <f>IF(N66="","",ABS(N66-N65))</f>
        <v/>
      </c>
      <c r="I66" s="21" t="str">
        <f>IF(N66="","",RANK(N66,$N$17:$N$5011,1))</f>
        <v/>
      </c>
      <c r="J66" s="21" t="str">
        <f>IF(N66="","",(I66-3/8)/('XmR Chart'!$U$20+1/4))</f>
        <v/>
      </c>
      <c r="K66" s="21" t="str">
        <f>IF(N66="","",_xlfn.NORM.INV(J66,0,1))</f>
        <v/>
      </c>
      <c r="N66" s="4"/>
    </row>
    <row r="67" spans="2:14" x14ac:dyDescent="0.25">
      <c r="B67" s="21" t="str">
        <f>IF(N67="","",'XmR Chart'!$U$18+3*('XmR Chart'!$U$17/1.128))</f>
        <v/>
      </c>
      <c r="C67" s="21" t="str">
        <f>IF(N67="","",'XmR Chart'!$U$18)</f>
        <v/>
      </c>
      <c r="D67" s="21" t="str">
        <f>IF(N67="","",'XmR Chart'!$U$18-3*('XmR Chart'!$U$17/1.128))</f>
        <v/>
      </c>
      <c r="F67" s="21" t="str">
        <f>IF(N67="","",3.268*'XmR Chart'!$U$17)</f>
        <v/>
      </c>
      <c r="G67" s="21" t="str">
        <f>IF(N67="","",'XmR Chart'!$U$17)</f>
        <v/>
      </c>
      <c r="H67" s="21" t="str">
        <f>IF(N67="","",ABS(N67-N66))</f>
        <v/>
      </c>
      <c r="I67" s="21" t="str">
        <f>IF(N67="","",RANK(N67,$N$17:$N$5011,1))</f>
        <v/>
      </c>
      <c r="J67" s="21" t="str">
        <f>IF(N67="","",(I67-3/8)/('XmR Chart'!$U$20+1/4))</f>
        <v/>
      </c>
      <c r="K67" s="21" t="str">
        <f>IF(N67="","",_xlfn.NORM.INV(J67,0,1))</f>
        <v/>
      </c>
      <c r="N67" s="4"/>
    </row>
    <row r="68" spans="2:14" x14ac:dyDescent="0.25">
      <c r="B68" s="21" t="str">
        <f>IF(N68="","",'XmR Chart'!$U$18+3*('XmR Chart'!$U$17/1.128))</f>
        <v/>
      </c>
      <c r="C68" s="21" t="str">
        <f>IF(N68="","",'XmR Chart'!$U$18)</f>
        <v/>
      </c>
      <c r="D68" s="21" t="str">
        <f>IF(N68="","",'XmR Chart'!$U$18-3*('XmR Chart'!$U$17/1.128))</f>
        <v/>
      </c>
      <c r="F68" s="21" t="str">
        <f>IF(N68="","",3.268*'XmR Chart'!$U$17)</f>
        <v/>
      </c>
      <c r="G68" s="21" t="str">
        <f>IF(N68="","",'XmR Chart'!$U$17)</f>
        <v/>
      </c>
      <c r="H68" s="21" t="str">
        <f>IF(N68="","",ABS(N68-N67))</f>
        <v/>
      </c>
      <c r="I68" s="21" t="str">
        <f>IF(N68="","",RANK(N68,$N$17:$N$5011,1))</f>
        <v/>
      </c>
      <c r="J68" s="21" t="str">
        <f>IF(N68="","",(I68-3/8)/('XmR Chart'!$U$20+1/4))</f>
        <v/>
      </c>
      <c r="K68" s="21" t="str">
        <f>IF(N68="","",_xlfn.NORM.INV(J68,0,1))</f>
        <v/>
      </c>
      <c r="N68" s="4"/>
    </row>
    <row r="69" spans="2:14" x14ac:dyDescent="0.25">
      <c r="B69" s="21" t="str">
        <f>IF(N69="","",'XmR Chart'!$U$18+3*('XmR Chart'!$U$17/1.128))</f>
        <v/>
      </c>
      <c r="C69" s="21" t="str">
        <f>IF(N69="","",'XmR Chart'!$U$18)</f>
        <v/>
      </c>
      <c r="D69" s="21" t="str">
        <f>IF(N69="","",'XmR Chart'!$U$18-3*('XmR Chart'!$U$17/1.128))</f>
        <v/>
      </c>
      <c r="F69" s="21" t="str">
        <f>IF(N69="","",3.268*'XmR Chart'!$U$17)</f>
        <v/>
      </c>
      <c r="G69" s="21" t="str">
        <f>IF(N69="","",'XmR Chart'!$U$17)</f>
        <v/>
      </c>
      <c r="H69" s="21" t="str">
        <f>IF(N69="","",ABS(N69-N68))</f>
        <v/>
      </c>
      <c r="I69" s="21" t="str">
        <f>IF(N69="","",RANK(N69,$N$17:$N$5011,1))</f>
        <v/>
      </c>
      <c r="J69" s="21" t="str">
        <f>IF(N69="","",(I69-3/8)/('XmR Chart'!$U$20+1/4))</f>
        <v/>
      </c>
      <c r="K69" s="21" t="str">
        <f>IF(N69="","",_xlfn.NORM.INV(J69,0,1))</f>
        <v/>
      </c>
      <c r="N69" s="4"/>
    </row>
    <row r="70" spans="2:14" x14ac:dyDescent="0.25">
      <c r="B70" s="21" t="str">
        <f>IF(N70="","",'XmR Chart'!$U$18+3*('XmR Chart'!$U$17/1.128))</f>
        <v/>
      </c>
      <c r="C70" s="21" t="str">
        <f>IF(N70="","",'XmR Chart'!$U$18)</f>
        <v/>
      </c>
      <c r="D70" s="21" t="str">
        <f>IF(N70="","",'XmR Chart'!$U$18-3*('XmR Chart'!$U$17/1.128))</f>
        <v/>
      </c>
      <c r="F70" s="21" t="str">
        <f>IF(N70="","",3.268*'XmR Chart'!$U$17)</f>
        <v/>
      </c>
      <c r="G70" s="21" t="str">
        <f>IF(N70="","",'XmR Chart'!$U$17)</f>
        <v/>
      </c>
      <c r="H70" s="21" t="str">
        <f>IF(N70="","",ABS(N70-N69))</f>
        <v/>
      </c>
      <c r="I70" s="21" t="str">
        <f>IF(N70="","",RANK(N70,$N$17:$N$5011,1))</f>
        <v/>
      </c>
      <c r="J70" s="21" t="str">
        <f>IF(N70="","",(I70-3/8)/('XmR Chart'!$U$20+1/4))</f>
        <v/>
      </c>
      <c r="K70" s="21" t="str">
        <f>IF(N70="","",_xlfn.NORM.INV(J70,0,1))</f>
        <v/>
      </c>
      <c r="N70" s="4"/>
    </row>
    <row r="71" spans="2:14" x14ac:dyDescent="0.25">
      <c r="B71" s="21" t="str">
        <f>IF(N71="","",'XmR Chart'!$U$18+3*('XmR Chart'!$U$17/1.128))</f>
        <v/>
      </c>
      <c r="C71" s="21" t="str">
        <f>IF(N71="","",'XmR Chart'!$U$18)</f>
        <v/>
      </c>
      <c r="D71" s="21" t="str">
        <f>IF(N71="","",'XmR Chart'!$U$18-3*('XmR Chart'!$U$17/1.128))</f>
        <v/>
      </c>
      <c r="F71" s="21" t="str">
        <f>IF(N71="","",3.268*'XmR Chart'!$U$17)</f>
        <v/>
      </c>
      <c r="G71" s="21" t="str">
        <f>IF(N71="","",'XmR Chart'!$U$17)</f>
        <v/>
      </c>
      <c r="H71" s="21" t="str">
        <f>IF(N71="","",ABS(N71-N70))</f>
        <v/>
      </c>
      <c r="I71" s="21" t="str">
        <f>IF(N71="","",RANK(N71,$N$17:$N$5011,1))</f>
        <v/>
      </c>
      <c r="J71" s="21" t="str">
        <f>IF(N71="","",(I71-3/8)/('XmR Chart'!$U$20+1/4))</f>
        <v/>
      </c>
      <c r="K71" s="21" t="str">
        <f>IF(N71="","",_xlfn.NORM.INV(J71,0,1))</f>
        <v/>
      </c>
      <c r="N71" s="4"/>
    </row>
    <row r="72" spans="2:14" x14ac:dyDescent="0.25">
      <c r="B72" s="21" t="str">
        <f>IF(N72="","",'XmR Chart'!$U$18+3*('XmR Chart'!$U$17/1.128))</f>
        <v/>
      </c>
      <c r="C72" s="21" t="str">
        <f>IF(N72="","",'XmR Chart'!$U$18)</f>
        <v/>
      </c>
      <c r="D72" s="21" t="str">
        <f>IF(N72="","",'XmR Chart'!$U$18-3*('XmR Chart'!$U$17/1.128))</f>
        <v/>
      </c>
      <c r="F72" s="21" t="str">
        <f>IF(N72="","",3.268*'XmR Chart'!$U$17)</f>
        <v/>
      </c>
      <c r="G72" s="21" t="str">
        <f>IF(N72="","",'XmR Chart'!$U$17)</f>
        <v/>
      </c>
      <c r="H72" s="21" t="str">
        <f>IF(N72="","",ABS(N72-N71))</f>
        <v/>
      </c>
      <c r="I72" s="21" t="str">
        <f>IF(N72="","",RANK(N72,$N$17:$N$5011,1))</f>
        <v/>
      </c>
      <c r="J72" s="21" t="str">
        <f>IF(N72="","",(I72-3/8)/('XmR Chart'!$U$20+1/4))</f>
        <v/>
      </c>
      <c r="K72" s="21" t="str">
        <f>IF(N72="","",_xlfn.NORM.INV(J72,0,1))</f>
        <v/>
      </c>
      <c r="N72" s="4"/>
    </row>
    <row r="73" spans="2:14" x14ac:dyDescent="0.25">
      <c r="B73" s="21" t="str">
        <f>IF(N73="","",'XmR Chart'!$U$18+3*('XmR Chart'!$U$17/1.128))</f>
        <v/>
      </c>
      <c r="C73" s="21" t="str">
        <f>IF(N73="","",'XmR Chart'!$U$18)</f>
        <v/>
      </c>
      <c r="D73" s="21" t="str">
        <f>IF(N73="","",'XmR Chart'!$U$18-3*('XmR Chart'!$U$17/1.128))</f>
        <v/>
      </c>
      <c r="F73" s="21" t="str">
        <f>IF(N73="","",3.268*'XmR Chart'!$U$17)</f>
        <v/>
      </c>
      <c r="G73" s="21" t="str">
        <f>IF(N73="","",'XmR Chart'!$U$17)</f>
        <v/>
      </c>
      <c r="H73" s="21" t="str">
        <f>IF(N73="","",ABS(N73-N72))</f>
        <v/>
      </c>
      <c r="I73" s="21" t="str">
        <f>IF(N73="","",RANK(N73,$N$17:$N$5011,1))</f>
        <v/>
      </c>
      <c r="J73" s="21" t="str">
        <f>IF(N73="","",(I73-3/8)/('XmR Chart'!$U$20+1/4))</f>
        <v/>
      </c>
      <c r="K73" s="21" t="str">
        <f>IF(N73="","",_xlfn.NORM.INV(J73,0,1))</f>
        <v/>
      </c>
      <c r="N73" s="4"/>
    </row>
    <row r="74" spans="2:14" x14ac:dyDescent="0.25">
      <c r="B74" s="21" t="str">
        <f>IF(N74="","",'XmR Chart'!$U$18+3*('XmR Chart'!$U$17/1.128))</f>
        <v/>
      </c>
      <c r="C74" s="21" t="str">
        <f>IF(N74="","",'XmR Chart'!$U$18)</f>
        <v/>
      </c>
      <c r="D74" s="21" t="str">
        <f>IF(N74="","",'XmR Chart'!$U$18-3*('XmR Chart'!$U$17/1.128))</f>
        <v/>
      </c>
      <c r="F74" s="21" t="str">
        <f>IF(N74="","",3.268*'XmR Chart'!$U$17)</f>
        <v/>
      </c>
      <c r="G74" s="21" t="str">
        <f>IF(N74="","",'XmR Chart'!$U$17)</f>
        <v/>
      </c>
      <c r="H74" s="21" t="str">
        <f>IF(N74="","",ABS(N74-N73))</f>
        <v/>
      </c>
      <c r="I74" s="21" t="str">
        <f>IF(N74="","",RANK(N74,$N$17:$N$5011,1))</f>
        <v/>
      </c>
      <c r="J74" s="21" t="str">
        <f>IF(N74="","",(I74-3/8)/('XmR Chart'!$U$20+1/4))</f>
        <v/>
      </c>
      <c r="K74" s="21" t="str">
        <f>IF(N74="","",_xlfn.NORM.INV(J74,0,1))</f>
        <v/>
      </c>
      <c r="N74" s="4"/>
    </row>
    <row r="75" spans="2:14" x14ac:dyDescent="0.25">
      <c r="B75" s="21" t="str">
        <f>IF(N75="","",'XmR Chart'!$U$18+3*('XmR Chart'!$U$17/1.128))</f>
        <v/>
      </c>
      <c r="C75" s="21" t="str">
        <f>IF(N75="","",'XmR Chart'!$U$18)</f>
        <v/>
      </c>
      <c r="D75" s="21" t="str">
        <f>IF(N75="","",'XmR Chart'!$U$18-3*('XmR Chart'!$U$17/1.128))</f>
        <v/>
      </c>
      <c r="F75" s="21" t="str">
        <f>IF(N75="","",3.268*'XmR Chart'!$U$17)</f>
        <v/>
      </c>
      <c r="G75" s="21" t="str">
        <f>IF(N75="","",'XmR Chart'!$U$17)</f>
        <v/>
      </c>
      <c r="H75" s="21" t="str">
        <f>IF(N75="","",ABS(N75-N74))</f>
        <v/>
      </c>
      <c r="I75" s="21" t="str">
        <f>IF(N75="","",RANK(N75,$N$17:$N$5011,1))</f>
        <v/>
      </c>
      <c r="J75" s="21" t="str">
        <f>IF(N75="","",(I75-3/8)/('XmR Chart'!$U$20+1/4))</f>
        <v/>
      </c>
      <c r="K75" s="21" t="str">
        <f>IF(N75="","",_xlfn.NORM.INV(J75,0,1))</f>
        <v/>
      </c>
      <c r="N75" s="4"/>
    </row>
    <row r="76" spans="2:14" x14ac:dyDescent="0.25">
      <c r="B76" s="21" t="str">
        <f>IF(N76="","",'XmR Chart'!$U$18+3*('XmR Chart'!$U$17/1.128))</f>
        <v/>
      </c>
      <c r="C76" s="21" t="str">
        <f>IF(N76="","",'XmR Chart'!$U$18)</f>
        <v/>
      </c>
      <c r="D76" s="21" t="str">
        <f>IF(N76="","",'XmR Chart'!$U$18-3*('XmR Chart'!$U$17/1.128))</f>
        <v/>
      </c>
      <c r="F76" s="21" t="str">
        <f>IF(N76="","",3.268*'XmR Chart'!$U$17)</f>
        <v/>
      </c>
      <c r="G76" s="21" t="str">
        <f>IF(N76="","",'XmR Chart'!$U$17)</f>
        <v/>
      </c>
      <c r="H76" s="21" t="str">
        <f>IF(N76="","",ABS(N76-N75))</f>
        <v/>
      </c>
      <c r="I76" s="21" t="str">
        <f>IF(N76="","",RANK(N76,$N$17:$N$5011,1))</f>
        <v/>
      </c>
      <c r="J76" s="21" t="str">
        <f>IF(N76="","",(I76-3/8)/('XmR Chart'!$U$20+1/4))</f>
        <v/>
      </c>
      <c r="K76" s="21" t="str">
        <f>IF(N76="","",_xlfn.NORM.INV(J76,0,1))</f>
        <v/>
      </c>
      <c r="N76" s="4"/>
    </row>
    <row r="77" spans="2:14" x14ac:dyDescent="0.25">
      <c r="B77" s="21" t="str">
        <f>IF(N77="","",'XmR Chart'!$U$18+3*('XmR Chart'!$U$17/1.128))</f>
        <v/>
      </c>
      <c r="C77" s="21" t="str">
        <f>IF(N77="","",'XmR Chart'!$U$18)</f>
        <v/>
      </c>
      <c r="D77" s="21" t="str">
        <f>IF(N77="","",'XmR Chart'!$U$18-3*('XmR Chart'!$U$17/1.128))</f>
        <v/>
      </c>
      <c r="F77" s="21" t="str">
        <f>IF(N77="","",3.268*'XmR Chart'!$U$17)</f>
        <v/>
      </c>
      <c r="G77" s="21" t="str">
        <f>IF(N77="","",'XmR Chart'!$U$17)</f>
        <v/>
      </c>
      <c r="H77" s="21" t="str">
        <f>IF(N77="","",ABS(N77-N76))</f>
        <v/>
      </c>
      <c r="I77" s="21" t="str">
        <f>IF(N77="","",RANK(N77,$N$17:$N$5011,1))</f>
        <v/>
      </c>
      <c r="J77" s="21" t="str">
        <f>IF(N77="","",(I77-3/8)/('XmR Chart'!$U$20+1/4))</f>
        <v/>
      </c>
      <c r="K77" s="21" t="str">
        <f>IF(N77="","",_xlfn.NORM.INV(J77,0,1))</f>
        <v/>
      </c>
      <c r="N77" s="4"/>
    </row>
    <row r="78" spans="2:14" x14ac:dyDescent="0.25">
      <c r="B78" s="21" t="str">
        <f>IF(N78="","",'XmR Chart'!$U$18+3*('XmR Chart'!$U$17/1.128))</f>
        <v/>
      </c>
      <c r="C78" s="21" t="str">
        <f>IF(N78="","",'XmR Chart'!$U$18)</f>
        <v/>
      </c>
      <c r="D78" s="21" t="str">
        <f>IF(N78="","",'XmR Chart'!$U$18-3*('XmR Chart'!$U$17/1.128))</f>
        <v/>
      </c>
      <c r="F78" s="21" t="str">
        <f>IF(N78="","",3.268*'XmR Chart'!$U$17)</f>
        <v/>
      </c>
      <c r="G78" s="21" t="str">
        <f>IF(N78="","",'XmR Chart'!$U$17)</f>
        <v/>
      </c>
      <c r="H78" s="21" t="str">
        <f>IF(N78="","",ABS(N78-N77))</f>
        <v/>
      </c>
      <c r="I78" s="21" t="str">
        <f>IF(N78="","",RANK(N78,$N$17:$N$5011,1))</f>
        <v/>
      </c>
      <c r="J78" s="21" t="str">
        <f>IF(N78="","",(I78-3/8)/('XmR Chart'!$U$20+1/4))</f>
        <v/>
      </c>
      <c r="K78" s="21" t="str">
        <f>IF(N78="","",_xlfn.NORM.INV(J78,0,1))</f>
        <v/>
      </c>
      <c r="N78" s="4"/>
    </row>
    <row r="79" spans="2:14" x14ac:dyDescent="0.25">
      <c r="B79" s="21" t="str">
        <f>IF(N79="","",'XmR Chart'!$U$18+3*('XmR Chart'!$U$17/1.128))</f>
        <v/>
      </c>
      <c r="C79" s="21" t="str">
        <f>IF(N79="","",'XmR Chart'!$U$18)</f>
        <v/>
      </c>
      <c r="D79" s="21" t="str">
        <f>IF(N79="","",'XmR Chart'!$U$18-3*('XmR Chart'!$U$17/1.128))</f>
        <v/>
      </c>
      <c r="F79" s="21" t="str">
        <f>IF(N79="","",3.268*'XmR Chart'!$U$17)</f>
        <v/>
      </c>
      <c r="G79" s="21" t="str">
        <f>IF(N79="","",'XmR Chart'!$U$17)</f>
        <v/>
      </c>
      <c r="H79" s="21" t="str">
        <f>IF(N79="","",ABS(N79-N78))</f>
        <v/>
      </c>
      <c r="I79" s="21" t="str">
        <f>IF(N79="","",RANK(N79,$N$17:$N$5011,1))</f>
        <v/>
      </c>
      <c r="J79" s="21" t="str">
        <f>IF(N79="","",(I79-3/8)/('XmR Chart'!$U$20+1/4))</f>
        <v/>
      </c>
      <c r="K79" s="21" t="str">
        <f>IF(N79="","",_xlfn.NORM.INV(J79,0,1))</f>
        <v/>
      </c>
      <c r="N79" s="4"/>
    </row>
    <row r="80" spans="2:14" x14ac:dyDescent="0.25">
      <c r="B80" s="21" t="str">
        <f>IF(N80="","",'XmR Chart'!$U$18+3*('XmR Chart'!$U$17/1.128))</f>
        <v/>
      </c>
      <c r="C80" s="21" t="str">
        <f>IF(N80="","",'XmR Chart'!$U$18)</f>
        <v/>
      </c>
      <c r="D80" s="21" t="str">
        <f>IF(N80="","",'XmR Chart'!$U$18-3*('XmR Chart'!$U$17/1.128))</f>
        <v/>
      </c>
      <c r="F80" s="21" t="str">
        <f>IF(N80="","",3.268*'XmR Chart'!$U$17)</f>
        <v/>
      </c>
      <c r="G80" s="21" t="str">
        <f>IF(N80="","",'XmR Chart'!$U$17)</f>
        <v/>
      </c>
      <c r="H80" s="21" t="str">
        <f>IF(N80="","",ABS(N80-N79))</f>
        <v/>
      </c>
      <c r="I80" s="21" t="str">
        <f>IF(N80="","",RANK(N80,$N$17:$N$5011,1))</f>
        <v/>
      </c>
      <c r="J80" s="21" t="str">
        <f>IF(N80="","",(I80-3/8)/('XmR Chart'!$U$20+1/4))</f>
        <v/>
      </c>
      <c r="K80" s="21" t="str">
        <f>IF(N80="","",_xlfn.NORM.INV(J80,0,1))</f>
        <v/>
      </c>
      <c r="N80" s="4"/>
    </row>
    <row r="81" spans="2:14" x14ac:dyDescent="0.25">
      <c r="B81" s="21" t="str">
        <f>IF(N81="","",'XmR Chart'!$U$18+3*('XmR Chart'!$U$17/1.128))</f>
        <v/>
      </c>
      <c r="C81" s="21" t="str">
        <f>IF(N81="","",'XmR Chart'!$U$18)</f>
        <v/>
      </c>
      <c r="D81" s="21" t="str">
        <f>IF(N81="","",'XmR Chart'!$U$18-3*('XmR Chart'!$U$17/1.128))</f>
        <v/>
      </c>
      <c r="F81" s="21" t="str">
        <f>IF(N81="","",3.268*'XmR Chart'!$U$17)</f>
        <v/>
      </c>
      <c r="G81" s="21" t="str">
        <f>IF(N81="","",'XmR Chart'!$U$17)</f>
        <v/>
      </c>
      <c r="H81" s="21" t="str">
        <f>IF(N81="","",ABS(N81-N80))</f>
        <v/>
      </c>
      <c r="I81" s="21" t="str">
        <f>IF(N81="","",RANK(N81,$N$17:$N$5011,1))</f>
        <v/>
      </c>
      <c r="J81" s="21" t="str">
        <f>IF(N81="","",(I81-3/8)/('XmR Chart'!$U$20+1/4))</f>
        <v/>
      </c>
      <c r="K81" s="21" t="str">
        <f>IF(N81="","",_xlfn.NORM.INV(J81,0,1))</f>
        <v/>
      </c>
      <c r="N81" s="4"/>
    </row>
    <row r="82" spans="2:14" x14ac:dyDescent="0.25">
      <c r="B82" s="21" t="str">
        <f>IF(N82="","",'XmR Chart'!$U$18+3*('XmR Chart'!$U$17/1.128))</f>
        <v/>
      </c>
      <c r="C82" s="21" t="str">
        <f>IF(N82="","",'XmR Chart'!$U$18)</f>
        <v/>
      </c>
      <c r="D82" s="21" t="str">
        <f>IF(N82="","",'XmR Chart'!$U$18-3*('XmR Chart'!$U$17/1.128))</f>
        <v/>
      </c>
      <c r="F82" s="21" t="str">
        <f>IF(N82="","",3.268*'XmR Chart'!$U$17)</f>
        <v/>
      </c>
      <c r="G82" s="21" t="str">
        <f>IF(N82="","",'XmR Chart'!$U$17)</f>
        <v/>
      </c>
      <c r="H82" s="21" t="str">
        <f>IF(N82="","",ABS(N82-N81))</f>
        <v/>
      </c>
      <c r="I82" s="21" t="str">
        <f>IF(N82="","",RANK(N82,$N$17:$N$5011,1))</f>
        <v/>
      </c>
      <c r="J82" s="21" t="str">
        <f>IF(N82="","",(I82-3/8)/('XmR Chart'!$U$20+1/4))</f>
        <v/>
      </c>
      <c r="K82" s="21" t="str">
        <f>IF(N82="","",_xlfn.NORM.INV(J82,0,1))</f>
        <v/>
      </c>
      <c r="N82" s="4"/>
    </row>
    <row r="83" spans="2:14" x14ac:dyDescent="0.25">
      <c r="B83" s="21" t="str">
        <f>IF(N83="","",'XmR Chart'!$U$18+3*('XmR Chart'!$U$17/1.128))</f>
        <v/>
      </c>
      <c r="C83" s="21" t="str">
        <f>IF(N83="","",'XmR Chart'!$U$18)</f>
        <v/>
      </c>
      <c r="D83" s="21" t="str">
        <f>IF(N83="","",'XmR Chart'!$U$18-3*('XmR Chart'!$U$17/1.128))</f>
        <v/>
      </c>
      <c r="F83" s="21" t="str">
        <f>IF(N83="","",3.268*'XmR Chart'!$U$17)</f>
        <v/>
      </c>
      <c r="G83" s="21" t="str">
        <f>IF(N83="","",'XmR Chart'!$U$17)</f>
        <v/>
      </c>
      <c r="H83" s="21" t="str">
        <f>IF(N83="","",ABS(N83-N82))</f>
        <v/>
      </c>
      <c r="I83" s="21" t="str">
        <f>IF(N83="","",RANK(N83,$N$17:$N$5011,1))</f>
        <v/>
      </c>
      <c r="J83" s="21" t="str">
        <f>IF(N83="","",(I83-3/8)/('XmR Chart'!$U$20+1/4))</f>
        <v/>
      </c>
      <c r="K83" s="21" t="str">
        <f>IF(N83="","",_xlfn.NORM.INV(J83,0,1))</f>
        <v/>
      </c>
      <c r="N83" s="4"/>
    </row>
    <row r="84" spans="2:14" x14ac:dyDescent="0.25">
      <c r="B84" s="21" t="str">
        <f>IF(N84="","",'XmR Chart'!$U$18+3*('XmR Chart'!$U$17/1.128))</f>
        <v/>
      </c>
      <c r="C84" s="21" t="str">
        <f>IF(N84="","",'XmR Chart'!$U$18)</f>
        <v/>
      </c>
      <c r="D84" s="21" t="str">
        <f>IF(N84="","",'XmR Chart'!$U$18-3*('XmR Chart'!$U$17/1.128))</f>
        <v/>
      </c>
      <c r="F84" s="21" t="str">
        <f>IF(N84="","",3.268*'XmR Chart'!$U$17)</f>
        <v/>
      </c>
      <c r="G84" s="21" t="str">
        <f>IF(N84="","",'XmR Chart'!$U$17)</f>
        <v/>
      </c>
      <c r="H84" s="21" t="str">
        <f>IF(N84="","",ABS(N84-N83))</f>
        <v/>
      </c>
      <c r="I84" s="21" t="str">
        <f>IF(N84="","",RANK(N84,$N$17:$N$5011,1))</f>
        <v/>
      </c>
      <c r="J84" s="21" t="str">
        <f>IF(N84="","",(I84-3/8)/('XmR Chart'!$U$20+1/4))</f>
        <v/>
      </c>
      <c r="K84" s="21" t="str">
        <f>IF(N84="","",_xlfn.NORM.INV(J84,0,1))</f>
        <v/>
      </c>
      <c r="N84" s="4"/>
    </row>
    <row r="85" spans="2:14" x14ac:dyDescent="0.25">
      <c r="B85" s="21" t="str">
        <f>IF(N85="","",'XmR Chart'!$U$18+3*('XmR Chart'!$U$17/1.128))</f>
        <v/>
      </c>
      <c r="C85" s="21" t="str">
        <f>IF(N85="","",'XmR Chart'!$U$18)</f>
        <v/>
      </c>
      <c r="D85" s="21" t="str">
        <f>IF(N85="","",'XmR Chart'!$U$18-3*('XmR Chart'!$U$17/1.128))</f>
        <v/>
      </c>
      <c r="F85" s="21" t="str">
        <f>IF(N85="","",3.268*'XmR Chart'!$U$17)</f>
        <v/>
      </c>
      <c r="G85" s="21" t="str">
        <f>IF(N85="","",'XmR Chart'!$U$17)</f>
        <v/>
      </c>
      <c r="H85" s="21" t="str">
        <f>IF(N85="","",ABS(N85-N84))</f>
        <v/>
      </c>
      <c r="I85" s="21" t="str">
        <f>IF(N85="","",RANK(N85,$N$17:$N$5011,1))</f>
        <v/>
      </c>
      <c r="J85" s="21" t="str">
        <f>IF(N85="","",(I85-3/8)/('XmR Chart'!$U$20+1/4))</f>
        <v/>
      </c>
      <c r="K85" s="21" t="str">
        <f>IF(N85="","",_xlfn.NORM.INV(J85,0,1))</f>
        <v/>
      </c>
      <c r="N85" s="4"/>
    </row>
    <row r="86" spans="2:14" x14ac:dyDescent="0.25">
      <c r="B86" s="21" t="str">
        <f>IF(N86="","",'XmR Chart'!$U$18+3*('XmR Chart'!$U$17/1.128))</f>
        <v/>
      </c>
      <c r="C86" s="21" t="str">
        <f>IF(N86="","",'XmR Chart'!$U$18)</f>
        <v/>
      </c>
      <c r="D86" s="21" t="str">
        <f>IF(N86="","",'XmR Chart'!$U$18-3*('XmR Chart'!$U$17/1.128))</f>
        <v/>
      </c>
      <c r="F86" s="21" t="str">
        <f>IF(N86="","",3.268*'XmR Chart'!$U$17)</f>
        <v/>
      </c>
      <c r="G86" s="21" t="str">
        <f>IF(N86="","",'XmR Chart'!$U$17)</f>
        <v/>
      </c>
      <c r="H86" s="21" t="str">
        <f>IF(N86="","",ABS(N86-N85))</f>
        <v/>
      </c>
      <c r="I86" s="21" t="str">
        <f>IF(N86="","",RANK(N86,$N$17:$N$5011,1))</f>
        <v/>
      </c>
      <c r="J86" s="21" t="str">
        <f>IF(N86="","",(I86-3/8)/('XmR Chart'!$U$20+1/4))</f>
        <v/>
      </c>
      <c r="K86" s="21" t="str">
        <f>IF(N86="","",_xlfn.NORM.INV(J86,0,1))</f>
        <v/>
      </c>
      <c r="N86" s="4"/>
    </row>
    <row r="87" spans="2:14" x14ac:dyDescent="0.25">
      <c r="B87" s="21" t="str">
        <f>IF(N87="","",'XmR Chart'!$U$18+3*('XmR Chart'!$U$17/1.128))</f>
        <v/>
      </c>
      <c r="C87" s="21" t="str">
        <f>IF(N87="","",'XmR Chart'!$U$18)</f>
        <v/>
      </c>
      <c r="D87" s="21" t="str">
        <f>IF(N87="","",'XmR Chart'!$U$18-3*('XmR Chart'!$U$17/1.128))</f>
        <v/>
      </c>
      <c r="F87" s="21" t="str">
        <f>IF(N87="","",3.268*'XmR Chart'!$U$17)</f>
        <v/>
      </c>
      <c r="G87" s="21" t="str">
        <f>IF(N87="","",'XmR Chart'!$U$17)</f>
        <v/>
      </c>
      <c r="H87" s="21" t="str">
        <f>IF(N87="","",ABS(N87-N86))</f>
        <v/>
      </c>
      <c r="I87" s="21" t="str">
        <f>IF(N87="","",RANK(N87,$N$17:$N$5011,1))</f>
        <v/>
      </c>
      <c r="J87" s="21" t="str">
        <f>IF(N87="","",(I87-3/8)/('XmR Chart'!$U$20+1/4))</f>
        <v/>
      </c>
      <c r="K87" s="21" t="str">
        <f>IF(N87="","",_xlfn.NORM.INV(J87,0,1))</f>
        <v/>
      </c>
      <c r="N87" s="4"/>
    </row>
    <row r="88" spans="2:14" x14ac:dyDescent="0.25">
      <c r="B88" s="21" t="str">
        <f>IF(N88="","",'XmR Chart'!$U$18+3*('XmR Chart'!$U$17/1.128))</f>
        <v/>
      </c>
      <c r="C88" s="21" t="str">
        <f>IF(N88="","",'XmR Chart'!$U$18)</f>
        <v/>
      </c>
      <c r="D88" s="21" t="str">
        <f>IF(N88="","",'XmR Chart'!$U$18-3*('XmR Chart'!$U$17/1.128))</f>
        <v/>
      </c>
      <c r="F88" s="21" t="str">
        <f>IF(N88="","",3.268*'XmR Chart'!$U$17)</f>
        <v/>
      </c>
      <c r="G88" s="21" t="str">
        <f>IF(N88="","",'XmR Chart'!$U$17)</f>
        <v/>
      </c>
      <c r="H88" s="21" t="str">
        <f>IF(N88="","",ABS(N88-N87))</f>
        <v/>
      </c>
      <c r="I88" s="21" t="str">
        <f>IF(N88="","",RANK(N88,$N$17:$N$5011,1))</f>
        <v/>
      </c>
      <c r="J88" s="21" t="str">
        <f>IF(N88="","",(I88-3/8)/('XmR Chart'!$U$20+1/4))</f>
        <v/>
      </c>
      <c r="K88" s="21" t="str">
        <f>IF(N88="","",_xlfn.NORM.INV(J88,0,1))</f>
        <v/>
      </c>
      <c r="N88" s="4"/>
    </row>
    <row r="89" spans="2:14" x14ac:dyDescent="0.25">
      <c r="B89" s="21" t="str">
        <f>IF(N89="","",'XmR Chart'!$U$18+3*('XmR Chart'!$U$17/1.128))</f>
        <v/>
      </c>
      <c r="C89" s="21" t="str">
        <f>IF(N89="","",'XmR Chart'!$U$18)</f>
        <v/>
      </c>
      <c r="D89" s="21" t="str">
        <f>IF(N89="","",'XmR Chart'!$U$18-3*('XmR Chart'!$U$17/1.128))</f>
        <v/>
      </c>
      <c r="F89" s="21" t="str">
        <f>IF(N89="","",3.268*'XmR Chart'!$U$17)</f>
        <v/>
      </c>
      <c r="G89" s="21" t="str">
        <f>IF(N89="","",'XmR Chart'!$U$17)</f>
        <v/>
      </c>
      <c r="H89" s="21" t="str">
        <f>IF(N89="","",ABS(N89-N88))</f>
        <v/>
      </c>
      <c r="I89" s="21" t="str">
        <f>IF(N89="","",RANK(N89,$N$17:$N$5011,1))</f>
        <v/>
      </c>
      <c r="J89" s="21" t="str">
        <f>IF(N89="","",(I89-3/8)/('XmR Chart'!$U$20+1/4))</f>
        <v/>
      </c>
      <c r="K89" s="21" t="str">
        <f>IF(N89="","",_xlfn.NORM.INV(J89,0,1))</f>
        <v/>
      </c>
      <c r="N89" s="4"/>
    </row>
    <row r="90" spans="2:14" x14ac:dyDescent="0.25">
      <c r="B90" s="21" t="str">
        <f>IF(N90="","",'XmR Chart'!$U$18+3*('XmR Chart'!$U$17/1.128))</f>
        <v/>
      </c>
      <c r="C90" s="21" t="str">
        <f>IF(N90="","",'XmR Chart'!$U$18)</f>
        <v/>
      </c>
      <c r="D90" s="21" t="str">
        <f>IF(N90="","",'XmR Chart'!$U$18-3*('XmR Chart'!$U$17/1.128))</f>
        <v/>
      </c>
      <c r="F90" s="21" t="str">
        <f>IF(N90="","",3.268*'XmR Chart'!$U$17)</f>
        <v/>
      </c>
      <c r="G90" s="21" t="str">
        <f>IF(N90="","",'XmR Chart'!$U$17)</f>
        <v/>
      </c>
      <c r="H90" s="21" t="str">
        <f>IF(N90="","",ABS(N90-N89))</f>
        <v/>
      </c>
      <c r="I90" s="21" t="str">
        <f>IF(N90="","",RANK(N90,$N$17:$N$5011,1))</f>
        <v/>
      </c>
      <c r="J90" s="21" t="str">
        <f>IF(N90="","",(I90-3/8)/('XmR Chart'!$U$20+1/4))</f>
        <v/>
      </c>
      <c r="K90" s="21" t="str">
        <f>IF(N90="","",_xlfn.NORM.INV(J90,0,1))</f>
        <v/>
      </c>
      <c r="N90" s="4"/>
    </row>
    <row r="91" spans="2:14" x14ac:dyDescent="0.25">
      <c r="B91" s="21" t="str">
        <f>IF(N91="","",'XmR Chart'!$U$18+3*('XmR Chart'!$U$17/1.128))</f>
        <v/>
      </c>
      <c r="C91" s="21" t="str">
        <f>IF(N91="","",'XmR Chart'!$U$18)</f>
        <v/>
      </c>
      <c r="D91" s="21" t="str">
        <f>IF(N91="","",'XmR Chart'!$U$18-3*('XmR Chart'!$U$17/1.128))</f>
        <v/>
      </c>
      <c r="F91" s="21" t="str">
        <f>IF(N91="","",3.268*'XmR Chart'!$U$17)</f>
        <v/>
      </c>
      <c r="G91" s="21" t="str">
        <f>IF(N91="","",'XmR Chart'!$U$17)</f>
        <v/>
      </c>
      <c r="H91" s="21" t="str">
        <f>IF(N91="","",ABS(N91-N90))</f>
        <v/>
      </c>
      <c r="I91" s="21" t="str">
        <f>IF(N91="","",RANK(N91,$N$17:$N$5011,1))</f>
        <v/>
      </c>
      <c r="J91" s="21" t="str">
        <f>IF(N91="","",(I91-3/8)/('XmR Chart'!$U$20+1/4))</f>
        <v/>
      </c>
      <c r="K91" s="21" t="str">
        <f>IF(N91="","",_xlfn.NORM.INV(J91,0,1))</f>
        <v/>
      </c>
      <c r="N91" s="4"/>
    </row>
    <row r="92" spans="2:14" x14ac:dyDescent="0.25">
      <c r="B92" s="21" t="str">
        <f>IF(N92="","",'XmR Chart'!$U$18+3*('XmR Chart'!$U$17/1.128))</f>
        <v/>
      </c>
      <c r="C92" s="21" t="str">
        <f>IF(N92="","",'XmR Chart'!$U$18)</f>
        <v/>
      </c>
      <c r="D92" s="21" t="str">
        <f>IF(N92="","",'XmR Chart'!$U$18-3*('XmR Chart'!$U$17/1.128))</f>
        <v/>
      </c>
      <c r="F92" s="21" t="str">
        <f>IF(N92="","",3.268*'XmR Chart'!$U$17)</f>
        <v/>
      </c>
      <c r="G92" s="21" t="str">
        <f>IF(N92="","",'XmR Chart'!$U$17)</f>
        <v/>
      </c>
      <c r="H92" s="21" t="str">
        <f>IF(N92="","",ABS(N92-N91))</f>
        <v/>
      </c>
      <c r="I92" s="21" t="str">
        <f>IF(N92="","",RANK(N92,$N$17:$N$5011,1))</f>
        <v/>
      </c>
      <c r="J92" s="21" t="str">
        <f>IF(N92="","",(I92-3/8)/('XmR Chart'!$U$20+1/4))</f>
        <v/>
      </c>
      <c r="K92" s="21" t="str">
        <f>IF(N92="","",_xlfn.NORM.INV(J92,0,1))</f>
        <v/>
      </c>
      <c r="N92" s="4"/>
    </row>
    <row r="93" spans="2:14" x14ac:dyDescent="0.25">
      <c r="B93" s="21" t="str">
        <f>IF(N93="","",'XmR Chart'!$U$18+3*('XmR Chart'!$U$17/1.128))</f>
        <v/>
      </c>
      <c r="C93" s="21" t="str">
        <f>IF(N93="","",'XmR Chart'!$U$18)</f>
        <v/>
      </c>
      <c r="D93" s="21" t="str">
        <f>IF(N93="","",'XmR Chart'!$U$18-3*('XmR Chart'!$U$17/1.128))</f>
        <v/>
      </c>
      <c r="F93" s="21" t="str">
        <f>IF(N93="","",3.268*'XmR Chart'!$U$17)</f>
        <v/>
      </c>
      <c r="G93" s="21" t="str">
        <f>IF(N93="","",'XmR Chart'!$U$17)</f>
        <v/>
      </c>
      <c r="H93" s="21" t="str">
        <f>IF(N93="","",ABS(N93-N92))</f>
        <v/>
      </c>
      <c r="I93" s="21" t="str">
        <f>IF(N93="","",RANK(N93,$N$17:$N$5011,1))</f>
        <v/>
      </c>
      <c r="J93" s="21" t="str">
        <f>IF(N93="","",(I93-3/8)/('XmR Chart'!$U$20+1/4))</f>
        <v/>
      </c>
      <c r="K93" s="21" t="str">
        <f>IF(N93="","",_xlfn.NORM.INV(J93,0,1))</f>
        <v/>
      </c>
      <c r="N93" s="4"/>
    </row>
    <row r="94" spans="2:14" x14ac:dyDescent="0.25">
      <c r="B94" s="21" t="str">
        <f>IF(N94="","",'XmR Chart'!$U$18+3*('XmR Chart'!$U$17/1.128))</f>
        <v/>
      </c>
      <c r="C94" s="21" t="str">
        <f>IF(N94="","",'XmR Chart'!$U$18)</f>
        <v/>
      </c>
      <c r="D94" s="21" t="str">
        <f>IF(N94="","",'XmR Chart'!$U$18-3*('XmR Chart'!$U$17/1.128))</f>
        <v/>
      </c>
      <c r="F94" s="21" t="str">
        <f>IF(N94="","",3.268*'XmR Chart'!$U$17)</f>
        <v/>
      </c>
      <c r="G94" s="21" t="str">
        <f>IF(N94="","",'XmR Chart'!$U$17)</f>
        <v/>
      </c>
      <c r="H94" s="21" t="str">
        <f>IF(N94="","",ABS(N94-N93))</f>
        <v/>
      </c>
      <c r="I94" s="21" t="str">
        <f>IF(N94="","",RANK(N94,$N$17:$N$5011,1))</f>
        <v/>
      </c>
      <c r="J94" s="21" t="str">
        <f>IF(N94="","",(I94-3/8)/('XmR Chart'!$U$20+1/4))</f>
        <v/>
      </c>
      <c r="K94" s="21" t="str">
        <f>IF(N94="","",_xlfn.NORM.INV(J94,0,1))</f>
        <v/>
      </c>
      <c r="N94" s="4"/>
    </row>
    <row r="95" spans="2:14" x14ac:dyDescent="0.25">
      <c r="B95" s="21" t="str">
        <f>IF(N95="","",'XmR Chart'!$U$18+3*('XmR Chart'!$U$17/1.128))</f>
        <v/>
      </c>
      <c r="C95" s="21" t="str">
        <f>IF(N95="","",'XmR Chart'!$U$18)</f>
        <v/>
      </c>
      <c r="D95" s="21" t="str">
        <f>IF(N95="","",'XmR Chart'!$U$18-3*('XmR Chart'!$U$17/1.128))</f>
        <v/>
      </c>
      <c r="F95" s="21" t="str">
        <f>IF(N95="","",3.268*'XmR Chart'!$U$17)</f>
        <v/>
      </c>
      <c r="G95" s="21" t="str">
        <f>IF(N95="","",'XmR Chart'!$U$17)</f>
        <v/>
      </c>
      <c r="H95" s="21" t="str">
        <f>IF(N95="","",ABS(N95-N94))</f>
        <v/>
      </c>
      <c r="I95" s="21" t="str">
        <f>IF(N95="","",RANK(N95,$N$17:$N$5011,1))</f>
        <v/>
      </c>
      <c r="J95" s="21" t="str">
        <f>IF(N95="","",(I95-3/8)/('XmR Chart'!$U$20+1/4))</f>
        <v/>
      </c>
      <c r="K95" s="21" t="str">
        <f>IF(N95="","",_xlfn.NORM.INV(J95,0,1))</f>
        <v/>
      </c>
      <c r="N95" s="4"/>
    </row>
    <row r="96" spans="2:14" x14ac:dyDescent="0.25">
      <c r="B96" s="21" t="str">
        <f>IF(N96="","",'XmR Chart'!$U$18+3*('XmR Chart'!$U$17/1.128))</f>
        <v/>
      </c>
      <c r="C96" s="21" t="str">
        <f>IF(N96="","",'XmR Chart'!$U$18)</f>
        <v/>
      </c>
      <c r="D96" s="21" t="str">
        <f>IF(N96="","",'XmR Chart'!$U$18-3*('XmR Chart'!$U$17/1.128))</f>
        <v/>
      </c>
      <c r="F96" s="21" t="str">
        <f>IF(N96="","",3.268*'XmR Chart'!$U$17)</f>
        <v/>
      </c>
      <c r="G96" s="21" t="str">
        <f>IF(N96="","",'XmR Chart'!$U$17)</f>
        <v/>
      </c>
      <c r="H96" s="21" t="str">
        <f>IF(N96="","",ABS(N96-N95))</f>
        <v/>
      </c>
      <c r="I96" s="21" t="str">
        <f>IF(N96="","",RANK(N96,$N$17:$N$5011,1))</f>
        <v/>
      </c>
      <c r="J96" s="21" t="str">
        <f>IF(N96="","",(I96-3/8)/('XmR Chart'!$U$20+1/4))</f>
        <v/>
      </c>
      <c r="K96" s="21" t="str">
        <f>IF(N96="","",_xlfn.NORM.INV(J96,0,1))</f>
        <v/>
      </c>
      <c r="N96" s="4"/>
    </row>
    <row r="97" spans="2:14" x14ac:dyDescent="0.25">
      <c r="B97" s="21" t="str">
        <f>IF(N97="","",'XmR Chart'!$U$18+3*('XmR Chart'!$U$17/1.128))</f>
        <v/>
      </c>
      <c r="C97" s="21" t="str">
        <f>IF(N97="","",'XmR Chart'!$U$18)</f>
        <v/>
      </c>
      <c r="D97" s="21" t="str">
        <f>IF(N97="","",'XmR Chart'!$U$18-3*('XmR Chart'!$U$17/1.128))</f>
        <v/>
      </c>
      <c r="F97" s="21" t="str">
        <f>IF(N97="","",3.268*'XmR Chart'!$U$17)</f>
        <v/>
      </c>
      <c r="G97" s="21" t="str">
        <f>IF(N97="","",'XmR Chart'!$U$17)</f>
        <v/>
      </c>
      <c r="H97" s="21" t="str">
        <f>IF(N97="","",ABS(N97-N96))</f>
        <v/>
      </c>
      <c r="I97" s="21" t="str">
        <f>IF(N97="","",RANK(N97,$N$17:$N$5011,1))</f>
        <v/>
      </c>
      <c r="J97" s="21" t="str">
        <f>IF(N97="","",(I97-3/8)/('XmR Chart'!$U$20+1/4))</f>
        <v/>
      </c>
      <c r="K97" s="21" t="str">
        <f>IF(N97="","",_xlfn.NORM.INV(J97,0,1))</f>
        <v/>
      </c>
      <c r="N97" s="4"/>
    </row>
    <row r="98" spans="2:14" x14ac:dyDescent="0.25">
      <c r="B98" s="21" t="str">
        <f>IF(N98="","",'XmR Chart'!$U$18+3*('XmR Chart'!$U$17/1.128))</f>
        <v/>
      </c>
      <c r="C98" s="21" t="str">
        <f>IF(N98="","",'XmR Chart'!$U$18)</f>
        <v/>
      </c>
      <c r="D98" s="21" t="str">
        <f>IF(N98="","",'XmR Chart'!$U$18-3*('XmR Chart'!$U$17/1.128))</f>
        <v/>
      </c>
      <c r="F98" s="21" t="str">
        <f>IF(N98="","",3.268*'XmR Chart'!$U$17)</f>
        <v/>
      </c>
      <c r="G98" s="21" t="str">
        <f>IF(N98="","",'XmR Chart'!$U$17)</f>
        <v/>
      </c>
      <c r="H98" s="21" t="str">
        <f>IF(N98="","",ABS(N98-N97))</f>
        <v/>
      </c>
      <c r="I98" s="21" t="str">
        <f>IF(N98="","",RANK(N98,$N$17:$N$5011,1))</f>
        <v/>
      </c>
      <c r="J98" s="21" t="str">
        <f>IF(N98="","",(I98-3/8)/('XmR Chart'!$U$20+1/4))</f>
        <v/>
      </c>
      <c r="K98" s="21" t="str">
        <f>IF(N98="","",_xlfn.NORM.INV(J98,0,1))</f>
        <v/>
      </c>
      <c r="N98" s="4"/>
    </row>
    <row r="99" spans="2:14" x14ac:dyDescent="0.25">
      <c r="B99" s="21" t="str">
        <f>IF(N99="","",'XmR Chart'!$U$18+3*('XmR Chart'!$U$17/1.128))</f>
        <v/>
      </c>
      <c r="C99" s="21" t="str">
        <f>IF(N99="","",'XmR Chart'!$U$18)</f>
        <v/>
      </c>
      <c r="D99" s="21" t="str">
        <f>IF(N99="","",'XmR Chart'!$U$18-3*('XmR Chart'!$U$17/1.128))</f>
        <v/>
      </c>
      <c r="F99" s="21" t="str">
        <f>IF(N99="","",3.268*'XmR Chart'!$U$17)</f>
        <v/>
      </c>
      <c r="G99" s="21" t="str">
        <f>IF(N99="","",'XmR Chart'!$U$17)</f>
        <v/>
      </c>
      <c r="H99" s="21" t="str">
        <f>IF(N99="","",ABS(N99-N98))</f>
        <v/>
      </c>
      <c r="I99" s="21" t="str">
        <f>IF(N99="","",RANK(N99,$N$17:$N$5011,1))</f>
        <v/>
      </c>
      <c r="J99" s="21" t="str">
        <f>IF(N99="","",(I99-3/8)/('XmR Chart'!$U$20+1/4))</f>
        <v/>
      </c>
      <c r="K99" s="21" t="str">
        <f>IF(N99="","",_xlfn.NORM.INV(J99,0,1))</f>
        <v/>
      </c>
      <c r="N99" s="4"/>
    </row>
    <row r="100" spans="2:14" x14ac:dyDescent="0.25">
      <c r="B100" s="21" t="str">
        <f>IF(N100="","",'XmR Chart'!$U$18+3*('XmR Chart'!$U$17/1.128))</f>
        <v/>
      </c>
      <c r="C100" s="21" t="str">
        <f>IF(N100="","",'XmR Chart'!$U$18)</f>
        <v/>
      </c>
      <c r="D100" s="21" t="str">
        <f>IF(N100="","",'XmR Chart'!$U$18-3*('XmR Chart'!$U$17/1.128))</f>
        <v/>
      </c>
      <c r="F100" s="21" t="str">
        <f>IF(N100="","",3.268*'XmR Chart'!$U$17)</f>
        <v/>
      </c>
      <c r="G100" s="21" t="str">
        <f>IF(N100="","",'XmR Chart'!$U$17)</f>
        <v/>
      </c>
      <c r="H100" s="21" t="str">
        <f>IF(N100="","",ABS(N100-N99))</f>
        <v/>
      </c>
      <c r="I100" s="21" t="str">
        <f>IF(N100="","",RANK(N100,$N$17:$N$5011,1))</f>
        <v/>
      </c>
      <c r="J100" s="21" t="str">
        <f>IF(N100="","",(I100-3/8)/('XmR Chart'!$U$20+1/4))</f>
        <v/>
      </c>
      <c r="K100" s="21" t="str">
        <f>IF(N100="","",_xlfn.NORM.INV(J100,0,1))</f>
        <v/>
      </c>
      <c r="N100" s="4"/>
    </row>
    <row r="101" spans="2:14" x14ac:dyDescent="0.25">
      <c r="B101" s="21" t="str">
        <f>IF(N101="","",'XmR Chart'!$U$18+3*('XmR Chart'!$U$17/1.128))</f>
        <v/>
      </c>
      <c r="C101" s="21" t="str">
        <f>IF(N101="","",'XmR Chart'!$U$18)</f>
        <v/>
      </c>
      <c r="D101" s="21" t="str">
        <f>IF(N101="","",'XmR Chart'!$U$18-3*('XmR Chart'!$U$17/1.128))</f>
        <v/>
      </c>
      <c r="F101" s="21" t="str">
        <f>IF(N101="","",3.268*'XmR Chart'!$U$17)</f>
        <v/>
      </c>
      <c r="G101" s="21" t="str">
        <f>IF(N101="","",'XmR Chart'!$U$17)</f>
        <v/>
      </c>
      <c r="H101" s="21" t="str">
        <f>IF(N101="","",ABS(N101-N100))</f>
        <v/>
      </c>
      <c r="I101" s="21" t="str">
        <f>IF(N101="","",RANK(N101,$N$17:$N$5011,1))</f>
        <v/>
      </c>
      <c r="J101" s="21" t="str">
        <f>IF(N101="","",(I101-3/8)/('XmR Chart'!$U$20+1/4))</f>
        <v/>
      </c>
      <c r="K101" s="21" t="str">
        <f>IF(N101="","",_xlfn.NORM.INV(J101,0,1))</f>
        <v/>
      </c>
      <c r="N101" s="4"/>
    </row>
    <row r="102" spans="2:14" x14ac:dyDescent="0.25">
      <c r="B102" s="21" t="str">
        <f>IF(N102="","",'XmR Chart'!$U$18+3*('XmR Chart'!$U$17/1.128))</f>
        <v/>
      </c>
      <c r="C102" s="21" t="str">
        <f>IF(N102="","",'XmR Chart'!$U$18)</f>
        <v/>
      </c>
      <c r="D102" s="21" t="str">
        <f>IF(N102="","",'XmR Chart'!$U$18-3*('XmR Chart'!$U$17/1.128))</f>
        <v/>
      </c>
      <c r="F102" s="21" t="str">
        <f>IF(N102="","",3.268*'XmR Chart'!$U$17)</f>
        <v/>
      </c>
      <c r="G102" s="21" t="str">
        <f>IF(N102="","",'XmR Chart'!$U$17)</f>
        <v/>
      </c>
      <c r="H102" s="21" t="str">
        <f>IF(N102="","",ABS(N102-N101))</f>
        <v/>
      </c>
      <c r="I102" s="21" t="str">
        <f>IF(N102="","",RANK(N102,$N$17:$N$5011,1))</f>
        <v/>
      </c>
      <c r="J102" s="21" t="str">
        <f>IF(N102="","",(I102-3/8)/('XmR Chart'!$U$20+1/4))</f>
        <v/>
      </c>
      <c r="K102" s="21" t="str">
        <f>IF(N102="","",_xlfn.NORM.INV(J102,0,1))</f>
        <v/>
      </c>
      <c r="N102" s="4"/>
    </row>
    <row r="103" spans="2:14" x14ac:dyDescent="0.25">
      <c r="B103" s="21" t="str">
        <f>IF(N103="","",'XmR Chart'!$U$18+3*('XmR Chart'!$U$17/1.128))</f>
        <v/>
      </c>
      <c r="C103" s="21" t="str">
        <f>IF(N103="","",'XmR Chart'!$U$18)</f>
        <v/>
      </c>
      <c r="D103" s="21" t="str">
        <f>IF(N103="","",'XmR Chart'!$U$18-3*('XmR Chart'!$U$17/1.128))</f>
        <v/>
      </c>
      <c r="F103" s="21" t="str">
        <f>IF(N103="","",3.268*'XmR Chart'!$U$17)</f>
        <v/>
      </c>
      <c r="G103" s="21" t="str">
        <f>IF(N103="","",'XmR Chart'!$U$17)</f>
        <v/>
      </c>
      <c r="H103" s="21" t="str">
        <f>IF(N103="","",ABS(N103-N102))</f>
        <v/>
      </c>
      <c r="I103" s="21" t="str">
        <f>IF(N103="","",RANK(N103,$N$17:$N$5011,1))</f>
        <v/>
      </c>
      <c r="J103" s="21" t="str">
        <f>IF(N103="","",(I103-3/8)/('XmR Chart'!$U$20+1/4))</f>
        <v/>
      </c>
      <c r="K103" s="21" t="str">
        <f>IF(N103="","",_xlfn.NORM.INV(J103,0,1))</f>
        <v/>
      </c>
      <c r="N103" s="4"/>
    </row>
    <row r="104" spans="2:14" x14ac:dyDescent="0.25">
      <c r="B104" s="21" t="str">
        <f>IF(N104="","",'XmR Chart'!$U$18+3*('XmR Chart'!$U$17/1.128))</f>
        <v/>
      </c>
      <c r="C104" s="21" t="str">
        <f>IF(N104="","",'XmR Chart'!$U$18)</f>
        <v/>
      </c>
      <c r="D104" s="21" t="str">
        <f>IF(N104="","",'XmR Chart'!$U$18-3*('XmR Chart'!$U$17/1.128))</f>
        <v/>
      </c>
      <c r="F104" s="21" t="str">
        <f>IF(N104="","",3.268*'XmR Chart'!$U$17)</f>
        <v/>
      </c>
      <c r="G104" s="21" t="str">
        <f>IF(N104="","",'XmR Chart'!$U$17)</f>
        <v/>
      </c>
      <c r="H104" s="21" t="str">
        <f>IF(N104="","",ABS(N104-N103))</f>
        <v/>
      </c>
      <c r="I104" s="21" t="str">
        <f>IF(N104="","",RANK(N104,$N$17:$N$5011,1))</f>
        <v/>
      </c>
      <c r="J104" s="21" t="str">
        <f>IF(N104="","",(I104-3/8)/('XmR Chart'!$U$20+1/4))</f>
        <v/>
      </c>
      <c r="K104" s="21" t="str">
        <f>IF(N104="","",_xlfn.NORM.INV(J104,0,1))</f>
        <v/>
      </c>
      <c r="N104" s="4"/>
    </row>
    <row r="105" spans="2:14" x14ac:dyDescent="0.25">
      <c r="B105" s="21" t="str">
        <f>IF(N105="","",'XmR Chart'!$U$18+3*('XmR Chart'!$U$17/1.128))</f>
        <v/>
      </c>
      <c r="C105" s="21" t="str">
        <f>IF(N105="","",'XmR Chart'!$U$18)</f>
        <v/>
      </c>
      <c r="D105" s="21" t="str">
        <f>IF(N105="","",'XmR Chart'!$U$18-3*('XmR Chart'!$U$17/1.128))</f>
        <v/>
      </c>
      <c r="F105" s="21" t="str">
        <f>IF(N105="","",3.268*'XmR Chart'!$U$17)</f>
        <v/>
      </c>
      <c r="G105" s="21" t="str">
        <f>IF(N105="","",'XmR Chart'!$U$17)</f>
        <v/>
      </c>
      <c r="H105" s="21" t="str">
        <f>IF(N105="","",ABS(N105-N104))</f>
        <v/>
      </c>
      <c r="I105" s="21" t="str">
        <f>IF(N105="","",RANK(N105,$N$17:$N$5011,1))</f>
        <v/>
      </c>
      <c r="J105" s="21" t="str">
        <f>IF(N105="","",(I105-3/8)/('XmR Chart'!$U$20+1/4))</f>
        <v/>
      </c>
      <c r="K105" s="21" t="str">
        <f>IF(N105="","",_xlfn.NORM.INV(J105,0,1))</f>
        <v/>
      </c>
      <c r="N105" s="4"/>
    </row>
    <row r="106" spans="2:14" x14ac:dyDescent="0.25">
      <c r="B106" s="21" t="str">
        <f>IF(N106="","",'XmR Chart'!$U$18+3*('XmR Chart'!$U$17/1.128))</f>
        <v/>
      </c>
      <c r="C106" s="21" t="str">
        <f>IF(N106="","",'XmR Chart'!$U$18)</f>
        <v/>
      </c>
      <c r="D106" s="21" t="str">
        <f>IF(N106="","",'XmR Chart'!$U$18-3*('XmR Chart'!$U$17/1.128))</f>
        <v/>
      </c>
      <c r="F106" s="21" t="str">
        <f>IF(N106="","",3.268*'XmR Chart'!$U$17)</f>
        <v/>
      </c>
      <c r="G106" s="21" t="str">
        <f>IF(N106="","",'XmR Chart'!$U$17)</f>
        <v/>
      </c>
      <c r="H106" s="21" t="str">
        <f>IF(N106="","",ABS(N106-N105))</f>
        <v/>
      </c>
      <c r="I106" s="21" t="str">
        <f>IF(N106="","",RANK(N106,$N$17:$N$5011,1))</f>
        <v/>
      </c>
      <c r="J106" s="21" t="str">
        <f>IF(N106="","",(I106-3/8)/('XmR Chart'!$U$20+1/4))</f>
        <v/>
      </c>
      <c r="K106" s="21" t="str">
        <f>IF(N106="","",_xlfn.NORM.INV(J106,0,1))</f>
        <v/>
      </c>
      <c r="N106" s="4"/>
    </row>
    <row r="107" spans="2:14" x14ac:dyDescent="0.25">
      <c r="B107" s="21" t="str">
        <f>IF(N107="","",'XmR Chart'!$U$18+3*('XmR Chart'!$U$17/1.128))</f>
        <v/>
      </c>
      <c r="C107" s="21" t="str">
        <f>IF(N107="","",'XmR Chart'!$U$18)</f>
        <v/>
      </c>
      <c r="D107" s="21" t="str">
        <f>IF(N107="","",'XmR Chart'!$U$18-3*('XmR Chart'!$U$17/1.128))</f>
        <v/>
      </c>
      <c r="F107" s="21" t="str">
        <f>IF(N107="","",3.268*'XmR Chart'!$U$17)</f>
        <v/>
      </c>
      <c r="G107" s="21" t="str">
        <f>IF(N107="","",'XmR Chart'!$U$17)</f>
        <v/>
      </c>
      <c r="H107" s="21" t="str">
        <f>IF(N107="","",ABS(N107-N106))</f>
        <v/>
      </c>
      <c r="I107" s="21" t="str">
        <f>IF(N107="","",RANK(N107,$N$17:$N$5011,1))</f>
        <v/>
      </c>
      <c r="J107" s="21" t="str">
        <f>IF(N107="","",(I107-3/8)/('XmR Chart'!$U$20+1/4))</f>
        <v/>
      </c>
      <c r="K107" s="21" t="str">
        <f>IF(N107="","",_xlfn.NORM.INV(J107,0,1))</f>
        <v/>
      </c>
      <c r="N107" s="4"/>
    </row>
    <row r="108" spans="2:14" x14ac:dyDescent="0.25">
      <c r="B108" s="21" t="str">
        <f>IF(N108="","",'XmR Chart'!$U$18+3*('XmR Chart'!$U$17/1.128))</f>
        <v/>
      </c>
      <c r="C108" s="21" t="str">
        <f>IF(N108="","",'XmR Chart'!$U$18)</f>
        <v/>
      </c>
      <c r="D108" s="21" t="str">
        <f>IF(N108="","",'XmR Chart'!$U$18-3*('XmR Chart'!$U$17/1.128))</f>
        <v/>
      </c>
      <c r="F108" s="21" t="str">
        <f>IF(N108="","",3.268*'XmR Chart'!$U$17)</f>
        <v/>
      </c>
      <c r="G108" s="21" t="str">
        <f>IF(N108="","",'XmR Chart'!$U$17)</f>
        <v/>
      </c>
      <c r="H108" s="21" t="str">
        <f>IF(N108="","",ABS(N108-N107))</f>
        <v/>
      </c>
      <c r="I108" s="21" t="str">
        <f>IF(N108="","",RANK(N108,$N$17:$N$5011,1))</f>
        <v/>
      </c>
      <c r="J108" s="21" t="str">
        <f>IF(N108="","",(I108-3/8)/('XmR Chart'!$U$20+1/4))</f>
        <v/>
      </c>
      <c r="K108" s="21" t="str">
        <f>IF(N108="","",_xlfn.NORM.INV(J108,0,1))</f>
        <v/>
      </c>
      <c r="N108" s="4"/>
    </row>
    <row r="109" spans="2:14" x14ac:dyDescent="0.25">
      <c r="B109" s="21" t="str">
        <f>IF(N109="","",'XmR Chart'!$U$18+3*('XmR Chart'!$U$17/1.128))</f>
        <v/>
      </c>
      <c r="C109" s="21" t="str">
        <f>IF(N109="","",'XmR Chart'!$U$18)</f>
        <v/>
      </c>
      <c r="D109" s="21" t="str">
        <f>IF(N109="","",'XmR Chart'!$U$18-3*('XmR Chart'!$U$17/1.128))</f>
        <v/>
      </c>
      <c r="E109" s="23"/>
      <c r="F109" s="21" t="str">
        <f>IF(N109="","",3.268*'XmR Chart'!$U$17)</f>
        <v/>
      </c>
      <c r="G109" s="21" t="str">
        <f>IF(N109="","",'XmR Chart'!$U$17)</f>
        <v/>
      </c>
      <c r="H109" s="21" t="str">
        <f>IF(N109="","",ABS(N109-N108))</f>
        <v/>
      </c>
      <c r="I109" s="21" t="str">
        <f>IF(N109="","",RANK(N109,$N$17:$N$5011,1))</f>
        <v/>
      </c>
      <c r="J109" s="21" t="str">
        <f>IF(N109="","",(I109-3/8)/('XmR Chart'!$U$20+1/4))</f>
        <v/>
      </c>
      <c r="K109" s="21" t="str">
        <f>IF(N109="","",_xlfn.NORM.INV(J109,0,1))</f>
        <v/>
      </c>
      <c r="N109" s="4"/>
    </row>
    <row r="110" spans="2:14" x14ac:dyDescent="0.25">
      <c r="B110" s="21" t="str">
        <f>IF(N110="","",'XmR Chart'!$U$18+3*('XmR Chart'!$U$17/1.128))</f>
        <v/>
      </c>
      <c r="C110" s="21" t="str">
        <f>IF(N110="","",'XmR Chart'!$U$18)</f>
        <v/>
      </c>
      <c r="D110" s="21" t="str">
        <f>IF(N110="","",'XmR Chart'!$U$18-3*('XmR Chart'!$U$17/1.128))</f>
        <v/>
      </c>
      <c r="E110" s="23"/>
      <c r="F110" s="21" t="str">
        <f>IF(N110="","",3.268*'XmR Chart'!$U$17)</f>
        <v/>
      </c>
      <c r="G110" s="21" t="str">
        <f>IF(N110="","",'XmR Chart'!$U$17)</f>
        <v/>
      </c>
      <c r="H110" s="21" t="str">
        <f>IF(N110="","",ABS(N110-N109))</f>
        <v/>
      </c>
      <c r="I110" s="21" t="str">
        <f>IF(N110="","",RANK(N110,$N$17:$N$5011,1))</f>
        <v/>
      </c>
      <c r="J110" s="21" t="str">
        <f>IF(N110="","",(I110-3/8)/('XmR Chart'!$U$20+1/4))</f>
        <v/>
      </c>
      <c r="K110" s="21" t="str">
        <f>IF(N110="","",_xlfn.NORM.INV(J110,0,1))</f>
        <v/>
      </c>
      <c r="N110" s="4"/>
    </row>
    <row r="111" spans="2:14" x14ac:dyDescent="0.25">
      <c r="B111" s="21" t="str">
        <f>IF(N111="","",'XmR Chart'!$U$18+3*('XmR Chart'!$U$17/1.128))</f>
        <v/>
      </c>
      <c r="C111" s="21" t="str">
        <f>IF(N111="","",'XmR Chart'!$U$18)</f>
        <v/>
      </c>
      <c r="D111" s="21" t="str">
        <f>IF(N111="","",'XmR Chart'!$U$18-3*('XmR Chart'!$U$17/1.128))</f>
        <v/>
      </c>
      <c r="E111" s="23"/>
      <c r="F111" s="21" t="str">
        <f>IF(N111="","",3.268*'XmR Chart'!$U$17)</f>
        <v/>
      </c>
      <c r="G111" s="21" t="str">
        <f>IF(N111="","",'XmR Chart'!$U$17)</f>
        <v/>
      </c>
      <c r="H111" s="21" t="str">
        <f>IF(N111="","",ABS(N111-N110))</f>
        <v/>
      </c>
      <c r="I111" s="21" t="str">
        <f>IF(N111="","",RANK(N111,$N$17:$N$5011,1))</f>
        <v/>
      </c>
      <c r="J111" s="21" t="str">
        <f>IF(N111="","",(I111-3/8)/('XmR Chart'!$U$20+1/4))</f>
        <v/>
      </c>
      <c r="K111" s="21" t="str">
        <f>IF(N111="","",_xlfn.NORM.INV(J111,0,1))</f>
        <v/>
      </c>
      <c r="N111" s="4"/>
    </row>
    <row r="112" spans="2:14" x14ac:dyDescent="0.25">
      <c r="B112" s="21" t="str">
        <f>IF(N112="","",'XmR Chart'!$U$18+3*('XmR Chart'!$U$17/1.128))</f>
        <v/>
      </c>
      <c r="C112" s="21" t="str">
        <f>IF(N112="","",'XmR Chart'!$U$18)</f>
        <v/>
      </c>
      <c r="D112" s="21" t="str">
        <f>IF(N112="","",'XmR Chart'!$U$18-3*('XmR Chart'!$U$17/1.128))</f>
        <v/>
      </c>
      <c r="E112" s="23"/>
      <c r="F112" s="21" t="str">
        <f>IF(N112="","",3.268*'XmR Chart'!$U$17)</f>
        <v/>
      </c>
      <c r="G112" s="21" t="str">
        <f>IF(N112="","",'XmR Chart'!$U$17)</f>
        <v/>
      </c>
      <c r="H112" s="21" t="str">
        <f>IF(N112="","",ABS(N112-N111))</f>
        <v/>
      </c>
      <c r="I112" s="21" t="str">
        <f>IF(N112="","",RANK(N112,$N$17:$N$5011,1))</f>
        <v/>
      </c>
      <c r="J112" s="21" t="str">
        <f>IF(N112="","",(I112-3/8)/('XmR Chart'!$U$20+1/4))</f>
        <v/>
      </c>
      <c r="K112" s="21" t="str">
        <f>IF(N112="","",_xlfn.NORM.INV(J112,0,1))</f>
        <v/>
      </c>
      <c r="N112" s="4"/>
    </row>
    <row r="113" spans="2:14" x14ac:dyDescent="0.25">
      <c r="B113" s="21" t="str">
        <f>IF(N113="","",'XmR Chart'!$U$18+3*('XmR Chart'!$U$17/1.128))</f>
        <v/>
      </c>
      <c r="C113" s="21" t="str">
        <f>IF(N113="","",'XmR Chart'!$U$18)</f>
        <v/>
      </c>
      <c r="D113" s="21" t="str">
        <f>IF(N113="","",'XmR Chart'!$U$18-3*('XmR Chart'!$U$17/1.128))</f>
        <v/>
      </c>
      <c r="E113" s="23"/>
      <c r="F113" s="21" t="str">
        <f>IF(N113="","",3.268*'XmR Chart'!$U$17)</f>
        <v/>
      </c>
      <c r="G113" s="21" t="str">
        <f>IF(N113="","",'XmR Chart'!$U$17)</f>
        <v/>
      </c>
      <c r="H113" s="21" t="str">
        <f>IF(N113="","",ABS(N113-N112))</f>
        <v/>
      </c>
      <c r="I113" s="21" t="str">
        <f>IF(N113="","",RANK(N113,$N$17:$N$5011,1))</f>
        <v/>
      </c>
      <c r="J113" s="21" t="str">
        <f>IF(N113="","",(I113-3/8)/('XmR Chart'!$U$20+1/4))</f>
        <v/>
      </c>
      <c r="K113" s="21" t="str">
        <f>IF(N113="","",_xlfn.NORM.INV(J113,0,1))</f>
        <v/>
      </c>
      <c r="N113" s="4"/>
    </row>
    <row r="114" spans="2:14" x14ac:dyDescent="0.25">
      <c r="B114" s="21" t="str">
        <f>IF(N114="","",'XmR Chart'!$U$18+3*('XmR Chart'!$U$17/1.128))</f>
        <v/>
      </c>
      <c r="C114" s="21" t="str">
        <f>IF(N114="","",'XmR Chart'!$U$18)</f>
        <v/>
      </c>
      <c r="D114" s="21" t="str">
        <f>IF(N114="","",'XmR Chart'!$U$18-3*('XmR Chart'!$U$17/1.128))</f>
        <v/>
      </c>
      <c r="E114" s="23"/>
      <c r="F114" s="21" t="str">
        <f>IF(N114="","",3.268*'XmR Chart'!$U$17)</f>
        <v/>
      </c>
      <c r="G114" s="21" t="str">
        <f>IF(N114="","",'XmR Chart'!$U$17)</f>
        <v/>
      </c>
      <c r="H114" s="21" t="str">
        <f>IF(N114="","",ABS(N114-N113))</f>
        <v/>
      </c>
      <c r="I114" s="21" t="str">
        <f>IF(N114="","",RANK(N114,$N$17:$N$5011,1))</f>
        <v/>
      </c>
      <c r="J114" s="21" t="str">
        <f>IF(N114="","",(I114-3/8)/('XmR Chart'!$U$20+1/4))</f>
        <v/>
      </c>
      <c r="K114" s="21" t="str">
        <f>IF(N114="","",_xlfn.NORM.INV(J114,0,1))</f>
        <v/>
      </c>
      <c r="N114" s="4"/>
    </row>
    <row r="115" spans="2:14" x14ac:dyDescent="0.25">
      <c r="B115" s="21" t="str">
        <f>IF(N115="","",'XmR Chart'!$U$18+3*('XmR Chart'!$U$17/1.128))</f>
        <v/>
      </c>
      <c r="C115" s="21" t="str">
        <f>IF(N115="","",'XmR Chart'!$U$18)</f>
        <v/>
      </c>
      <c r="D115" s="21" t="str">
        <f>IF(N115="","",'XmR Chart'!$U$18-3*('XmR Chart'!$U$17/1.128))</f>
        <v/>
      </c>
      <c r="E115" s="23"/>
      <c r="F115" s="21" t="str">
        <f>IF(N115="","",3.268*'XmR Chart'!$U$17)</f>
        <v/>
      </c>
      <c r="G115" s="21" t="str">
        <f>IF(N115="","",'XmR Chart'!$U$17)</f>
        <v/>
      </c>
      <c r="H115" s="21" t="str">
        <f>IF(N115="","",ABS(N115-N114))</f>
        <v/>
      </c>
      <c r="I115" s="21" t="str">
        <f>IF(N115="","",RANK(N115,$N$17:$N$5011,1))</f>
        <v/>
      </c>
      <c r="J115" s="21" t="str">
        <f>IF(N115="","",(I115-3/8)/('XmR Chart'!$U$20+1/4))</f>
        <v/>
      </c>
      <c r="K115" s="21" t="str">
        <f>IF(N115="","",_xlfn.NORM.INV(J115,0,1))</f>
        <v/>
      </c>
      <c r="N115" s="4"/>
    </row>
    <row r="116" spans="2:14" x14ac:dyDescent="0.25">
      <c r="B116" s="21" t="str">
        <f>IF(N116="","",'XmR Chart'!$U$18+3*('XmR Chart'!$U$17/1.128))</f>
        <v/>
      </c>
      <c r="C116" s="21" t="str">
        <f>IF(N116="","",'XmR Chart'!$U$18)</f>
        <v/>
      </c>
      <c r="D116" s="21" t="str">
        <f>IF(N116="","",'XmR Chart'!$U$18-3*('XmR Chart'!$U$17/1.128))</f>
        <v/>
      </c>
      <c r="E116" s="23"/>
      <c r="F116" s="21" t="str">
        <f>IF(N116="","",3.268*'XmR Chart'!$U$17)</f>
        <v/>
      </c>
      <c r="G116" s="21" t="str">
        <f>IF(N116="","",'XmR Chart'!$U$17)</f>
        <v/>
      </c>
      <c r="H116" s="21" t="str">
        <f>IF(N116="","",ABS(N116-N115))</f>
        <v/>
      </c>
      <c r="I116" s="21" t="str">
        <f>IF(N116="","",RANK(N116,$N$17:$N$5011,1))</f>
        <v/>
      </c>
      <c r="J116" s="21" t="str">
        <f>IF(N116="","",(I116-3/8)/('XmR Chart'!$U$20+1/4))</f>
        <v/>
      </c>
      <c r="K116" s="21" t="str">
        <f>IF(N116="","",_xlfn.NORM.INV(J116,0,1))</f>
        <v/>
      </c>
      <c r="N116" s="4"/>
    </row>
    <row r="117" spans="2:14" x14ac:dyDescent="0.25">
      <c r="B117" s="21" t="str">
        <f>IF(N117="","",'XmR Chart'!$U$18+3*('XmR Chart'!$U$17/1.128))</f>
        <v/>
      </c>
      <c r="C117" s="21" t="str">
        <f>IF(N117="","",'XmR Chart'!$U$18)</f>
        <v/>
      </c>
      <c r="D117" s="21" t="str">
        <f>IF(N117="","",'XmR Chart'!$U$18-3*('XmR Chart'!$U$17/1.128))</f>
        <v/>
      </c>
      <c r="E117" s="23"/>
      <c r="F117" s="21" t="str">
        <f>IF(N117="","",3.268*'XmR Chart'!$U$17)</f>
        <v/>
      </c>
      <c r="G117" s="21" t="str">
        <f>IF(N117="","",'XmR Chart'!$U$17)</f>
        <v/>
      </c>
      <c r="H117" s="21" t="str">
        <f>IF(N117="","",ABS(N117-N116))</f>
        <v/>
      </c>
      <c r="I117" s="21" t="str">
        <f>IF(N117="","",RANK(N117,$N$17:$N$5011,1))</f>
        <v/>
      </c>
      <c r="J117" s="21" t="str">
        <f>IF(N117="","",(I117-3/8)/('XmR Chart'!$U$20+1/4))</f>
        <v/>
      </c>
      <c r="K117" s="21" t="str">
        <f>IF(N117="","",_xlfn.NORM.INV(J117,0,1))</f>
        <v/>
      </c>
      <c r="N117" s="4"/>
    </row>
    <row r="118" spans="2:14" x14ac:dyDescent="0.25">
      <c r="B118" s="21" t="str">
        <f>IF(N118="","",'XmR Chart'!$U$18+3*('XmR Chart'!$U$17/1.128))</f>
        <v/>
      </c>
      <c r="C118" s="21" t="str">
        <f>IF(N118="","",'XmR Chart'!$U$18)</f>
        <v/>
      </c>
      <c r="D118" s="21" t="str">
        <f>IF(N118="","",'XmR Chart'!$U$18-3*('XmR Chart'!$U$17/1.128))</f>
        <v/>
      </c>
      <c r="E118" s="23"/>
      <c r="F118" s="21" t="str">
        <f>IF(N118="","",3.268*'XmR Chart'!$U$17)</f>
        <v/>
      </c>
      <c r="G118" s="21" t="str">
        <f>IF(N118="","",'XmR Chart'!$U$17)</f>
        <v/>
      </c>
      <c r="H118" s="21" t="str">
        <f>IF(N118="","",ABS(N118-N117))</f>
        <v/>
      </c>
      <c r="I118" s="21" t="str">
        <f>IF(N118="","",RANK(N118,$N$17:$N$5011,1))</f>
        <v/>
      </c>
      <c r="J118" s="21" t="str">
        <f>IF(N118="","",(I118-3/8)/('XmR Chart'!$U$20+1/4))</f>
        <v/>
      </c>
      <c r="K118" s="21" t="str">
        <f>IF(N118="","",_xlfn.NORM.INV(J118,0,1))</f>
        <v/>
      </c>
      <c r="N118" s="4"/>
    </row>
    <row r="119" spans="2:14" x14ac:dyDescent="0.25">
      <c r="B119" s="21" t="str">
        <f>IF(N119="","",'XmR Chart'!$U$18+3*('XmR Chart'!$U$17/1.128))</f>
        <v/>
      </c>
      <c r="C119" s="21" t="str">
        <f>IF(N119="","",'XmR Chart'!$U$18)</f>
        <v/>
      </c>
      <c r="D119" s="21" t="str">
        <f>IF(N119="","",'XmR Chart'!$U$18-3*('XmR Chart'!$U$17/1.128))</f>
        <v/>
      </c>
      <c r="E119" s="23"/>
      <c r="F119" s="21" t="str">
        <f>IF(N119="","",3.268*'XmR Chart'!$U$17)</f>
        <v/>
      </c>
      <c r="G119" s="21" t="str">
        <f>IF(N119="","",'XmR Chart'!$U$17)</f>
        <v/>
      </c>
      <c r="H119" s="21" t="str">
        <f>IF(N119="","",ABS(N119-N118))</f>
        <v/>
      </c>
      <c r="I119" s="21" t="str">
        <f>IF(N119="","",RANK(N119,$N$17:$N$5011,1))</f>
        <v/>
      </c>
      <c r="J119" s="21" t="str">
        <f>IF(N119="","",(I119-3/8)/('XmR Chart'!$U$20+1/4))</f>
        <v/>
      </c>
      <c r="K119" s="21" t="str">
        <f>IF(N119="","",_xlfn.NORM.INV(J119,0,1))</f>
        <v/>
      </c>
      <c r="N119" s="4"/>
    </row>
    <row r="120" spans="2:14" x14ac:dyDescent="0.25">
      <c r="B120" s="21" t="str">
        <f>IF(N120="","",'XmR Chart'!$U$18+3*('XmR Chart'!$U$17/1.128))</f>
        <v/>
      </c>
      <c r="C120" s="21" t="str">
        <f>IF(N120="","",'XmR Chart'!$U$18)</f>
        <v/>
      </c>
      <c r="D120" s="21" t="str">
        <f>IF(N120="","",'XmR Chart'!$U$18-3*('XmR Chart'!$U$17/1.128))</f>
        <v/>
      </c>
      <c r="E120" s="23"/>
      <c r="F120" s="21" t="str">
        <f>IF(N120="","",3.268*'XmR Chart'!$U$17)</f>
        <v/>
      </c>
      <c r="G120" s="21" t="str">
        <f>IF(N120="","",'XmR Chart'!$U$17)</f>
        <v/>
      </c>
      <c r="H120" s="21" t="str">
        <f>IF(N120="","",ABS(N120-N119))</f>
        <v/>
      </c>
      <c r="I120" s="21" t="str">
        <f>IF(N120="","",RANK(N120,$N$17:$N$5011,1))</f>
        <v/>
      </c>
      <c r="J120" s="21" t="str">
        <f>IF(N120="","",(I120-3/8)/('XmR Chart'!$U$20+1/4))</f>
        <v/>
      </c>
      <c r="K120" s="21" t="str">
        <f>IF(N120="","",_xlfn.NORM.INV(J120,0,1))</f>
        <v/>
      </c>
      <c r="N120" s="4"/>
    </row>
    <row r="121" spans="2:14" x14ac:dyDescent="0.25">
      <c r="B121" s="21" t="str">
        <f>IF(N121="","",'XmR Chart'!$U$18+3*('XmR Chart'!$U$17/1.128))</f>
        <v/>
      </c>
      <c r="C121" s="21" t="str">
        <f>IF(N121="","",'XmR Chart'!$U$18)</f>
        <v/>
      </c>
      <c r="D121" s="21" t="str">
        <f>IF(N121="","",'XmR Chart'!$U$18-3*('XmR Chart'!$U$17/1.128))</f>
        <v/>
      </c>
      <c r="E121" s="23"/>
      <c r="F121" s="21" t="str">
        <f>IF(N121="","",3.268*'XmR Chart'!$U$17)</f>
        <v/>
      </c>
      <c r="G121" s="21" t="str">
        <f>IF(N121="","",'XmR Chart'!$U$17)</f>
        <v/>
      </c>
      <c r="H121" s="21" t="str">
        <f>IF(N121="","",ABS(N121-N120))</f>
        <v/>
      </c>
      <c r="I121" s="21" t="str">
        <f>IF(N121="","",RANK(N121,$N$17:$N$5011,1))</f>
        <v/>
      </c>
      <c r="J121" s="21" t="str">
        <f>IF(N121="","",(I121-3/8)/('XmR Chart'!$U$20+1/4))</f>
        <v/>
      </c>
      <c r="K121" s="21" t="str">
        <f>IF(N121="","",_xlfn.NORM.INV(J121,0,1))</f>
        <v/>
      </c>
      <c r="N121" s="4"/>
    </row>
    <row r="122" spans="2:14" x14ac:dyDescent="0.25">
      <c r="B122" s="21" t="str">
        <f>IF(N122="","",'XmR Chart'!$U$18+3*('XmR Chart'!$U$17/1.128))</f>
        <v/>
      </c>
      <c r="C122" s="21" t="str">
        <f>IF(N122="","",'XmR Chart'!$U$18)</f>
        <v/>
      </c>
      <c r="D122" s="21" t="str">
        <f>IF(N122="","",'XmR Chart'!$U$18-3*('XmR Chart'!$U$17/1.128))</f>
        <v/>
      </c>
      <c r="E122" s="23"/>
      <c r="F122" s="21" t="str">
        <f>IF(N122="","",3.268*'XmR Chart'!$U$17)</f>
        <v/>
      </c>
      <c r="G122" s="21" t="str">
        <f>IF(N122="","",'XmR Chart'!$U$17)</f>
        <v/>
      </c>
      <c r="H122" s="21" t="str">
        <f>IF(N122="","",ABS(N122-N121))</f>
        <v/>
      </c>
      <c r="I122" s="21" t="str">
        <f>IF(N122="","",RANK(N122,$N$17:$N$5011,1))</f>
        <v/>
      </c>
      <c r="J122" s="21" t="str">
        <f>IF(N122="","",(I122-3/8)/('XmR Chart'!$U$20+1/4))</f>
        <v/>
      </c>
      <c r="K122" s="21" t="str">
        <f>IF(N122="","",_xlfn.NORM.INV(J122,0,1))</f>
        <v/>
      </c>
      <c r="N122" s="4"/>
    </row>
    <row r="123" spans="2:14" x14ac:dyDescent="0.25">
      <c r="B123" s="21" t="str">
        <f>IF(N123="","",'XmR Chart'!$U$18+3*('XmR Chart'!$U$17/1.128))</f>
        <v/>
      </c>
      <c r="C123" s="21" t="str">
        <f>IF(N123="","",'XmR Chart'!$U$18)</f>
        <v/>
      </c>
      <c r="D123" s="21" t="str">
        <f>IF(N123="","",'XmR Chart'!$U$18-3*('XmR Chart'!$U$17/1.128))</f>
        <v/>
      </c>
      <c r="E123" s="23"/>
      <c r="F123" s="21" t="str">
        <f>IF(N123="","",3.268*'XmR Chart'!$U$17)</f>
        <v/>
      </c>
      <c r="G123" s="21" t="str">
        <f>IF(N123="","",'XmR Chart'!$U$17)</f>
        <v/>
      </c>
      <c r="H123" s="21" t="str">
        <f>IF(N123="","",ABS(N123-N122))</f>
        <v/>
      </c>
      <c r="I123" s="21" t="str">
        <f>IF(N123="","",RANK(N123,$N$17:$N$5011,1))</f>
        <v/>
      </c>
      <c r="J123" s="21" t="str">
        <f>IF(N123="","",(I123-3/8)/('XmR Chart'!$U$20+1/4))</f>
        <v/>
      </c>
      <c r="K123" s="21" t="str">
        <f>IF(N123="","",_xlfn.NORM.INV(J123,0,1))</f>
        <v/>
      </c>
      <c r="N123" s="4"/>
    </row>
    <row r="124" spans="2:14" x14ac:dyDescent="0.25">
      <c r="B124" s="21" t="str">
        <f>IF(N124="","",'XmR Chart'!$U$18+3*('XmR Chart'!$U$17/1.128))</f>
        <v/>
      </c>
      <c r="C124" s="21" t="str">
        <f>IF(N124="","",'XmR Chart'!$U$18)</f>
        <v/>
      </c>
      <c r="D124" s="21" t="str">
        <f>IF(N124="","",'XmR Chart'!$U$18-3*('XmR Chart'!$U$17/1.128))</f>
        <v/>
      </c>
      <c r="E124" s="23"/>
      <c r="F124" s="21" t="str">
        <f>IF(N124="","",3.268*'XmR Chart'!$U$17)</f>
        <v/>
      </c>
      <c r="G124" s="21" t="str">
        <f>IF(N124="","",'XmR Chart'!$U$17)</f>
        <v/>
      </c>
      <c r="H124" s="21" t="str">
        <f>IF(N124="","",ABS(N124-N123))</f>
        <v/>
      </c>
      <c r="I124" s="21" t="str">
        <f>IF(N124="","",RANK(N124,$N$17:$N$5011,1))</f>
        <v/>
      </c>
      <c r="J124" s="21" t="str">
        <f>IF(N124="","",(I124-3/8)/('XmR Chart'!$U$20+1/4))</f>
        <v/>
      </c>
      <c r="K124" s="21" t="str">
        <f>IF(N124="","",_xlfn.NORM.INV(J124,0,1))</f>
        <v/>
      </c>
      <c r="N124" s="4"/>
    </row>
    <row r="125" spans="2:14" x14ac:dyDescent="0.25">
      <c r="B125" s="21" t="str">
        <f>IF(N125="","",'XmR Chart'!$U$18+3*('XmR Chart'!$U$17/1.128))</f>
        <v/>
      </c>
      <c r="C125" s="21" t="str">
        <f>IF(N125="","",'XmR Chart'!$U$18)</f>
        <v/>
      </c>
      <c r="D125" s="21" t="str">
        <f>IF(N125="","",'XmR Chart'!$U$18-3*('XmR Chart'!$U$17/1.128))</f>
        <v/>
      </c>
      <c r="E125" s="23"/>
      <c r="F125" s="21" t="str">
        <f>IF(N125="","",3.268*'XmR Chart'!$U$17)</f>
        <v/>
      </c>
      <c r="G125" s="21" t="str">
        <f>IF(N125="","",'XmR Chart'!$U$17)</f>
        <v/>
      </c>
      <c r="H125" s="21" t="str">
        <f>IF(N125="","",ABS(N125-N124))</f>
        <v/>
      </c>
      <c r="I125" s="21" t="str">
        <f>IF(N125="","",RANK(N125,$N$17:$N$5011,1))</f>
        <v/>
      </c>
      <c r="J125" s="21" t="str">
        <f>IF(N125="","",(I125-3/8)/('XmR Chart'!$U$20+1/4))</f>
        <v/>
      </c>
      <c r="K125" s="21" t="str">
        <f>IF(N125="","",_xlfn.NORM.INV(J125,0,1))</f>
        <v/>
      </c>
      <c r="N125" s="4"/>
    </row>
    <row r="126" spans="2:14" x14ac:dyDescent="0.25">
      <c r="B126" s="21" t="str">
        <f>IF(N126="","",'XmR Chart'!$U$18+3*('XmR Chart'!$U$17/1.128))</f>
        <v/>
      </c>
      <c r="C126" s="21" t="str">
        <f>IF(N126="","",'XmR Chart'!$U$18)</f>
        <v/>
      </c>
      <c r="D126" s="21" t="str">
        <f>IF(N126="","",'XmR Chart'!$U$18-3*('XmR Chart'!$U$17/1.128))</f>
        <v/>
      </c>
      <c r="E126" s="23"/>
      <c r="F126" s="21" t="str">
        <f>IF(N126="","",3.268*'XmR Chart'!$U$17)</f>
        <v/>
      </c>
      <c r="G126" s="21" t="str">
        <f>IF(N126="","",'XmR Chart'!$U$17)</f>
        <v/>
      </c>
      <c r="H126" s="21" t="str">
        <f>IF(N126="","",ABS(N126-N125))</f>
        <v/>
      </c>
      <c r="I126" s="21" t="str">
        <f>IF(N126="","",RANK(N126,$N$17:$N$5011,1))</f>
        <v/>
      </c>
      <c r="J126" s="21" t="str">
        <f>IF(N126="","",(I126-3/8)/('XmR Chart'!$U$20+1/4))</f>
        <v/>
      </c>
      <c r="K126" s="21" t="str">
        <f>IF(N126="","",_xlfn.NORM.INV(J126,0,1))</f>
        <v/>
      </c>
      <c r="N126" s="4"/>
    </row>
    <row r="127" spans="2:14" x14ac:dyDescent="0.25">
      <c r="B127" s="21" t="str">
        <f>IF(N127="","",'XmR Chart'!$U$18+3*('XmR Chart'!$U$17/1.128))</f>
        <v/>
      </c>
      <c r="C127" s="21" t="str">
        <f>IF(N127="","",'XmR Chart'!$U$18)</f>
        <v/>
      </c>
      <c r="D127" s="21" t="str">
        <f>IF(N127="","",'XmR Chart'!$U$18-3*('XmR Chart'!$U$17/1.128))</f>
        <v/>
      </c>
      <c r="F127" s="21" t="str">
        <f>IF(N127="","",3.268*'XmR Chart'!$U$17)</f>
        <v/>
      </c>
      <c r="G127" s="21" t="str">
        <f>IF(N127="","",'XmR Chart'!$U$17)</f>
        <v/>
      </c>
      <c r="H127" s="21" t="str">
        <f>IF(N127="","",ABS(N127-N126))</f>
        <v/>
      </c>
      <c r="I127" s="21" t="str">
        <f>IF(N127="","",RANK(N127,$N$17:$N$5011,1))</f>
        <v/>
      </c>
      <c r="J127" s="21" t="str">
        <f>IF(N127="","",(I127-3/8)/('XmR Chart'!$U$20+1/4))</f>
        <v/>
      </c>
      <c r="K127" s="21" t="str">
        <f>IF(N127="","",_xlfn.NORM.INV(J127,0,1))</f>
        <v/>
      </c>
      <c r="N127" s="4"/>
    </row>
    <row r="128" spans="2:14" x14ac:dyDescent="0.25">
      <c r="B128" s="21" t="str">
        <f>IF(N128="","",'XmR Chart'!$U$18+3*('XmR Chart'!$U$17/1.128))</f>
        <v/>
      </c>
      <c r="C128" s="21" t="str">
        <f>IF(N128="","",'XmR Chart'!$U$18)</f>
        <v/>
      </c>
      <c r="D128" s="21" t="str">
        <f>IF(N128="","",'XmR Chart'!$U$18-3*('XmR Chart'!$U$17/1.128))</f>
        <v/>
      </c>
      <c r="F128" s="21" t="str">
        <f>IF(N128="","",3.268*'XmR Chart'!$U$17)</f>
        <v/>
      </c>
      <c r="G128" s="21" t="str">
        <f>IF(N128="","",'XmR Chart'!$U$17)</f>
        <v/>
      </c>
      <c r="H128" s="21" t="str">
        <f>IF(N128="","",ABS(N128-N127))</f>
        <v/>
      </c>
      <c r="I128" s="21" t="str">
        <f>IF(N128="","",RANK(N128,$N$17:$N$5011,1))</f>
        <v/>
      </c>
      <c r="J128" s="21" t="str">
        <f>IF(N128="","",(I128-3/8)/('XmR Chart'!$U$20+1/4))</f>
        <v/>
      </c>
      <c r="K128" s="21" t="str">
        <f>IF(N128="","",_xlfn.NORM.INV(J128,0,1))</f>
        <v/>
      </c>
      <c r="N128" s="4"/>
    </row>
    <row r="129" spans="2:14" x14ac:dyDescent="0.25">
      <c r="B129" s="21" t="str">
        <f>IF(N129="","",'XmR Chart'!$U$18+3*('XmR Chart'!$U$17/1.128))</f>
        <v/>
      </c>
      <c r="C129" s="21" t="str">
        <f>IF(N129="","",'XmR Chart'!$U$18)</f>
        <v/>
      </c>
      <c r="D129" s="21" t="str">
        <f>IF(N129="","",'XmR Chart'!$U$18-3*('XmR Chart'!$U$17/1.128))</f>
        <v/>
      </c>
      <c r="F129" s="21" t="str">
        <f>IF(N129="","",3.268*'XmR Chart'!$U$17)</f>
        <v/>
      </c>
      <c r="G129" s="21" t="str">
        <f>IF(N129="","",'XmR Chart'!$U$17)</f>
        <v/>
      </c>
      <c r="H129" s="21" t="str">
        <f>IF(N129="","",ABS(N129-N128))</f>
        <v/>
      </c>
      <c r="I129" s="21" t="str">
        <f>IF(N129="","",RANK(N129,$N$17:$N$5011,1))</f>
        <v/>
      </c>
      <c r="J129" s="21" t="str">
        <f>IF(N129="","",(I129-3/8)/('XmR Chart'!$U$20+1/4))</f>
        <v/>
      </c>
      <c r="K129" s="21" t="str">
        <f>IF(N129="","",_xlfn.NORM.INV(J129,0,1))</f>
        <v/>
      </c>
      <c r="N129" s="4"/>
    </row>
    <row r="130" spans="2:14" x14ac:dyDescent="0.25">
      <c r="B130" s="21" t="str">
        <f>IF(N130="","",'XmR Chart'!$U$18+3*('XmR Chart'!$U$17/1.128))</f>
        <v/>
      </c>
      <c r="C130" s="21" t="str">
        <f>IF(N130="","",'XmR Chart'!$U$18)</f>
        <v/>
      </c>
      <c r="D130" s="21" t="str">
        <f>IF(N130="","",'XmR Chart'!$U$18-3*('XmR Chart'!$U$17/1.128))</f>
        <v/>
      </c>
      <c r="F130" s="21" t="str">
        <f>IF(N130="","",3.268*'XmR Chart'!$U$17)</f>
        <v/>
      </c>
      <c r="G130" s="21" t="str">
        <f>IF(N130="","",'XmR Chart'!$U$17)</f>
        <v/>
      </c>
      <c r="H130" s="21" t="str">
        <f>IF(N130="","",ABS(N130-N129))</f>
        <v/>
      </c>
      <c r="I130" s="21" t="str">
        <f>IF(N130="","",RANK(N130,$N$17:$N$5011,1))</f>
        <v/>
      </c>
      <c r="J130" s="21" t="str">
        <f>IF(N130="","",(I130-3/8)/('XmR Chart'!$U$20+1/4))</f>
        <v/>
      </c>
      <c r="K130" s="21" t="str">
        <f>IF(N130="","",_xlfn.NORM.INV(J130,0,1))</f>
        <v/>
      </c>
      <c r="N130" s="4"/>
    </row>
    <row r="131" spans="2:14" x14ac:dyDescent="0.25">
      <c r="B131" s="21" t="str">
        <f>IF(N131="","",'XmR Chart'!$U$18+3*('XmR Chart'!$U$17/1.128))</f>
        <v/>
      </c>
      <c r="C131" s="21" t="str">
        <f>IF(N131="","",'XmR Chart'!$U$18)</f>
        <v/>
      </c>
      <c r="D131" s="21" t="str">
        <f>IF(N131="","",'XmR Chart'!$U$18-3*('XmR Chart'!$U$17/1.128))</f>
        <v/>
      </c>
      <c r="F131" s="21" t="str">
        <f>IF(N131="","",3.268*'XmR Chart'!$U$17)</f>
        <v/>
      </c>
      <c r="G131" s="21" t="str">
        <f>IF(N131="","",'XmR Chart'!$U$17)</f>
        <v/>
      </c>
      <c r="H131" s="21" t="str">
        <f>IF(N131="","",ABS(N131-N130))</f>
        <v/>
      </c>
      <c r="I131" s="21" t="str">
        <f>IF(N131="","",RANK(N131,$N$17:$N$5011,1))</f>
        <v/>
      </c>
      <c r="J131" s="21" t="str">
        <f>IF(N131="","",(I131-3/8)/('XmR Chart'!$U$20+1/4))</f>
        <v/>
      </c>
      <c r="K131" s="21" t="str">
        <f>IF(N131="","",_xlfn.NORM.INV(J131,0,1))</f>
        <v/>
      </c>
      <c r="N131" s="4"/>
    </row>
    <row r="132" spans="2:14" x14ac:dyDescent="0.25">
      <c r="B132" s="21" t="str">
        <f>IF(N132="","",'XmR Chart'!$U$18+3*('XmR Chart'!$U$17/1.128))</f>
        <v/>
      </c>
      <c r="C132" s="21" t="str">
        <f>IF(N132="","",'XmR Chart'!$U$18)</f>
        <v/>
      </c>
      <c r="D132" s="21" t="str">
        <f>IF(N132="","",'XmR Chart'!$U$18-3*('XmR Chart'!$U$17/1.128))</f>
        <v/>
      </c>
      <c r="F132" s="21" t="str">
        <f>IF(N132="","",3.268*'XmR Chart'!$U$17)</f>
        <v/>
      </c>
      <c r="G132" s="21" t="str">
        <f>IF(N132="","",'XmR Chart'!$U$17)</f>
        <v/>
      </c>
      <c r="H132" s="21" t="str">
        <f>IF(N132="","",ABS(N132-N131))</f>
        <v/>
      </c>
      <c r="I132" s="21" t="str">
        <f>IF(N132="","",RANK(N132,$N$17:$N$5011,1))</f>
        <v/>
      </c>
      <c r="J132" s="21" t="str">
        <f>IF(N132="","",(I132-3/8)/('XmR Chart'!$U$20+1/4))</f>
        <v/>
      </c>
      <c r="K132" s="21" t="str">
        <f>IF(N132="","",_xlfn.NORM.INV(J132,0,1))</f>
        <v/>
      </c>
      <c r="N132" s="4"/>
    </row>
    <row r="133" spans="2:14" x14ac:dyDescent="0.25">
      <c r="B133" s="21" t="str">
        <f>IF(N133="","",'XmR Chart'!$U$18+3*('XmR Chart'!$U$17/1.128))</f>
        <v/>
      </c>
      <c r="C133" s="21" t="str">
        <f>IF(N133="","",'XmR Chart'!$U$18)</f>
        <v/>
      </c>
      <c r="D133" s="21" t="str">
        <f>IF(N133="","",'XmR Chart'!$U$18-3*('XmR Chart'!$U$17/1.128))</f>
        <v/>
      </c>
      <c r="F133" s="21" t="str">
        <f>IF(N133="","",3.268*'XmR Chart'!$U$17)</f>
        <v/>
      </c>
      <c r="G133" s="21" t="str">
        <f>IF(N133="","",'XmR Chart'!$U$17)</f>
        <v/>
      </c>
      <c r="H133" s="21" t="str">
        <f>IF(N133="","",ABS(N133-N132))</f>
        <v/>
      </c>
      <c r="I133" s="21" t="str">
        <f>IF(N133="","",RANK(N133,$N$17:$N$5011,1))</f>
        <v/>
      </c>
      <c r="J133" s="21" t="str">
        <f>IF(N133="","",(I133-3/8)/('XmR Chart'!$U$20+1/4))</f>
        <v/>
      </c>
      <c r="K133" s="21" t="str">
        <f>IF(N133="","",_xlfn.NORM.INV(J133,0,1))</f>
        <v/>
      </c>
      <c r="N133" s="4"/>
    </row>
    <row r="134" spans="2:14" x14ac:dyDescent="0.25">
      <c r="B134" s="21" t="str">
        <f>IF(N134="","",'XmR Chart'!$U$18+3*('XmR Chart'!$U$17/1.128))</f>
        <v/>
      </c>
      <c r="C134" s="21" t="str">
        <f>IF(N134="","",'XmR Chart'!$U$18)</f>
        <v/>
      </c>
      <c r="D134" s="21" t="str">
        <f>IF(N134="","",'XmR Chart'!$U$18-3*('XmR Chart'!$U$17/1.128))</f>
        <v/>
      </c>
      <c r="F134" s="21" t="str">
        <f>IF(N134="","",3.268*'XmR Chart'!$U$17)</f>
        <v/>
      </c>
      <c r="G134" s="21" t="str">
        <f>IF(N134="","",'XmR Chart'!$U$17)</f>
        <v/>
      </c>
      <c r="H134" s="21" t="str">
        <f>IF(N134="","",ABS(N134-N133))</f>
        <v/>
      </c>
      <c r="I134" s="21" t="str">
        <f>IF(N134="","",RANK(N134,$N$17:$N$5011,1))</f>
        <v/>
      </c>
      <c r="J134" s="21" t="str">
        <f>IF(N134="","",(I134-3/8)/('XmR Chart'!$U$20+1/4))</f>
        <v/>
      </c>
      <c r="K134" s="21" t="str">
        <f>IF(N134="","",_xlfn.NORM.INV(J134,0,1))</f>
        <v/>
      </c>
      <c r="N134" s="4"/>
    </row>
    <row r="135" spans="2:14" x14ac:dyDescent="0.25">
      <c r="B135" s="21" t="str">
        <f>IF(N135="","",'XmR Chart'!$U$18+3*('XmR Chart'!$U$17/1.128))</f>
        <v/>
      </c>
      <c r="C135" s="21" t="str">
        <f>IF(N135="","",'XmR Chart'!$U$18)</f>
        <v/>
      </c>
      <c r="D135" s="21" t="str">
        <f>IF(N135="","",'XmR Chart'!$U$18-3*('XmR Chart'!$U$17/1.128))</f>
        <v/>
      </c>
      <c r="F135" s="21" t="str">
        <f>IF(N135="","",3.268*'XmR Chart'!$U$17)</f>
        <v/>
      </c>
      <c r="G135" s="21" t="str">
        <f>IF(N135="","",'XmR Chart'!$U$17)</f>
        <v/>
      </c>
      <c r="H135" s="21" t="str">
        <f>IF(N135="","",ABS(N135-N134))</f>
        <v/>
      </c>
      <c r="I135" s="21" t="str">
        <f>IF(N135="","",RANK(N135,$N$17:$N$5011,1))</f>
        <v/>
      </c>
      <c r="J135" s="21" t="str">
        <f>IF(N135="","",(I135-3/8)/('XmR Chart'!$U$20+1/4))</f>
        <v/>
      </c>
      <c r="K135" s="21" t="str">
        <f>IF(N135="","",_xlfn.NORM.INV(J135,0,1))</f>
        <v/>
      </c>
      <c r="N135" s="4"/>
    </row>
    <row r="136" spans="2:14" x14ac:dyDescent="0.25">
      <c r="B136" s="21" t="str">
        <f>IF(N136="","",'XmR Chart'!$U$18+3*('XmR Chart'!$U$17/1.128))</f>
        <v/>
      </c>
      <c r="C136" s="21" t="str">
        <f>IF(N136="","",'XmR Chart'!$U$18)</f>
        <v/>
      </c>
      <c r="D136" s="21" t="str">
        <f>IF(N136="","",'XmR Chart'!$U$18-3*('XmR Chart'!$U$17/1.128))</f>
        <v/>
      </c>
      <c r="F136" s="21" t="str">
        <f>IF(N136="","",3.268*'XmR Chart'!$U$17)</f>
        <v/>
      </c>
      <c r="G136" s="21" t="str">
        <f>IF(N136="","",'XmR Chart'!$U$17)</f>
        <v/>
      </c>
      <c r="H136" s="21" t="str">
        <f>IF(N136="","",ABS(N136-N135))</f>
        <v/>
      </c>
      <c r="I136" s="21" t="str">
        <f>IF(N136="","",RANK(N136,$N$17:$N$5011,1))</f>
        <v/>
      </c>
      <c r="J136" s="21" t="str">
        <f>IF(N136="","",(I136-3/8)/('XmR Chart'!$U$20+1/4))</f>
        <v/>
      </c>
      <c r="K136" s="21" t="str">
        <f>IF(N136="","",_xlfn.NORM.INV(J136,0,1))</f>
        <v/>
      </c>
      <c r="N136" s="4"/>
    </row>
    <row r="137" spans="2:14" x14ac:dyDescent="0.25">
      <c r="B137" s="21" t="str">
        <f>IF(N137="","",'XmR Chart'!$U$18+3*('XmR Chart'!$U$17/1.128))</f>
        <v/>
      </c>
      <c r="C137" s="21" t="str">
        <f>IF(N137="","",'XmR Chart'!$U$18)</f>
        <v/>
      </c>
      <c r="D137" s="21" t="str">
        <f>IF(N137="","",'XmR Chart'!$U$18-3*('XmR Chart'!$U$17/1.128))</f>
        <v/>
      </c>
      <c r="F137" s="21" t="str">
        <f>IF(N137="","",3.268*'XmR Chart'!$U$17)</f>
        <v/>
      </c>
      <c r="G137" s="21" t="str">
        <f>IF(N137="","",'XmR Chart'!$U$17)</f>
        <v/>
      </c>
      <c r="H137" s="21" t="str">
        <f>IF(N137="","",ABS(N137-N136))</f>
        <v/>
      </c>
      <c r="I137" s="21" t="str">
        <f>IF(N137="","",RANK(N137,$N$17:$N$5011,1))</f>
        <v/>
      </c>
      <c r="J137" s="21" t="str">
        <f>IF(N137="","",(I137-3/8)/('XmR Chart'!$U$20+1/4))</f>
        <v/>
      </c>
      <c r="K137" s="21" t="str">
        <f>IF(N137="","",_xlfn.NORM.INV(J137,0,1))</f>
        <v/>
      </c>
      <c r="N137" s="4"/>
    </row>
    <row r="138" spans="2:14" x14ac:dyDescent="0.25">
      <c r="B138" s="21" t="str">
        <f>IF(N138="","",'XmR Chart'!$U$18+3*('XmR Chart'!$U$17/1.128))</f>
        <v/>
      </c>
      <c r="C138" s="21" t="str">
        <f>IF(N138="","",'XmR Chart'!$U$18)</f>
        <v/>
      </c>
      <c r="D138" s="21" t="str">
        <f>IF(N138="","",'XmR Chart'!$U$18-3*('XmR Chart'!$U$17/1.128))</f>
        <v/>
      </c>
      <c r="F138" s="21" t="str">
        <f>IF(N138="","",3.268*'XmR Chart'!$U$17)</f>
        <v/>
      </c>
      <c r="G138" s="21" t="str">
        <f>IF(N138="","",'XmR Chart'!$U$17)</f>
        <v/>
      </c>
      <c r="H138" s="21" t="str">
        <f>IF(N138="","",ABS(N138-N137))</f>
        <v/>
      </c>
      <c r="I138" s="21" t="str">
        <f>IF(N138="","",RANK(N138,$N$17:$N$5011,1))</f>
        <v/>
      </c>
      <c r="J138" s="21" t="str">
        <f>IF(N138="","",(I138-3/8)/('XmR Chart'!$U$20+1/4))</f>
        <v/>
      </c>
      <c r="K138" s="21" t="str">
        <f>IF(N138="","",_xlfn.NORM.INV(J138,0,1))</f>
        <v/>
      </c>
      <c r="N138" s="4"/>
    </row>
    <row r="139" spans="2:14" x14ac:dyDescent="0.25">
      <c r="B139" s="21" t="str">
        <f>IF(N139="","",'XmR Chart'!$U$18+3*('XmR Chart'!$U$17/1.128))</f>
        <v/>
      </c>
      <c r="C139" s="21" t="str">
        <f>IF(N139="","",'XmR Chart'!$U$18)</f>
        <v/>
      </c>
      <c r="D139" s="21" t="str">
        <f>IF(N139="","",'XmR Chart'!$U$18-3*('XmR Chart'!$U$17/1.128))</f>
        <v/>
      </c>
      <c r="F139" s="21" t="str">
        <f>IF(N139="","",3.268*'XmR Chart'!$U$17)</f>
        <v/>
      </c>
      <c r="G139" s="21" t="str">
        <f>IF(N139="","",'XmR Chart'!$U$17)</f>
        <v/>
      </c>
      <c r="H139" s="21" t="str">
        <f>IF(N139="","",ABS(N139-N138))</f>
        <v/>
      </c>
      <c r="I139" s="21" t="str">
        <f>IF(N139="","",RANK(N139,$N$17:$N$5011,1))</f>
        <v/>
      </c>
      <c r="J139" s="21" t="str">
        <f>IF(N139="","",(I139-3/8)/('XmR Chart'!$U$20+1/4))</f>
        <v/>
      </c>
      <c r="K139" s="21" t="str">
        <f>IF(N139="","",_xlfn.NORM.INV(J139,0,1))</f>
        <v/>
      </c>
      <c r="N139" s="4"/>
    </row>
    <row r="140" spans="2:14" x14ac:dyDescent="0.25">
      <c r="B140" s="21" t="str">
        <f>IF(N140="","",'XmR Chart'!$U$18+3*('XmR Chart'!$U$17/1.128))</f>
        <v/>
      </c>
      <c r="C140" s="21" t="str">
        <f>IF(N140="","",'XmR Chart'!$U$18)</f>
        <v/>
      </c>
      <c r="D140" s="21" t="str">
        <f>IF(N140="","",'XmR Chart'!$U$18-3*('XmR Chart'!$U$17/1.128))</f>
        <v/>
      </c>
      <c r="F140" s="21" t="str">
        <f>IF(N140="","",3.268*'XmR Chart'!$U$17)</f>
        <v/>
      </c>
      <c r="G140" s="21" t="str">
        <f>IF(N140="","",'XmR Chart'!$U$17)</f>
        <v/>
      </c>
      <c r="H140" s="21" t="str">
        <f>IF(N140="","",ABS(N140-N139))</f>
        <v/>
      </c>
      <c r="I140" s="21" t="str">
        <f>IF(N140="","",RANK(N140,$N$17:$N$5011,1))</f>
        <v/>
      </c>
      <c r="J140" s="21" t="str">
        <f>IF(N140="","",(I140-3/8)/('XmR Chart'!$U$20+1/4))</f>
        <v/>
      </c>
      <c r="K140" s="21" t="str">
        <f>IF(N140="","",_xlfn.NORM.INV(J140,0,1))</f>
        <v/>
      </c>
      <c r="N140" s="4"/>
    </row>
    <row r="141" spans="2:14" x14ac:dyDescent="0.25">
      <c r="B141" s="21" t="str">
        <f>IF(N141="","",'XmR Chart'!$U$18+3*('XmR Chart'!$U$17/1.128))</f>
        <v/>
      </c>
      <c r="C141" s="21" t="str">
        <f>IF(N141="","",'XmR Chart'!$U$18)</f>
        <v/>
      </c>
      <c r="D141" s="21" t="str">
        <f>IF(N141="","",'XmR Chart'!$U$18-3*('XmR Chart'!$U$17/1.128))</f>
        <v/>
      </c>
      <c r="F141" s="21" t="str">
        <f>IF(N141="","",3.268*'XmR Chart'!$U$17)</f>
        <v/>
      </c>
      <c r="G141" s="21" t="str">
        <f>IF(N141="","",'XmR Chart'!$U$17)</f>
        <v/>
      </c>
      <c r="H141" s="21" t="str">
        <f>IF(N141="","",ABS(N141-N140))</f>
        <v/>
      </c>
      <c r="I141" s="21" t="str">
        <f>IF(N141="","",RANK(N141,$N$17:$N$5011,1))</f>
        <v/>
      </c>
      <c r="J141" s="21" t="str">
        <f>IF(N141="","",(I141-3/8)/('XmR Chart'!$U$20+1/4))</f>
        <v/>
      </c>
      <c r="K141" s="21" t="str">
        <f>IF(N141="","",_xlfn.NORM.INV(J141,0,1))</f>
        <v/>
      </c>
      <c r="N141" s="4"/>
    </row>
    <row r="142" spans="2:14" x14ac:dyDescent="0.25">
      <c r="B142" s="21" t="str">
        <f>IF(N142="","",'XmR Chart'!$U$18+3*('XmR Chart'!$U$17/1.128))</f>
        <v/>
      </c>
      <c r="C142" s="21" t="str">
        <f>IF(N142="","",'XmR Chart'!$U$18)</f>
        <v/>
      </c>
      <c r="D142" s="21" t="str">
        <f>IF(N142="","",'XmR Chart'!$U$18-3*('XmR Chart'!$U$17/1.128))</f>
        <v/>
      </c>
      <c r="F142" s="21" t="str">
        <f>IF(N142="","",3.268*'XmR Chart'!$U$17)</f>
        <v/>
      </c>
      <c r="G142" s="21" t="str">
        <f>IF(N142="","",'XmR Chart'!$U$17)</f>
        <v/>
      </c>
      <c r="H142" s="21" t="str">
        <f>IF(N142="","",ABS(N142-N141))</f>
        <v/>
      </c>
      <c r="I142" s="21" t="str">
        <f>IF(N142="","",RANK(N142,$N$17:$N$5011,1))</f>
        <v/>
      </c>
      <c r="J142" s="21" t="str">
        <f>IF(N142="","",(I142-3/8)/('XmR Chart'!$U$20+1/4))</f>
        <v/>
      </c>
      <c r="K142" s="21" t="str">
        <f>IF(N142="","",_xlfn.NORM.INV(J142,0,1))</f>
        <v/>
      </c>
      <c r="N142" s="4"/>
    </row>
    <row r="143" spans="2:14" x14ac:dyDescent="0.25">
      <c r="B143" s="21" t="str">
        <f>IF(N143="","",'XmR Chart'!$U$18+3*('XmR Chart'!$U$17/1.128))</f>
        <v/>
      </c>
      <c r="C143" s="21" t="str">
        <f>IF(N143="","",'XmR Chart'!$U$18)</f>
        <v/>
      </c>
      <c r="D143" s="21" t="str">
        <f>IF(N143="","",'XmR Chart'!$U$18-3*('XmR Chart'!$U$17/1.128))</f>
        <v/>
      </c>
      <c r="F143" s="21" t="str">
        <f>IF(N143="","",3.268*'XmR Chart'!$U$17)</f>
        <v/>
      </c>
      <c r="G143" s="21" t="str">
        <f>IF(N143="","",'XmR Chart'!$U$17)</f>
        <v/>
      </c>
      <c r="H143" s="21" t="str">
        <f>IF(N143="","",ABS(N143-N142))</f>
        <v/>
      </c>
      <c r="I143" s="21" t="str">
        <f>IF(N143="","",RANK(N143,$N$17:$N$5011,1))</f>
        <v/>
      </c>
      <c r="J143" s="21" t="str">
        <f>IF(N143="","",(I143-3/8)/('XmR Chart'!$U$20+1/4))</f>
        <v/>
      </c>
      <c r="K143" s="21" t="str">
        <f>IF(N143="","",_xlfn.NORM.INV(J143,0,1))</f>
        <v/>
      </c>
      <c r="N143" s="4"/>
    </row>
    <row r="144" spans="2:14" x14ac:dyDescent="0.25">
      <c r="B144" s="21" t="str">
        <f>IF(N144="","",'XmR Chart'!$U$18+3*('XmR Chart'!$U$17/1.128))</f>
        <v/>
      </c>
      <c r="C144" s="21" t="str">
        <f>IF(N144="","",'XmR Chart'!$U$18)</f>
        <v/>
      </c>
      <c r="D144" s="21" t="str">
        <f>IF(N144="","",'XmR Chart'!$U$18-3*('XmR Chart'!$U$17/1.128))</f>
        <v/>
      </c>
      <c r="F144" s="21" t="str">
        <f>IF(N144="","",3.268*'XmR Chart'!$U$17)</f>
        <v/>
      </c>
      <c r="G144" s="21" t="str">
        <f>IF(N144="","",'XmR Chart'!$U$17)</f>
        <v/>
      </c>
      <c r="H144" s="21" t="str">
        <f>IF(N144="","",ABS(N144-N143))</f>
        <v/>
      </c>
      <c r="I144" s="21" t="str">
        <f>IF(N144="","",RANK(N144,$N$17:$N$5011,1))</f>
        <v/>
      </c>
      <c r="J144" s="21" t="str">
        <f>IF(N144="","",(I144-3/8)/('XmR Chart'!$U$20+1/4))</f>
        <v/>
      </c>
      <c r="K144" s="21" t="str">
        <f>IF(N144="","",_xlfn.NORM.INV(J144,0,1))</f>
        <v/>
      </c>
      <c r="N144" s="4"/>
    </row>
    <row r="145" spans="2:14" x14ac:dyDescent="0.25">
      <c r="B145" s="21" t="str">
        <f>IF(N145="","",'XmR Chart'!$U$18+3*('XmR Chart'!$U$17/1.128))</f>
        <v/>
      </c>
      <c r="C145" s="21" t="str">
        <f>IF(N145="","",'XmR Chart'!$U$18)</f>
        <v/>
      </c>
      <c r="D145" s="21" t="str">
        <f>IF(N145="","",'XmR Chart'!$U$18-3*('XmR Chart'!$U$17/1.128))</f>
        <v/>
      </c>
      <c r="F145" s="21" t="str">
        <f>IF(N145="","",3.268*'XmR Chart'!$U$17)</f>
        <v/>
      </c>
      <c r="G145" s="21" t="str">
        <f>IF(N145="","",'XmR Chart'!$U$17)</f>
        <v/>
      </c>
      <c r="H145" s="21" t="str">
        <f>IF(N145="","",ABS(N145-N144))</f>
        <v/>
      </c>
      <c r="I145" s="21" t="str">
        <f>IF(N145="","",RANK(N145,$N$17:$N$5011,1))</f>
        <v/>
      </c>
      <c r="J145" s="21" t="str">
        <f>IF(N145="","",(I145-3/8)/('XmR Chart'!$U$20+1/4))</f>
        <v/>
      </c>
      <c r="K145" s="21" t="str">
        <f>IF(N145="","",_xlfn.NORM.INV(J145,0,1))</f>
        <v/>
      </c>
      <c r="N145" s="4"/>
    </row>
    <row r="146" spans="2:14" x14ac:dyDescent="0.25">
      <c r="B146" s="21" t="str">
        <f>IF(N146="","",'XmR Chart'!$U$18+3*('XmR Chart'!$U$17/1.128))</f>
        <v/>
      </c>
      <c r="C146" s="21" t="str">
        <f>IF(N146="","",'XmR Chart'!$U$18)</f>
        <v/>
      </c>
      <c r="D146" s="21" t="str">
        <f>IF(N146="","",'XmR Chart'!$U$18-3*('XmR Chart'!$U$17/1.128))</f>
        <v/>
      </c>
      <c r="F146" s="21" t="str">
        <f>IF(N146="","",3.268*'XmR Chart'!$U$17)</f>
        <v/>
      </c>
      <c r="G146" s="21" t="str">
        <f>IF(N146="","",'XmR Chart'!$U$17)</f>
        <v/>
      </c>
      <c r="H146" s="21" t="str">
        <f>IF(N146="","",ABS(N146-N145))</f>
        <v/>
      </c>
      <c r="I146" s="21" t="str">
        <f>IF(N146="","",RANK(N146,$N$17:$N$5011,1))</f>
        <v/>
      </c>
      <c r="J146" s="21" t="str">
        <f>IF(N146="","",(I146-3/8)/('XmR Chart'!$U$20+1/4))</f>
        <v/>
      </c>
      <c r="K146" s="21" t="str">
        <f>IF(N146="","",_xlfn.NORM.INV(J146,0,1))</f>
        <v/>
      </c>
      <c r="N146" s="4"/>
    </row>
    <row r="147" spans="2:14" x14ac:dyDescent="0.25">
      <c r="B147" s="21" t="str">
        <f>IF(N147="","",'XmR Chart'!$U$18+3*('XmR Chart'!$U$17/1.128))</f>
        <v/>
      </c>
      <c r="C147" s="21" t="str">
        <f>IF(N147="","",'XmR Chart'!$U$18)</f>
        <v/>
      </c>
      <c r="D147" s="21" t="str">
        <f>IF(N147="","",'XmR Chart'!$U$18-3*('XmR Chart'!$U$17/1.128))</f>
        <v/>
      </c>
      <c r="F147" s="21" t="str">
        <f>IF(N147="","",3.268*'XmR Chart'!$U$17)</f>
        <v/>
      </c>
      <c r="G147" s="21" t="str">
        <f>IF(N147="","",'XmR Chart'!$U$17)</f>
        <v/>
      </c>
      <c r="H147" s="21" t="str">
        <f>IF(N147="","",ABS(N147-N146))</f>
        <v/>
      </c>
      <c r="I147" s="21" t="str">
        <f>IF(N147="","",RANK(N147,$N$17:$N$5011,1))</f>
        <v/>
      </c>
      <c r="J147" s="21" t="str">
        <f>IF(N147="","",(I147-3/8)/('XmR Chart'!$U$20+1/4))</f>
        <v/>
      </c>
      <c r="K147" s="21" t="str">
        <f>IF(N147="","",_xlfn.NORM.INV(J147,0,1))</f>
        <v/>
      </c>
      <c r="N147" s="4"/>
    </row>
    <row r="148" spans="2:14" x14ac:dyDescent="0.25">
      <c r="B148" s="21" t="str">
        <f>IF(N148="","",'XmR Chart'!$U$18+3*('XmR Chart'!$U$17/1.128))</f>
        <v/>
      </c>
      <c r="C148" s="21" t="str">
        <f>IF(N148="","",'XmR Chart'!$U$18)</f>
        <v/>
      </c>
      <c r="D148" s="21" t="str">
        <f>IF(N148="","",'XmR Chart'!$U$18-3*('XmR Chart'!$U$17/1.128))</f>
        <v/>
      </c>
      <c r="F148" s="21" t="str">
        <f>IF(N148="","",3.268*'XmR Chart'!$U$17)</f>
        <v/>
      </c>
      <c r="G148" s="21" t="str">
        <f>IF(N148="","",'XmR Chart'!$U$17)</f>
        <v/>
      </c>
      <c r="H148" s="21" t="str">
        <f>IF(N148="","",ABS(N148-N147))</f>
        <v/>
      </c>
      <c r="I148" s="21" t="str">
        <f>IF(N148="","",RANK(N148,$N$17:$N$5011,1))</f>
        <v/>
      </c>
      <c r="J148" s="21" t="str">
        <f>IF(N148="","",(I148-3/8)/('XmR Chart'!$U$20+1/4))</f>
        <v/>
      </c>
      <c r="K148" s="21" t="str">
        <f>IF(N148="","",_xlfn.NORM.INV(J148,0,1))</f>
        <v/>
      </c>
      <c r="N148" s="4"/>
    </row>
    <row r="149" spans="2:14" x14ac:dyDescent="0.25">
      <c r="B149" s="21" t="str">
        <f>IF(N149="","",'XmR Chart'!$U$18+3*('XmR Chart'!$U$17/1.128))</f>
        <v/>
      </c>
      <c r="C149" s="21" t="str">
        <f>IF(N149="","",'XmR Chart'!$U$18)</f>
        <v/>
      </c>
      <c r="D149" s="21" t="str">
        <f>IF(N149="","",'XmR Chart'!$U$18-3*('XmR Chart'!$U$17/1.128))</f>
        <v/>
      </c>
      <c r="F149" s="21" t="str">
        <f>IF(N149="","",3.268*'XmR Chart'!$U$17)</f>
        <v/>
      </c>
      <c r="G149" s="21" t="str">
        <f>IF(N149="","",'XmR Chart'!$U$17)</f>
        <v/>
      </c>
      <c r="H149" s="21" t="str">
        <f>IF(N149="","",ABS(N149-N148))</f>
        <v/>
      </c>
      <c r="I149" s="21" t="str">
        <f>IF(N149="","",RANK(N149,$N$17:$N$5011,1))</f>
        <v/>
      </c>
      <c r="J149" s="21" t="str">
        <f>IF(N149="","",(I149-3/8)/('XmR Chart'!$U$20+1/4))</f>
        <v/>
      </c>
      <c r="K149" s="21" t="str">
        <f>IF(N149="","",_xlfn.NORM.INV(J149,0,1))</f>
        <v/>
      </c>
      <c r="N149" s="4"/>
    </row>
    <row r="150" spans="2:14" x14ac:dyDescent="0.25">
      <c r="B150" s="21" t="str">
        <f>IF(N150="","",'XmR Chart'!$U$18+3*('XmR Chart'!$U$17/1.128))</f>
        <v/>
      </c>
      <c r="C150" s="21" t="str">
        <f>IF(N150="","",'XmR Chart'!$U$18)</f>
        <v/>
      </c>
      <c r="D150" s="21" t="str">
        <f>IF(N150="","",'XmR Chart'!$U$18-3*('XmR Chart'!$U$17/1.128))</f>
        <v/>
      </c>
      <c r="F150" s="21" t="str">
        <f>IF(N150="","",3.268*'XmR Chart'!$U$17)</f>
        <v/>
      </c>
      <c r="G150" s="21" t="str">
        <f>IF(N150="","",'XmR Chart'!$U$17)</f>
        <v/>
      </c>
      <c r="H150" s="21" t="str">
        <f>IF(N150="","",ABS(N150-N149))</f>
        <v/>
      </c>
      <c r="I150" s="21" t="str">
        <f>IF(N150="","",RANK(N150,$N$17:$N$5011,1))</f>
        <v/>
      </c>
      <c r="J150" s="21" t="str">
        <f>IF(N150="","",(I150-3/8)/('XmR Chart'!$U$20+1/4))</f>
        <v/>
      </c>
      <c r="K150" s="21" t="str">
        <f>IF(N150="","",_xlfn.NORM.INV(J150,0,1))</f>
        <v/>
      </c>
      <c r="N150" s="4"/>
    </row>
    <row r="151" spans="2:14" x14ac:dyDescent="0.25">
      <c r="B151" s="21" t="str">
        <f>IF(N151="","",'XmR Chart'!$U$18+3*('XmR Chart'!$U$17/1.128))</f>
        <v/>
      </c>
      <c r="C151" s="21" t="str">
        <f>IF(N151="","",'XmR Chart'!$U$18)</f>
        <v/>
      </c>
      <c r="D151" s="21" t="str">
        <f>IF(N151="","",'XmR Chart'!$U$18-3*('XmR Chart'!$U$17/1.128))</f>
        <v/>
      </c>
      <c r="F151" s="21" t="str">
        <f>IF(N151="","",3.268*'XmR Chart'!$U$17)</f>
        <v/>
      </c>
      <c r="G151" s="21" t="str">
        <f>IF(N151="","",'XmR Chart'!$U$17)</f>
        <v/>
      </c>
      <c r="H151" s="21" t="str">
        <f>IF(N151="","",ABS(N151-N150))</f>
        <v/>
      </c>
      <c r="I151" s="21" t="str">
        <f>IF(N151="","",RANK(N151,$N$17:$N$5011,1))</f>
        <v/>
      </c>
      <c r="J151" s="21" t="str">
        <f>IF(N151="","",(I151-3/8)/('XmR Chart'!$U$20+1/4))</f>
        <v/>
      </c>
      <c r="K151" s="21" t="str">
        <f>IF(N151="","",_xlfn.NORM.INV(J151,0,1))</f>
        <v/>
      </c>
      <c r="N151" s="4"/>
    </row>
    <row r="152" spans="2:14" x14ac:dyDescent="0.25">
      <c r="B152" s="21" t="str">
        <f>IF(N152="","",'XmR Chart'!$U$18+3*('XmR Chart'!$U$17/1.128))</f>
        <v/>
      </c>
      <c r="C152" s="21" t="str">
        <f>IF(N152="","",'XmR Chart'!$U$18)</f>
        <v/>
      </c>
      <c r="D152" s="21" t="str">
        <f>IF(N152="","",'XmR Chart'!$U$18-3*('XmR Chart'!$U$17/1.128))</f>
        <v/>
      </c>
      <c r="F152" s="21" t="str">
        <f>IF(N152="","",3.268*'XmR Chart'!$U$17)</f>
        <v/>
      </c>
      <c r="G152" s="21" t="str">
        <f>IF(N152="","",'XmR Chart'!$U$17)</f>
        <v/>
      </c>
      <c r="H152" s="21" t="str">
        <f>IF(N152="","",ABS(N152-N151))</f>
        <v/>
      </c>
      <c r="I152" s="21" t="str">
        <f>IF(N152="","",RANK(N152,$N$17:$N$5011,1))</f>
        <v/>
      </c>
      <c r="J152" s="21" t="str">
        <f>IF(N152="","",(I152-3/8)/('XmR Chart'!$U$20+1/4))</f>
        <v/>
      </c>
      <c r="K152" s="21" t="str">
        <f>IF(N152="","",_xlfn.NORM.INV(J152,0,1))</f>
        <v/>
      </c>
      <c r="N152" s="4"/>
    </row>
    <row r="153" spans="2:14" x14ac:dyDescent="0.25">
      <c r="B153" s="21" t="str">
        <f>IF(N153="","",'XmR Chart'!$U$18+3*('XmR Chart'!$U$17/1.128))</f>
        <v/>
      </c>
      <c r="C153" s="21" t="str">
        <f>IF(N153="","",'XmR Chart'!$U$18)</f>
        <v/>
      </c>
      <c r="D153" s="21" t="str">
        <f>IF(N153="","",'XmR Chart'!$U$18-3*('XmR Chart'!$U$17/1.128))</f>
        <v/>
      </c>
      <c r="F153" s="21" t="str">
        <f>IF(N153="","",3.268*'XmR Chart'!$U$17)</f>
        <v/>
      </c>
      <c r="G153" s="21" t="str">
        <f>IF(N153="","",'XmR Chart'!$U$17)</f>
        <v/>
      </c>
      <c r="H153" s="21" t="str">
        <f>IF(N153="","",ABS(N153-N152))</f>
        <v/>
      </c>
      <c r="I153" s="21" t="str">
        <f>IF(N153="","",RANK(N153,$N$17:$N$5011,1))</f>
        <v/>
      </c>
      <c r="J153" s="21" t="str">
        <f>IF(N153="","",(I153-3/8)/('XmR Chart'!$U$20+1/4))</f>
        <v/>
      </c>
      <c r="K153" s="21" t="str">
        <f>IF(N153="","",_xlfn.NORM.INV(J153,0,1))</f>
        <v/>
      </c>
      <c r="N153" s="4"/>
    </row>
    <row r="154" spans="2:14" x14ac:dyDescent="0.25">
      <c r="B154" s="21" t="str">
        <f>IF(N154="","",'XmR Chart'!$U$18+3*('XmR Chart'!$U$17/1.128))</f>
        <v/>
      </c>
      <c r="C154" s="21" t="str">
        <f>IF(N154="","",'XmR Chart'!$U$18)</f>
        <v/>
      </c>
      <c r="D154" s="21" t="str">
        <f>IF(N154="","",'XmR Chart'!$U$18-3*('XmR Chart'!$U$17/1.128))</f>
        <v/>
      </c>
      <c r="F154" s="21" t="str">
        <f>IF(N154="","",3.268*'XmR Chart'!$U$17)</f>
        <v/>
      </c>
      <c r="G154" s="21" t="str">
        <f>IF(N154="","",'XmR Chart'!$U$17)</f>
        <v/>
      </c>
      <c r="H154" s="21" t="str">
        <f>IF(N154="","",ABS(N154-N153))</f>
        <v/>
      </c>
      <c r="I154" s="21" t="str">
        <f>IF(N154="","",RANK(N154,$N$17:$N$5011,1))</f>
        <v/>
      </c>
      <c r="J154" s="21" t="str">
        <f>IF(N154="","",(I154-3/8)/('XmR Chart'!$U$20+1/4))</f>
        <v/>
      </c>
      <c r="K154" s="21" t="str">
        <f>IF(N154="","",_xlfn.NORM.INV(J154,0,1))</f>
        <v/>
      </c>
      <c r="N154" s="4"/>
    </row>
    <row r="155" spans="2:14" x14ac:dyDescent="0.25">
      <c r="B155" s="21" t="str">
        <f>IF(N155="","",'XmR Chart'!$U$18+3*('XmR Chart'!$U$17/1.128))</f>
        <v/>
      </c>
      <c r="C155" s="21" t="str">
        <f>IF(N155="","",'XmR Chart'!$U$18)</f>
        <v/>
      </c>
      <c r="D155" s="21" t="str">
        <f>IF(N155="","",'XmR Chart'!$U$18-3*('XmR Chart'!$U$17/1.128))</f>
        <v/>
      </c>
      <c r="F155" s="21" t="str">
        <f>IF(N155="","",3.268*'XmR Chart'!$U$17)</f>
        <v/>
      </c>
      <c r="G155" s="21" t="str">
        <f>IF(N155="","",'XmR Chart'!$U$17)</f>
        <v/>
      </c>
      <c r="H155" s="21" t="str">
        <f>IF(N155="","",ABS(N155-N154))</f>
        <v/>
      </c>
      <c r="I155" s="21" t="str">
        <f>IF(N155="","",RANK(N155,$N$17:$N$5011,1))</f>
        <v/>
      </c>
      <c r="J155" s="21" t="str">
        <f>IF(N155="","",(I155-3/8)/('XmR Chart'!$U$20+1/4))</f>
        <v/>
      </c>
      <c r="K155" s="21" t="str">
        <f>IF(N155="","",_xlfn.NORM.INV(J155,0,1))</f>
        <v/>
      </c>
      <c r="N155" s="4"/>
    </row>
    <row r="156" spans="2:14" x14ac:dyDescent="0.25">
      <c r="B156" s="21" t="str">
        <f>IF(N156="","",'XmR Chart'!$U$18+3*('XmR Chart'!$U$17/1.128))</f>
        <v/>
      </c>
      <c r="C156" s="21" t="str">
        <f>IF(N156="","",'XmR Chart'!$U$18)</f>
        <v/>
      </c>
      <c r="D156" s="21" t="str">
        <f>IF(N156="","",'XmR Chart'!$U$18-3*('XmR Chart'!$U$17/1.128))</f>
        <v/>
      </c>
      <c r="F156" s="21" t="str">
        <f>IF(N156="","",3.268*'XmR Chart'!$U$17)</f>
        <v/>
      </c>
      <c r="G156" s="21" t="str">
        <f>IF(N156="","",'XmR Chart'!$U$17)</f>
        <v/>
      </c>
      <c r="H156" s="21" t="str">
        <f>IF(N156="","",ABS(N156-N155))</f>
        <v/>
      </c>
      <c r="I156" s="21" t="str">
        <f>IF(N156="","",RANK(N156,$N$17:$N$5011,1))</f>
        <v/>
      </c>
      <c r="J156" s="21" t="str">
        <f>IF(N156="","",(I156-3/8)/('XmR Chart'!$U$20+1/4))</f>
        <v/>
      </c>
      <c r="K156" s="21" t="str">
        <f>IF(N156="","",_xlfn.NORM.INV(J156,0,1))</f>
        <v/>
      </c>
      <c r="N156" s="4"/>
    </row>
    <row r="157" spans="2:14" x14ac:dyDescent="0.25">
      <c r="B157" s="21" t="str">
        <f>IF(N157="","",'XmR Chart'!$U$18+3*('XmR Chart'!$U$17/1.128))</f>
        <v/>
      </c>
      <c r="C157" s="21" t="str">
        <f>IF(N157="","",'XmR Chart'!$U$18)</f>
        <v/>
      </c>
      <c r="D157" s="21" t="str">
        <f>IF(N157="","",'XmR Chart'!$U$18-3*('XmR Chart'!$U$17/1.128))</f>
        <v/>
      </c>
      <c r="F157" s="21" t="str">
        <f>IF(N157="","",3.268*'XmR Chart'!$U$17)</f>
        <v/>
      </c>
      <c r="G157" s="21" t="str">
        <f>IF(N157="","",'XmR Chart'!$U$17)</f>
        <v/>
      </c>
      <c r="H157" s="21" t="str">
        <f>IF(N157="","",ABS(N157-N156))</f>
        <v/>
      </c>
      <c r="I157" s="21" t="str">
        <f>IF(N157="","",RANK(N157,$N$17:$N$5011,1))</f>
        <v/>
      </c>
      <c r="J157" s="21" t="str">
        <f>IF(N157="","",(I157-3/8)/('XmR Chart'!$U$20+1/4))</f>
        <v/>
      </c>
      <c r="K157" s="21" t="str">
        <f>IF(N157="","",_xlfn.NORM.INV(J157,0,1))</f>
        <v/>
      </c>
      <c r="N157" s="4"/>
    </row>
    <row r="158" spans="2:14" x14ac:dyDescent="0.25">
      <c r="B158" s="21" t="str">
        <f>IF(N158="","",'XmR Chart'!$U$18+3*('XmR Chart'!$U$17/1.128))</f>
        <v/>
      </c>
      <c r="C158" s="21" t="str">
        <f>IF(N158="","",'XmR Chart'!$U$18)</f>
        <v/>
      </c>
      <c r="D158" s="21" t="str">
        <f>IF(N158="","",'XmR Chart'!$U$18-3*('XmR Chart'!$U$17/1.128))</f>
        <v/>
      </c>
      <c r="F158" s="21" t="str">
        <f>IF(N158="","",3.268*'XmR Chart'!$U$17)</f>
        <v/>
      </c>
      <c r="G158" s="21" t="str">
        <f>IF(N158="","",'XmR Chart'!$U$17)</f>
        <v/>
      </c>
      <c r="H158" s="21" t="str">
        <f>IF(N158="","",ABS(N158-N157))</f>
        <v/>
      </c>
      <c r="I158" s="21" t="str">
        <f>IF(N158="","",RANK(N158,$N$17:$N$5011,1))</f>
        <v/>
      </c>
      <c r="J158" s="21" t="str">
        <f>IF(N158="","",(I158-3/8)/('XmR Chart'!$U$20+1/4))</f>
        <v/>
      </c>
      <c r="K158" s="21" t="str">
        <f>IF(N158="","",_xlfn.NORM.INV(J158,0,1))</f>
        <v/>
      </c>
      <c r="N158" s="4"/>
    </row>
    <row r="159" spans="2:14" x14ac:dyDescent="0.25">
      <c r="B159" s="21" t="str">
        <f>IF(N159="","",'XmR Chart'!$U$18+3*('XmR Chart'!$U$17/1.128))</f>
        <v/>
      </c>
      <c r="C159" s="21" t="str">
        <f>IF(N159="","",'XmR Chart'!$U$18)</f>
        <v/>
      </c>
      <c r="D159" s="21" t="str">
        <f>IF(N159="","",'XmR Chart'!$U$18-3*('XmR Chart'!$U$17/1.128))</f>
        <v/>
      </c>
      <c r="F159" s="21" t="str">
        <f>IF(N159="","",3.268*'XmR Chart'!$U$17)</f>
        <v/>
      </c>
      <c r="G159" s="21" t="str">
        <f>IF(N159="","",'XmR Chart'!$U$17)</f>
        <v/>
      </c>
      <c r="H159" s="21" t="str">
        <f>IF(N159="","",ABS(N159-N158))</f>
        <v/>
      </c>
      <c r="I159" s="21" t="str">
        <f>IF(N159="","",RANK(N159,$N$17:$N$5011,1))</f>
        <v/>
      </c>
      <c r="J159" s="21" t="str">
        <f>IF(N159="","",(I159-3/8)/('XmR Chart'!$U$20+1/4))</f>
        <v/>
      </c>
      <c r="K159" s="21" t="str">
        <f>IF(N159="","",_xlfn.NORM.INV(J159,0,1))</f>
        <v/>
      </c>
      <c r="N159" s="4"/>
    </row>
    <row r="160" spans="2:14" x14ac:dyDescent="0.25">
      <c r="B160" s="21" t="str">
        <f>IF(N160="","",'XmR Chart'!$U$18+3*('XmR Chart'!$U$17/1.128))</f>
        <v/>
      </c>
      <c r="C160" s="21" t="str">
        <f>IF(N160="","",'XmR Chart'!$U$18)</f>
        <v/>
      </c>
      <c r="D160" s="21" t="str">
        <f>IF(N160="","",'XmR Chart'!$U$18-3*('XmR Chart'!$U$17/1.128))</f>
        <v/>
      </c>
      <c r="F160" s="21" t="str">
        <f>IF(N160="","",3.268*'XmR Chart'!$U$17)</f>
        <v/>
      </c>
      <c r="G160" s="21" t="str">
        <f>IF(N160="","",'XmR Chart'!$U$17)</f>
        <v/>
      </c>
      <c r="H160" s="21" t="str">
        <f>IF(N160="","",ABS(N160-N159))</f>
        <v/>
      </c>
      <c r="I160" s="21" t="str">
        <f>IF(N160="","",RANK(N160,$N$17:$N$5011,1))</f>
        <v/>
      </c>
      <c r="J160" s="21" t="str">
        <f>IF(N160="","",(I160-3/8)/('XmR Chart'!$U$20+1/4))</f>
        <v/>
      </c>
      <c r="K160" s="21" t="str">
        <f>IF(N160="","",_xlfn.NORM.INV(J160,0,1))</f>
        <v/>
      </c>
      <c r="N160" s="4"/>
    </row>
    <row r="161" spans="2:14" x14ac:dyDescent="0.25">
      <c r="B161" s="21" t="str">
        <f>IF(N161="","",'XmR Chart'!$U$18+3*('XmR Chart'!$U$17/1.128))</f>
        <v/>
      </c>
      <c r="C161" s="21" t="str">
        <f>IF(N161="","",'XmR Chart'!$U$18)</f>
        <v/>
      </c>
      <c r="D161" s="21" t="str">
        <f>IF(N161="","",'XmR Chart'!$U$18-3*('XmR Chart'!$U$17/1.128))</f>
        <v/>
      </c>
      <c r="F161" s="21" t="str">
        <f>IF(N161="","",3.268*'XmR Chart'!$U$17)</f>
        <v/>
      </c>
      <c r="G161" s="21" t="str">
        <f>IF(N161="","",'XmR Chart'!$U$17)</f>
        <v/>
      </c>
      <c r="H161" s="21" t="str">
        <f>IF(N161="","",ABS(N161-N160))</f>
        <v/>
      </c>
      <c r="I161" s="21" t="str">
        <f>IF(N161="","",RANK(N161,$N$17:$N$5011,1))</f>
        <v/>
      </c>
      <c r="J161" s="21" t="str">
        <f>IF(N161="","",(I161-3/8)/('XmR Chart'!$U$20+1/4))</f>
        <v/>
      </c>
      <c r="K161" s="21" t="str">
        <f>IF(N161="","",_xlfn.NORM.INV(J161,0,1))</f>
        <v/>
      </c>
      <c r="N161" s="4"/>
    </row>
    <row r="162" spans="2:14" x14ac:dyDescent="0.25">
      <c r="B162" s="21" t="str">
        <f>IF(N162="","",'XmR Chart'!$U$18+3*('XmR Chart'!$U$17/1.128))</f>
        <v/>
      </c>
      <c r="C162" s="21" t="str">
        <f>IF(N162="","",'XmR Chart'!$U$18)</f>
        <v/>
      </c>
      <c r="D162" s="21" t="str">
        <f>IF(N162="","",'XmR Chart'!$U$18-3*('XmR Chart'!$U$17/1.128))</f>
        <v/>
      </c>
      <c r="F162" s="21" t="str">
        <f>IF(N162="","",3.268*'XmR Chart'!$U$17)</f>
        <v/>
      </c>
      <c r="G162" s="21" t="str">
        <f>IF(N162="","",'XmR Chart'!$U$17)</f>
        <v/>
      </c>
      <c r="H162" s="21" t="str">
        <f>IF(N162="","",ABS(N162-N161))</f>
        <v/>
      </c>
      <c r="I162" s="21" t="str">
        <f>IF(N162="","",RANK(N162,$N$17:$N$5011,1))</f>
        <v/>
      </c>
      <c r="J162" s="21" t="str">
        <f>IF(N162="","",(I162-3/8)/('XmR Chart'!$U$20+1/4))</f>
        <v/>
      </c>
      <c r="K162" s="21" t="str">
        <f>IF(N162="","",_xlfn.NORM.INV(J162,0,1))</f>
        <v/>
      </c>
      <c r="N162" s="4"/>
    </row>
    <row r="163" spans="2:14" x14ac:dyDescent="0.25">
      <c r="B163" s="21" t="str">
        <f>IF(N163="","",'XmR Chart'!$U$18+3*('XmR Chart'!$U$17/1.128))</f>
        <v/>
      </c>
      <c r="C163" s="21" t="str">
        <f>IF(N163="","",'XmR Chart'!$U$18)</f>
        <v/>
      </c>
      <c r="D163" s="21" t="str">
        <f>IF(N163="","",'XmR Chart'!$U$18-3*('XmR Chart'!$U$17/1.128))</f>
        <v/>
      </c>
      <c r="F163" s="21" t="str">
        <f>IF(N163="","",3.268*'XmR Chart'!$U$17)</f>
        <v/>
      </c>
      <c r="G163" s="21" t="str">
        <f>IF(N163="","",'XmR Chart'!$U$17)</f>
        <v/>
      </c>
      <c r="H163" s="21" t="str">
        <f>IF(N163="","",ABS(N163-N162))</f>
        <v/>
      </c>
      <c r="I163" s="21" t="str">
        <f>IF(N163="","",RANK(N163,$N$17:$N$5011,1))</f>
        <v/>
      </c>
      <c r="J163" s="21" t="str">
        <f>IF(N163="","",(I163-3/8)/('XmR Chart'!$U$20+1/4))</f>
        <v/>
      </c>
      <c r="K163" s="21" t="str">
        <f>IF(N163="","",_xlfn.NORM.INV(J163,0,1))</f>
        <v/>
      </c>
      <c r="N163" s="4"/>
    </row>
    <row r="164" spans="2:14" x14ac:dyDescent="0.25">
      <c r="B164" s="21" t="str">
        <f>IF(N164="","",'XmR Chart'!$U$18+3*('XmR Chart'!$U$17/1.128))</f>
        <v/>
      </c>
      <c r="C164" s="21" t="str">
        <f>IF(N164="","",'XmR Chart'!$U$18)</f>
        <v/>
      </c>
      <c r="D164" s="21" t="str">
        <f>IF(N164="","",'XmR Chart'!$U$18-3*('XmR Chart'!$U$17/1.128))</f>
        <v/>
      </c>
      <c r="F164" s="21" t="str">
        <f>IF(N164="","",3.268*'XmR Chart'!$U$17)</f>
        <v/>
      </c>
      <c r="G164" s="21" t="str">
        <f>IF(N164="","",'XmR Chart'!$U$17)</f>
        <v/>
      </c>
      <c r="H164" s="21" t="str">
        <f>IF(N164="","",ABS(N164-N163))</f>
        <v/>
      </c>
      <c r="I164" s="21" t="str">
        <f>IF(N164="","",RANK(N164,$N$17:$N$5011,1))</f>
        <v/>
      </c>
      <c r="J164" s="21" t="str">
        <f>IF(N164="","",(I164-3/8)/('XmR Chart'!$U$20+1/4))</f>
        <v/>
      </c>
      <c r="K164" s="21" t="str">
        <f>IF(N164="","",_xlfn.NORM.INV(J164,0,1))</f>
        <v/>
      </c>
      <c r="N164" s="4"/>
    </row>
    <row r="165" spans="2:14" x14ac:dyDescent="0.25">
      <c r="B165" s="21" t="str">
        <f>IF(N165="","",'XmR Chart'!$U$18+3*('XmR Chart'!$U$17/1.128))</f>
        <v/>
      </c>
      <c r="C165" s="21" t="str">
        <f>IF(N165="","",'XmR Chart'!$U$18)</f>
        <v/>
      </c>
      <c r="D165" s="21" t="str">
        <f>IF(N165="","",'XmR Chart'!$U$18-3*('XmR Chart'!$U$17/1.128))</f>
        <v/>
      </c>
      <c r="F165" s="21" t="str">
        <f>IF(N165="","",3.268*'XmR Chart'!$U$17)</f>
        <v/>
      </c>
      <c r="G165" s="21" t="str">
        <f>IF(N165="","",'XmR Chart'!$U$17)</f>
        <v/>
      </c>
      <c r="H165" s="21" t="str">
        <f>IF(N165="","",ABS(N165-N164))</f>
        <v/>
      </c>
      <c r="I165" s="21" t="str">
        <f>IF(N165="","",RANK(N165,$N$17:$N$5011,1))</f>
        <v/>
      </c>
      <c r="J165" s="21" t="str">
        <f>IF(N165="","",(I165-3/8)/('XmR Chart'!$U$20+1/4))</f>
        <v/>
      </c>
      <c r="K165" s="21" t="str">
        <f>IF(N165="","",_xlfn.NORM.INV(J165,0,1))</f>
        <v/>
      </c>
      <c r="N165" s="4"/>
    </row>
    <row r="166" spans="2:14" x14ac:dyDescent="0.25">
      <c r="B166" s="21" t="str">
        <f>IF(N166="","",'XmR Chart'!$U$18+3*('XmR Chart'!$U$17/1.128))</f>
        <v/>
      </c>
      <c r="C166" s="21" t="str">
        <f>IF(N166="","",'XmR Chart'!$U$18)</f>
        <v/>
      </c>
      <c r="D166" s="21" t="str">
        <f>IF(N166="","",'XmR Chart'!$U$18-3*('XmR Chart'!$U$17/1.128))</f>
        <v/>
      </c>
      <c r="F166" s="21" t="str">
        <f>IF(N166="","",3.268*'XmR Chart'!$U$17)</f>
        <v/>
      </c>
      <c r="G166" s="21" t="str">
        <f>IF(N166="","",'XmR Chart'!$U$17)</f>
        <v/>
      </c>
      <c r="H166" s="21" t="str">
        <f>IF(N166="","",ABS(N166-N165))</f>
        <v/>
      </c>
      <c r="I166" s="21" t="str">
        <f>IF(N166="","",RANK(N166,$N$17:$N$5011,1))</f>
        <v/>
      </c>
      <c r="J166" s="21" t="str">
        <f>IF(N166="","",(I166-3/8)/('XmR Chart'!$U$20+1/4))</f>
        <v/>
      </c>
      <c r="K166" s="21" t="str">
        <f>IF(N166="","",_xlfn.NORM.INV(J166,0,1))</f>
        <v/>
      </c>
      <c r="N166" s="4"/>
    </row>
    <row r="167" spans="2:14" x14ac:dyDescent="0.25">
      <c r="B167" s="21" t="str">
        <f>IF(N167="","",'XmR Chart'!$U$18+3*('XmR Chart'!$U$17/1.128))</f>
        <v/>
      </c>
      <c r="C167" s="21" t="str">
        <f>IF(N167="","",'XmR Chart'!$U$18)</f>
        <v/>
      </c>
      <c r="D167" s="21" t="str">
        <f>IF(N167="","",'XmR Chart'!$U$18-3*('XmR Chart'!$U$17/1.128))</f>
        <v/>
      </c>
      <c r="F167" s="21" t="str">
        <f>IF(N167="","",3.268*'XmR Chart'!$U$17)</f>
        <v/>
      </c>
      <c r="G167" s="21" t="str">
        <f>IF(N167="","",'XmR Chart'!$U$17)</f>
        <v/>
      </c>
      <c r="H167" s="21" t="str">
        <f>IF(N167="","",ABS(N167-N166))</f>
        <v/>
      </c>
      <c r="I167" s="21" t="str">
        <f>IF(N167="","",RANK(N167,$N$17:$N$5011,1))</f>
        <v/>
      </c>
      <c r="J167" s="21" t="str">
        <f>IF(N167="","",(I167-3/8)/('XmR Chart'!$U$20+1/4))</f>
        <v/>
      </c>
      <c r="K167" s="21" t="str">
        <f>IF(N167="","",_xlfn.NORM.INV(J167,0,1))</f>
        <v/>
      </c>
      <c r="N167" s="4"/>
    </row>
    <row r="168" spans="2:14" x14ac:dyDescent="0.25">
      <c r="B168" s="21" t="str">
        <f>IF(N168="","",'XmR Chart'!$U$18+3*('XmR Chart'!$U$17/1.128))</f>
        <v/>
      </c>
      <c r="C168" s="21" t="str">
        <f>IF(N168="","",'XmR Chart'!$U$18)</f>
        <v/>
      </c>
      <c r="D168" s="21" t="str">
        <f>IF(N168="","",'XmR Chart'!$U$18-3*('XmR Chart'!$U$17/1.128))</f>
        <v/>
      </c>
      <c r="F168" s="21" t="str">
        <f>IF(N168="","",3.268*'XmR Chart'!$U$17)</f>
        <v/>
      </c>
      <c r="G168" s="21" t="str">
        <f>IF(N168="","",'XmR Chart'!$U$17)</f>
        <v/>
      </c>
      <c r="H168" s="21" t="str">
        <f>IF(N168="","",ABS(N168-N167))</f>
        <v/>
      </c>
      <c r="I168" s="21" t="str">
        <f>IF(N168="","",RANK(N168,$N$17:$N$5011,1))</f>
        <v/>
      </c>
      <c r="J168" s="21" t="str">
        <f>IF(N168="","",(I168-3/8)/('XmR Chart'!$U$20+1/4))</f>
        <v/>
      </c>
      <c r="K168" s="21" t="str">
        <f>IF(N168="","",_xlfn.NORM.INV(J168,0,1))</f>
        <v/>
      </c>
      <c r="N168" s="4"/>
    </row>
    <row r="169" spans="2:14" x14ac:dyDescent="0.25">
      <c r="B169" s="21" t="str">
        <f>IF(N169="","",'XmR Chart'!$U$18+3*('XmR Chart'!$U$17/1.128))</f>
        <v/>
      </c>
      <c r="C169" s="21" t="str">
        <f>IF(N169="","",'XmR Chart'!$U$18)</f>
        <v/>
      </c>
      <c r="D169" s="21" t="str">
        <f>IF(N169="","",'XmR Chart'!$U$18-3*('XmR Chart'!$U$17/1.128))</f>
        <v/>
      </c>
      <c r="F169" s="21" t="str">
        <f>IF(N169="","",3.268*'XmR Chart'!$U$17)</f>
        <v/>
      </c>
      <c r="G169" s="21" t="str">
        <f>IF(N169="","",'XmR Chart'!$U$17)</f>
        <v/>
      </c>
      <c r="H169" s="21" t="str">
        <f>IF(N169="","",ABS(N169-N168))</f>
        <v/>
      </c>
      <c r="I169" s="21" t="str">
        <f>IF(N169="","",RANK(N169,$N$17:$N$5011,1))</f>
        <v/>
      </c>
      <c r="J169" s="21" t="str">
        <f>IF(N169="","",(I169-3/8)/('XmR Chart'!$U$20+1/4))</f>
        <v/>
      </c>
      <c r="K169" s="21" t="str">
        <f>IF(N169="","",_xlfn.NORM.INV(J169,0,1))</f>
        <v/>
      </c>
      <c r="N169" s="4"/>
    </row>
    <row r="170" spans="2:14" x14ac:dyDescent="0.25">
      <c r="B170" s="21" t="str">
        <f>IF(N170="","",'XmR Chart'!$U$18+3*('XmR Chart'!$U$17/1.128))</f>
        <v/>
      </c>
      <c r="C170" s="21" t="str">
        <f>IF(N170="","",'XmR Chart'!$U$18)</f>
        <v/>
      </c>
      <c r="D170" s="21" t="str">
        <f>IF(N170="","",'XmR Chart'!$U$18-3*('XmR Chart'!$U$17/1.128))</f>
        <v/>
      </c>
      <c r="F170" s="21" t="str">
        <f>IF(N170="","",3.268*'XmR Chart'!$U$17)</f>
        <v/>
      </c>
      <c r="G170" s="21" t="str">
        <f>IF(N170="","",'XmR Chart'!$U$17)</f>
        <v/>
      </c>
      <c r="H170" s="21" t="str">
        <f>IF(N170="","",ABS(N170-N169))</f>
        <v/>
      </c>
      <c r="I170" s="21" t="str">
        <f>IF(N170="","",RANK(N170,$N$17:$N$5011,1))</f>
        <v/>
      </c>
      <c r="J170" s="21" t="str">
        <f>IF(N170="","",(I170-3/8)/('XmR Chart'!$U$20+1/4))</f>
        <v/>
      </c>
      <c r="K170" s="21" t="str">
        <f>IF(N170="","",_xlfn.NORM.INV(J170,0,1))</f>
        <v/>
      </c>
      <c r="N170" s="4"/>
    </row>
    <row r="171" spans="2:14" x14ac:dyDescent="0.25">
      <c r="B171" s="21" t="str">
        <f>IF(N171="","",'XmR Chart'!$U$18+3*('XmR Chart'!$U$17/1.128))</f>
        <v/>
      </c>
      <c r="C171" s="21" t="str">
        <f>IF(N171="","",'XmR Chart'!$U$18)</f>
        <v/>
      </c>
      <c r="D171" s="21" t="str">
        <f>IF(N171="","",'XmR Chart'!$U$18-3*('XmR Chart'!$U$17/1.128))</f>
        <v/>
      </c>
      <c r="F171" s="21" t="str">
        <f>IF(N171="","",3.268*'XmR Chart'!$U$17)</f>
        <v/>
      </c>
      <c r="G171" s="21" t="str">
        <f>IF(N171="","",'XmR Chart'!$U$17)</f>
        <v/>
      </c>
      <c r="H171" s="21" t="str">
        <f>IF(N171="","",ABS(N171-N170))</f>
        <v/>
      </c>
      <c r="I171" s="21" t="str">
        <f>IF(N171="","",RANK(N171,$N$17:$N$5011,1))</f>
        <v/>
      </c>
      <c r="J171" s="21" t="str">
        <f>IF(N171="","",(I171-3/8)/('XmR Chart'!$U$20+1/4))</f>
        <v/>
      </c>
      <c r="K171" s="21" t="str">
        <f>IF(N171="","",_xlfn.NORM.INV(J171,0,1))</f>
        <v/>
      </c>
      <c r="N171" s="4"/>
    </row>
    <row r="172" spans="2:14" x14ac:dyDescent="0.25">
      <c r="B172" s="21" t="str">
        <f>IF(N172="","",'XmR Chart'!$U$18+3*('XmR Chart'!$U$17/1.128))</f>
        <v/>
      </c>
      <c r="C172" s="21" t="str">
        <f>IF(N172="","",'XmR Chart'!$U$18)</f>
        <v/>
      </c>
      <c r="D172" s="21" t="str">
        <f>IF(N172="","",'XmR Chart'!$U$18-3*('XmR Chart'!$U$17/1.128))</f>
        <v/>
      </c>
      <c r="F172" s="21" t="str">
        <f>IF(N172="","",3.268*'XmR Chart'!$U$17)</f>
        <v/>
      </c>
      <c r="G172" s="21" t="str">
        <f>IF(N172="","",'XmR Chart'!$U$17)</f>
        <v/>
      </c>
      <c r="H172" s="21" t="str">
        <f>IF(N172="","",ABS(N172-N171))</f>
        <v/>
      </c>
      <c r="I172" s="21" t="str">
        <f>IF(N172="","",RANK(N172,$N$17:$N$5011,1))</f>
        <v/>
      </c>
      <c r="J172" s="21" t="str">
        <f>IF(N172="","",(I172-3/8)/('XmR Chart'!$U$20+1/4))</f>
        <v/>
      </c>
      <c r="K172" s="21" t="str">
        <f>IF(N172="","",_xlfn.NORM.INV(J172,0,1))</f>
        <v/>
      </c>
      <c r="N172" s="4"/>
    </row>
    <row r="173" spans="2:14" x14ac:dyDescent="0.25">
      <c r="B173" s="21" t="str">
        <f>IF(N173="","",'XmR Chart'!$U$18+3*('XmR Chart'!$U$17/1.128))</f>
        <v/>
      </c>
      <c r="C173" s="21" t="str">
        <f>IF(N173="","",'XmR Chart'!$U$18)</f>
        <v/>
      </c>
      <c r="D173" s="21" t="str">
        <f>IF(N173="","",'XmR Chart'!$U$18-3*('XmR Chart'!$U$17/1.128))</f>
        <v/>
      </c>
      <c r="F173" s="21" t="str">
        <f>IF(N173="","",3.268*'XmR Chart'!$U$17)</f>
        <v/>
      </c>
      <c r="G173" s="21" t="str">
        <f>IF(N173="","",'XmR Chart'!$U$17)</f>
        <v/>
      </c>
      <c r="H173" s="21" t="str">
        <f>IF(N173="","",ABS(N173-N172))</f>
        <v/>
      </c>
      <c r="I173" s="21" t="str">
        <f>IF(N173="","",RANK(N173,$N$17:$N$5011,1))</f>
        <v/>
      </c>
      <c r="J173" s="21" t="str">
        <f>IF(N173="","",(I173-3/8)/('XmR Chart'!$U$20+1/4))</f>
        <v/>
      </c>
      <c r="K173" s="21" t="str">
        <f>IF(N173="","",_xlfn.NORM.INV(J173,0,1))</f>
        <v/>
      </c>
      <c r="N173" s="4"/>
    </row>
    <row r="174" spans="2:14" x14ac:dyDescent="0.25">
      <c r="B174" s="21" t="str">
        <f>IF(N174="","",'XmR Chart'!$U$18+3*('XmR Chart'!$U$17/1.128))</f>
        <v/>
      </c>
      <c r="C174" s="21" t="str">
        <f>IF(N174="","",'XmR Chart'!$U$18)</f>
        <v/>
      </c>
      <c r="D174" s="21" t="str">
        <f>IF(N174="","",'XmR Chart'!$U$18-3*('XmR Chart'!$U$17/1.128))</f>
        <v/>
      </c>
      <c r="F174" s="21" t="str">
        <f>IF(N174="","",3.268*'XmR Chart'!$U$17)</f>
        <v/>
      </c>
      <c r="G174" s="21" t="str">
        <f>IF(N174="","",'XmR Chart'!$U$17)</f>
        <v/>
      </c>
      <c r="H174" s="21" t="str">
        <f>IF(N174="","",ABS(N174-N173))</f>
        <v/>
      </c>
      <c r="I174" s="21" t="str">
        <f>IF(N174="","",RANK(N174,$N$17:$N$5011,1))</f>
        <v/>
      </c>
      <c r="J174" s="21" t="str">
        <f>IF(N174="","",(I174-3/8)/('XmR Chart'!$U$20+1/4))</f>
        <v/>
      </c>
      <c r="K174" s="21" t="str">
        <f>IF(N174="","",_xlfn.NORM.INV(J174,0,1))</f>
        <v/>
      </c>
      <c r="N174" s="4"/>
    </row>
    <row r="175" spans="2:14" x14ac:dyDescent="0.25">
      <c r="B175" s="21" t="str">
        <f>IF(N175="","",'XmR Chart'!$U$18+3*('XmR Chart'!$U$17/1.128))</f>
        <v/>
      </c>
      <c r="C175" s="21" t="str">
        <f>IF(N175="","",'XmR Chart'!$U$18)</f>
        <v/>
      </c>
      <c r="D175" s="21" t="str">
        <f>IF(N175="","",'XmR Chart'!$U$18-3*('XmR Chart'!$U$17/1.128))</f>
        <v/>
      </c>
      <c r="F175" s="21" t="str">
        <f>IF(N175="","",3.268*'XmR Chart'!$U$17)</f>
        <v/>
      </c>
      <c r="G175" s="21" t="str">
        <f>IF(N175="","",'XmR Chart'!$U$17)</f>
        <v/>
      </c>
      <c r="H175" s="21" t="str">
        <f>IF(N175="","",ABS(N175-N174))</f>
        <v/>
      </c>
      <c r="I175" s="21" t="str">
        <f>IF(N175="","",RANK(N175,$N$17:$N$5011,1))</f>
        <v/>
      </c>
      <c r="J175" s="21" t="str">
        <f>IF(N175="","",(I175-3/8)/('XmR Chart'!$U$20+1/4))</f>
        <v/>
      </c>
      <c r="K175" s="21" t="str">
        <f>IF(N175="","",_xlfn.NORM.INV(J175,0,1))</f>
        <v/>
      </c>
      <c r="N175" s="4"/>
    </row>
    <row r="176" spans="2:14" x14ac:dyDescent="0.25">
      <c r="B176" s="21" t="str">
        <f>IF(N176="","",'XmR Chart'!$U$18+3*('XmR Chart'!$U$17/1.128))</f>
        <v/>
      </c>
      <c r="C176" s="21" t="str">
        <f>IF(N176="","",'XmR Chart'!$U$18)</f>
        <v/>
      </c>
      <c r="D176" s="21" t="str">
        <f>IF(N176="","",'XmR Chart'!$U$18-3*('XmR Chart'!$U$17/1.128))</f>
        <v/>
      </c>
      <c r="F176" s="21" t="str">
        <f>IF(N176="","",3.268*'XmR Chart'!$U$17)</f>
        <v/>
      </c>
      <c r="G176" s="21" t="str">
        <f>IF(N176="","",'XmR Chart'!$U$17)</f>
        <v/>
      </c>
      <c r="H176" s="21" t="str">
        <f>IF(N176="","",ABS(N176-N175))</f>
        <v/>
      </c>
      <c r="I176" s="21" t="str">
        <f>IF(N176="","",RANK(N176,$N$17:$N$5011,1))</f>
        <v/>
      </c>
      <c r="J176" s="21" t="str">
        <f>IF(N176="","",(I176-3/8)/('XmR Chart'!$U$20+1/4))</f>
        <v/>
      </c>
      <c r="K176" s="21" t="str">
        <f>IF(N176="","",_xlfn.NORM.INV(J176,0,1))</f>
        <v/>
      </c>
      <c r="N176" s="4"/>
    </row>
    <row r="177" spans="2:14" x14ac:dyDescent="0.25">
      <c r="B177" s="21" t="str">
        <f>IF(N177="","",'XmR Chart'!$U$18+3*('XmR Chart'!$U$17/1.128))</f>
        <v/>
      </c>
      <c r="C177" s="21" t="str">
        <f>IF(N177="","",'XmR Chart'!$U$18)</f>
        <v/>
      </c>
      <c r="D177" s="21" t="str">
        <f>IF(N177="","",'XmR Chart'!$U$18-3*('XmR Chart'!$U$17/1.128))</f>
        <v/>
      </c>
      <c r="F177" s="21" t="str">
        <f>IF(N177="","",3.268*'XmR Chart'!$U$17)</f>
        <v/>
      </c>
      <c r="G177" s="21" t="str">
        <f>IF(N177="","",'XmR Chart'!$U$17)</f>
        <v/>
      </c>
      <c r="H177" s="21" t="str">
        <f>IF(N177="","",ABS(N177-N176))</f>
        <v/>
      </c>
      <c r="I177" s="21" t="str">
        <f>IF(N177="","",RANK(N177,$N$17:$N$5011,1))</f>
        <v/>
      </c>
      <c r="J177" s="21" t="str">
        <f>IF(N177="","",(I177-3/8)/('XmR Chart'!$U$20+1/4))</f>
        <v/>
      </c>
      <c r="K177" s="21" t="str">
        <f>IF(N177="","",_xlfn.NORM.INV(J177,0,1))</f>
        <v/>
      </c>
      <c r="N177" s="4"/>
    </row>
    <row r="178" spans="2:14" x14ac:dyDescent="0.25">
      <c r="B178" s="21" t="str">
        <f>IF(N178="","",'XmR Chart'!$U$18+3*('XmR Chart'!$U$17/1.128))</f>
        <v/>
      </c>
      <c r="C178" s="21" t="str">
        <f>IF(N178="","",'XmR Chart'!$U$18)</f>
        <v/>
      </c>
      <c r="D178" s="21" t="str">
        <f>IF(N178="","",'XmR Chart'!$U$18-3*('XmR Chart'!$U$17/1.128))</f>
        <v/>
      </c>
      <c r="F178" s="21" t="str">
        <f>IF(N178="","",3.268*'XmR Chart'!$U$17)</f>
        <v/>
      </c>
      <c r="G178" s="21" t="str">
        <f>IF(N178="","",'XmR Chart'!$U$17)</f>
        <v/>
      </c>
      <c r="H178" s="21" t="str">
        <f>IF(N178="","",ABS(N178-N177))</f>
        <v/>
      </c>
      <c r="I178" s="21" t="str">
        <f>IF(N178="","",RANK(N178,$N$17:$N$5011,1))</f>
        <v/>
      </c>
      <c r="J178" s="21" t="str">
        <f>IF(N178="","",(I178-3/8)/('XmR Chart'!$U$20+1/4))</f>
        <v/>
      </c>
      <c r="K178" s="21" t="str">
        <f>IF(N178="","",_xlfn.NORM.INV(J178,0,1))</f>
        <v/>
      </c>
      <c r="N178" s="4"/>
    </row>
    <row r="179" spans="2:14" x14ac:dyDescent="0.25">
      <c r="B179" s="21" t="str">
        <f>IF(N179="","",'XmR Chart'!$U$18+3*('XmR Chart'!$U$17/1.128))</f>
        <v/>
      </c>
      <c r="C179" s="21" t="str">
        <f>IF(N179="","",'XmR Chart'!$U$18)</f>
        <v/>
      </c>
      <c r="D179" s="21" t="str">
        <f>IF(N179="","",'XmR Chart'!$U$18-3*('XmR Chart'!$U$17/1.128))</f>
        <v/>
      </c>
      <c r="F179" s="21" t="str">
        <f>IF(N179="","",3.268*'XmR Chart'!$U$17)</f>
        <v/>
      </c>
      <c r="G179" s="21" t="str">
        <f>IF(N179="","",'XmR Chart'!$U$17)</f>
        <v/>
      </c>
      <c r="H179" s="21" t="str">
        <f>IF(N179="","",ABS(N179-N178))</f>
        <v/>
      </c>
      <c r="I179" s="21" t="str">
        <f>IF(N179="","",RANK(N179,$N$17:$N$5011,1))</f>
        <v/>
      </c>
      <c r="J179" s="21" t="str">
        <f>IF(N179="","",(I179-3/8)/('XmR Chart'!$U$20+1/4))</f>
        <v/>
      </c>
      <c r="K179" s="21" t="str">
        <f>IF(N179="","",_xlfn.NORM.INV(J179,0,1))</f>
        <v/>
      </c>
      <c r="N179" s="4"/>
    </row>
    <row r="180" spans="2:14" x14ac:dyDescent="0.25">
      <c r="B180" s="21" t="str">
        <f>IF(N180="","",'XmR Chart'!$U$18+3*('XmR Chart'!$U$17/1.128))</f>
        <v/>
      </c>
      <c r="C180" s="21" t="str">
        <f>IF(N180="","",'XmR Chart'!$U$18)</f>
        <v/>
      </c>
      <c r="D180" s="21" t="str">
        <f>IF(N180="","",'XmR Chart'!$U$18-3*('XmR Chart'!$U$17/1.128))</f>
        <v/>
      </c>
      <c r="F180" s="21" t="str">
        <f>IF(N180="","",3.268*'XmR Chart'!$U$17)</f>
        <v/>
      </c>
      <c r="G180" s="21" t="str">
        <f>IF(N180="","",'XmR Chart'!$U$17)</f>
        <v/>
      </c>
      <c r="H180" s="21" t="str">
        <f>IF(N180="","",ABS(N180-N179))</f>
        <v/>
      </c>
      <c r="I180" s="21" t="str">
        <f>IF(N180="","",RANK(N180,$N$17:$N$5011,1))</f>
        <v/>
      </c>
      <c r="J180" s="21" t="str">
        <f>IF(N180="","",(I180-3/8)/('XmR Chart'!$U$20+1/4))</f>
        <v/>
      </c>
      <c r="K180" s="21" t="str">
        <f>IF(N180="","",_xlfn.NORM.INV(J180,0,1))</f>
        <v/>
      </c>
      <c r="N180" s="4"/>
    </row>
    <row r="181" spans="2:14" x14ac:dyDescent="0.25">
      <c r="B181" s="21" t="str">
        <f>IF(N181="","",'XmR Chart'!$U$18+3*('XmR Chart'!$U$17/1.128))</f>
        <v/>
      </c>
      <c r="C181" s="21" t="str">
        <f>IF(N181="","",'XmR Chart'!$U$18)</f>
        <v/>
      </c>
      <c r="D181" s="21" t="str">
        <f>IF(N181="","",'XmR Chart'!$U$18-3*('XmR Chart'!$U$17/1.128))</f>
        <v/>
      </c>
      <c r="F181" s="21" t="str">
        <f>IF(N181="","",3.268*'XmR Chart'!$U$17)</f>
        <v/>
      </c>
      <c r="G181" s="21" t="str">
        <f>IF(N181="","",'XmR Chart'!$U$17)</f>
        <v/>
      </c>
      <c r="H181" s="21" t="str">
        <f>IF(N181="","",ABS(N181-N180))</f>
        <v/>
      </c>
      <c r="I181" s="21" t="str">
        <f>IF(N181="","",RANK(N181,$N$17:$N$5011,1))</f>
        <v/>
      </c>
      <c r="J181" s="21" t="str">
        <f>IF(N181="","",(I181-3/8)/('XmR Chart'!$U$20+1/4))</f>
        <v/>
      </c>
      <c r="K181" s="21" t="str">
        <f>IF(N181="","",_xlfn.NORM.INV(J181,0,1))</f>
        <v/>
      </c>
      <c r="N181" s="4"/>
    </row>
    <row r="182" spans="2:14" x14ac:dyDescent="0.25">
      <c r="B182" s="21" t="str">
        <f>IF(N182="","",'XmR Chart'!$U$18+3*('XmR Chart'!$U$17/1.128))</f>
        <v/>
      </c>
      <c r="C182" s="21" t="str">
        <f>IF(N182="","",'XmR Chart'!$U$18)</f>
        <v/>
      </c>
      <c r="D182" s="21" t="str">
        <f>IF(N182="","",'XmR Chart'!$U$18-3*('XmR Chart'!$U$17/1.128))</f>
        <v/>
      </c>
      <c r="F182" s="21" t="str">
        <f>IF(N182="","",3.268*'XmR Chart'!$U$17)</f>
        <v/>
      </c>
      <c r="G182" s="21" t="str">
        <f>IF(N182="","",'XmR Chart'!$U$17)</f>
        <v/>
      </c>
      <c r="H182" s="21" t="str">
        <f>IF(N182="","",ABS(N182-N181))</f>
        <v/>
      </c>
      <c r="I182" s="21" t="str">
        <f>IF(N182="","",RANK(N182,$N$17:$N$5011,1))</f>
        <v/>
      </c>
      <c r="J182" s="21" t="str">
        <f>IF(N182="","",(I182-3/8)/('XmR Chart'!$U$20+1/4))</f>
        <v/>
      </c>
      <c r="K182" s="21" t="str">
        <f>IF(N182="","",_xlfn.NORM.INV(J182,0,1))</f>
        <v/>
      </c>
      <c r="N182" s="4"/>
    </row>
    <row r="183" spans="2:14" x14ac:dyDescent="0.25">
      <c r="B183" s="21" t="str">
        <f>IF(N183="","",'XmR Chart'!$U$18+3*('XmR Chart'!$U$17/1.128))</f>
        <v/>
      </c>
      <c r="C183" s="21" t="str">
        <f>IF(N183="","",'XmR Chart'!$U$18)</f>
        <v/>
      </c>
      <c r="D183" s="21" t="str">
        <f>IF(N183="","",'XmR Chart'!$U$18-3*('XmR Chart'!$U$17/1.128))</f>
        <v/>
      </c>
      <c r="F183" s="21" t="str">
        <f>IF(N183="","",3.268*'XmR Chart'!$U$17)</f>
        <v/>
      </c>
      <c r="G183" s="21" t="str">
        <f>IF(N183="","",'XmR Chart'!$U$17)</f>
        <v/>
      </c>
      <c r="H183" s="21" t="str">
        <f>IF(N183="","",ABS(N183-N182))</f>
        <v/>
      </c>
      <c r="I183" s="21" t="str">
        <f>IF(N183="","",RANK(N183,$N$17:$N$5011,1))</f>
        <v/>
      </c>
      <c r="J183" s="21" t="str">
        <f>IF(N183="","",(I183-3/8)/('XmR Chart'!$U$20+1/4))</f>
        <v/>
      </c>
      <c r="K183" s="21" t="str">
        <f>IF(N183="","",_xlfn.NORM.INV(J183,0,1))</f>
        <v/>
      </c>
      <c r="N183" s="4"/>
    </row>
    <row r="184" spans="2:14" x14ac:dyDescent="0.25">
      <c r="B184" s="21" t="str">
        <f>IF(N184="","",'XmR Chart'!$U$18+3*('XmR Chart'!$U$17/1.128))</f>
        <v/>
      </c>
      <c r="C184" s="21" t="str">
        <f>IF(N184="","",'XmR Chart'!$U$18)</f>
        <v/>
      </c>
      <c r="D184" s="21" t="str">
        <f>IF(N184="","",'XmR Chart'!$U$18-3*('XmR Chart'!$U$17/1.128))</f>
        <v/>
      </c>
      <c r="F184" s="21" t="str">
        <f>IF(N184="","",3.268*'XmR Chart'!$U$17)</f>
        <v/>
      </c>
      <c r="G184" s="21" t="str">
        <f>IF(N184="","",'XmR Chart'!$U$17)</f>
        <v/>
      </c>
      <c r="H184" s="21" t="str">
        <f>IF(N184="","",ABS(N184-N183))</f>
        <v/>
      </c>
      <c r="I184" s="21" t="str">
        <f>IF(N184="","",RANK(N184,$N$17:$N$5011,1))</f>
        <v/>
      </c>
      <c r="J184" s="21" t="str">
        <f>IF(N184="","",(I184-3/8)/('XmR Chart'!$U$20+1/4))</f>
        <v/>
      </c>
      <c r="K184" s="21" t="str">
        <f>IF(N184="","",_xlfn.NORM.INV(J184,0,1))</f>
        <v/>
      </c>
      <c r="N184" s="4"/>
    </row>
    <row r="185" spans="2:14" x14ac:dyDescent="0.25">
      <c r="B185" s="21" t="str">
        <f>IF(N185="","",'XmR Chart'!$U$18+3*('XmR Chart'!$U$17/1.128))</f>
        <v/>
      </c>
      <c r="C185" s="21" t="str">
        <f>IF(N185="","",'XmR Chart'!$U$18)</f>
        <v/>
      </c>
      <c r="D185" s="21" t="str">
        <f>IF(N185="","",'XmR Chart'!$U$18-3*('XmR Chart'!$U$17/1.128))</f>
        <v/>
      </c>
      <c r="F185" s="21" t="str">
        <f>IF(N185="","",3.268*'XmR Chart'!$U$17)</f>
        <v/>
      </c>
      <c r="G185" s="21" t="str">
        <f>IF(N185="","",'XmR Chart'!$U$17)</f>
        <v/>
      </c>
      <c r="H185" s="21" t="str">
        <f>IF(N185="","",ABS(N185-N184))</f>
        <v/>
      </c>
      <c r="I185" s="21" t="str">
        <f>IF(N185="","",RANK(N185,$N$17:$N$5011,1))</f>
        <v/>
      </c>
      <c r="J185" s="21" t="str">
        <f>IF(N185="","",(I185-3/8)/('XmR Chart'!$U$20+1/4))</f>
        <v/>
      </c>
      <c r="K185" s="21" t="str">
        <f>IF(N185="","",_xlfn.NORM.INV(J185,0,1))</f>
        <v/>
      </c>
      <c r="N185" s="4"/>
    </row>
    <row r="186" spans="2:14" x14ac:dyDescent="0.25">
      <c r="B186" s="21" t="str">
        <f>IF(N186="","",'XmR Chart'!$U$18+3*('XmR Chart'!$U$17/1.128))</f>
        <v/>
      </c>
      <c r="C186" s="21" t="str">
        <f>IF(N186="","",'XmR Chart'!$U$18)</f>
        <v/>
      </c>
      <c r="D186" s="21" t="str">
        <f>IF(N186="","",'XmR Chart'!$U$18-3*('XmR Chart'!$U$17/1.128))</f>
        <v/>
      </c>
      <c r="F186" s="21" t="str">
        <f>IF(N186="","",3.268*'XmR Chart'!$U$17)</f>
        <v/>
      </c>
      <c r="G186" s="21" t="str">
        <f>IF(N186="","",'XmR Chart'!$U$17)</f>
        <v/>
      </c>
      <c r="H186" s="21" t="str">
        <f>IF(N186="","",ABS(N186-N185))</f>
        <v/>
      </c>
      <c r="I186" s="21" t="str">
        <f>IF(N186="","",RANK(N186,$N$17:$N$5011,1))</f>
        <v/>
      </c>
      <c r="J186" s="21" t="str">
        <f>IF(N186="","",(I186-3/8)/('XmR Chart'!$U$20+1/4))</f>
        <v/>
      </c>
      <c r="K186" s="21" t="str">
        <f>IF(N186="","",_xlfn.NORM.INV(J186,0,1))</f>
        <v/>
      </c>
      <c r="N186" s="4"/>
    </row>
    <row r="187" spans="2:14" x14ac:dyDescent="0.25">
      <c r="B187" s="21" t="str">
        <f>IF(N187="","",'XmR Chart'!$U$18+3*('XmR Chart'!$U$17/1.128))</f>
        <v/>
      </c>
      <c r="C187" s="21" t="str">
        <f>IF(N187="","",'XmR Chart'!$U$18)</f>
        <v/>
      </c>
      <c r="D187" s="21" t="str">
        <f>IF(N187="","",'XmR Chart'!$U$18-3*('XmR Chart'!$U$17/1.128))</f>
        <v/>
      </c>
      <c r="F187" s="21" t="str">
        <f>IF(N187="","",3.268*'XmR Chart'!$U$17)</f>
        <v/>
      </c>
      <c r="G187" s="21" t="str">
        <f>IF(N187="","",'XmR Chart'!$U$17)</f>
        <v/>
      </c>
      <c r="H187" s="21" t="str">
        <f>IF(N187="","",ABS(N187-N186))</f>
        <v/>
      </c>
      <c r="I187" s="21" t="str">
        <f>IF(N187="","",RANK(N187,$N$17:$N$5011,1))</f>
        <v/>
      </c>
      <c r="J187" s="21" t="str">
        <f>IF(N187="","",(I187-3/8)/('XmR Chart'!$U$20+1/4))</f>
        <v/>
      </c>
      <c r="K187" s="21" t="str">
        <f>IF(N187="","",_xlfn.NORM.INV(J187,0,1))</f>
        <v/>
      </c>
      <c r="N187" s="4"/>
    </row>
    <row r="188" spans="2:14" x14ac:dyDescent="0.25">
      <c r="B188" s="21" t="str">
        <f>IF(N188="","",'XmR Chart'!$U$18+3*('XmR Chart'!$U$17/1.128))</f>
        <v/>
      </c>
      <c r="C188" s="21" t="str">
        <f>IF(N188="","",'XmR Chart'!$U$18)</f>
        <v/>
      </c>
      <c r="D188" s="21" t="str">
        <f>IF(N188="","",'XmR Chart'!$U$18-3*('XmR Chart'!$U$17/1.128))</f>
        <v/>
      </c>
      <c r="F188" s="21" t="str">
        <f>IF(N188="","",3.268*'XmR Chart'!$U$17)</f>
        <v/>
      </c>
      <c r="G188" s="21" t="str">
        <f>IF(N188="","",'XmR Chart'!$U$17)</f>
        <v/>
      </c>
      <c r="H188" s="21" t="str">
        <f>IF(N188="","",ABS(N188-N187))</f>
        <v/>
      </c>
      <c r="I188" s="21" t="str">
        <f>IF(N188="","",RANK(N188,$N$17:$N$5011,1))</f>
        <v/>
      </c>
      <c r="J188" s="21" t="str">
        <f>IF(N188="","",(I188-3/8)/('XmR Chart'!$U$20+1/4))</f>
        <v/>
      </c>
      <c r="K188" s="21" t="str">
        <f>IF(N188="","",_xlfn.NORM.INV(J188,0,1))</f>
        <v/>
      </c>
      <c r="N188" s="4"/>
    </row>
    <row r="189" spans="2:14" x14ac:dyDescent="0.25">
      <c r="B189" s="21" t="str">
        <f>IF(N189="","",'XmR Chart'!$U$18+3*('XmR Chart'!$U$17/1.128))</f>
        <v/>
      </c>
      <c r="C189" s="21" t="str">
        <f>IF(N189="","",'XmR Chart'!$U$18)</f>
        <v/>
      </c>
      <c r="D189" s="21" t="str">
        <f>IF(N189="","",'XmR Chart'!$U$18-3*('XmR Chart'!$U$17/1.128))</f>
        <v/>
      </c>
      <c r="F189" s="21" t="str">
        <f>IF(N189="","",3.268*'XmR Chart'!$U$17)</f>
        <v/>
      </c>
      <c r="G189" s="21" t="str">
        <f>IF(N189="","",'XmR Chart'!$U$17)</f>
        <v/>
      </c>
      <c r="H189" s="21" t="str">
        <f>IF(N189="","",ABS(N189-N188))</f>
        <v/>
      </c>
      <c r="I189" s="21" t="str">
        <f>IF(N189="","",RANK(N189,$N$17:$N$5011,1))</f>
        <v/>
      </c>
      <c r="J189" s="21" t="str">
        <f>IF(N189="","",(I189-3/8)/('XmR Chart'!$U$20+1/4))</f>
        <v/>
      </c>
      <c r="K189" s="21" t="str">
        <f>IF(N189="","",_xlfn.NORM.INV(J189,0,1))</f>
        <v/>
      </c>
      <c r="N189" s="4"/>
    </row>
    <row r="190" spans="2:14" x14ac:dyDescent="0.25">
      <c r="B190" s="21" t="str">
        <f>IF(N190="","",'XmR Chart'!$U$18+3*('XmR Chart'!$U$17/1.128))</f>
        <v/>
      </c>
      <c r="C190" s="21" t="str">
        <f>IF(N190="","",'XmR Chart'!$U$18)</f>
        <v/>
      </c>
      <c r="D190" s="21" t="str">
        <f>IF(N190="","",'XmR Chart'!$U$18-3*('XmR Chart'!$U$17/1.128))</f>
        <v/>
      </c>
      <c r="F190" s="21" t="str">
        <f>IF(N190="","",3.268*'XmR Chart'!$U$17)</f>
        <v/>
      </c>
      <c r="G190" s="21" t="str">
        <f>IF(N190="","",'XmR Chart'!$U$17)</f>
        <v/>
      </c>
      <c r="H190" s="21" t="str">
        <f>IF(N190="","",ABS(N190-N189))</f>
        <v/>
      </c>
      <c r="I190" s="21" t="str">
        <f>IF(N190="","",RANK(N190,$N$17:$N$5011,1))</f>
        <v/>
      </c>
      <c r="J190" s="21" t="str">
        <f>IF(N190="","",(I190-3/8)/('XmR Chart'!$U$20+1/4))</f>
        <v/>
      </c>
      <c r="K190" s="21" t="str">
        <f>IF(N190="","",_xlfn.NORM.INV(J190,0,1))</f>
        <v/>
      </c>
      <c r="N190" s="4"/>
    </row>
    <row r="191" spans="2:14" x14ac:dyDescent="0.25">
      <c r="B191" s="21" t="str">
        <f>IF(N191="","",'XmR Chart'!$U$18+3*('XmR Chart'!$U$17/1.128))</f>
        <v/>
      </c>
      <c r="C191" s="21" t="str">
        <f>IF(N191="","",'XmR Chart'!$U$18)</f>
        <v/>
      </c>
      <c r="D191" s="21" t="str">
        <f>IF(N191="","",'XmR Chart'!$U$18-3*('XmR Chart'!$U$17/1.128))</f>
        <v/>
      </c>
      <c r="F191" s="21" t="str">
        <f>IF(N191="","",3.268*'XmR Chart'!$U$17)</f>
        <v/>
      </c>
      <c r="G191" s="21" t="str">
        <f>IF(N191="","",'XmR Chart'!$U$17)</f>
        <v/>
      </c>
      <c r="H191" s="21" t="str">
        <f>IF(N191="","",ABS(N191-N190))</f>
        <v/>
      </c>
      <c r="I191" s="21" t="str">
        <f>IF(N191="","",RANK(N191,$N$17:$N$5011,1))</f>
        <v/>
      </c>
      <c r="J191" s="21" t="str">
        <f>IF(N191="","",(I191-3/8)/('XmR Chart'!$U$20+1/4))</f>
        <v/>
      </c>
      <c r="K191" s="21" t="str">
        <f>IF(N191="","",_xlfn.NORM.INV(J191,0,1))</f>
        <v/>
      </c>
      <c r="N191" s="4"/>
    </row>
    <row r="192" spans="2:14" x14ac:dyDescent="0.25">
      <c r="B192" s="21" t="str">
        <f>IF(N192="","",'XmR Chart'!$U$18+3*('XmR Chart'!$U$17/1.128))</f>
        <v/>
      </c>
      <c r="C192" s="21" t="str">
        <f>IF(N192="","",'XmR Chart'!$U$18)</f>
        <v/>
      </c>
      <c r="D192" s="21" t="str">
        <f>IF(N192="","",'XmR Chart'!$U$18-3*('XmR Chart'!$U$17/1.128))</f>
        <v/>
      </c>
      <c r="F192" s="21" t="str">
        <f>IF(N192="","",3.268*'XmR Chart'!$U$17)</f>
        <v/>
      </c>
      <c r="G192" s="21" t="str">
        <f>IF(N192="","",'XmR Chart'!$U$17)</f>
        <v/>
      </c>
      <c r="H192" s="21" t="str">
        <f>IF(N192="","",ABS(N192-N191))</f>
        <v/>
      </c>
      <c r="I192" s="21" t="str">
        <f>IF(N192="","",RANK(N192,$N$17:$N$5011,1))</f>
        <v/>
      </c>
      <c r="J192" s="21" t="str">
        <f>IF(N192="","",(I192-3/8)/('XmR Chart'!$U$20+1/4))</f>
        <v/>
      </c>
      <c r="K192" s="21" t="str">
        <f>IF(N192="","",_xlfn.NORM.INV(J192,0,1))</f>
        <v/>
      </c>
      <c r="N192" s="4"/>
    </row>
    <row r="193" spans="2:14" x14ac:dyDescent="0.25">
      <c r="B193" s="21" t="str">
        <f>IF(N193="","",'XmR Chart'!$U$18+3*('XmR Chart'!$U$17/1.128))</f>
        <v/>
      </c>
      <c r="C193" s="21" t="str">
        <f>IF(N193="","",'XmR Chart'!$U$18)</f>
        <v/>
      </c>
      <c r="D193" s="21" t="str">
        <f>IF(N193="","",'XmR Chart'!$U$18-3*('XmR Chart'!$U$17/1.128))</f>
        <v/>
      </c>
      <c r="F193" s="21" t="str">
        <f>IF(N193="","",3.268*'XmR Chart'!$U$17)</f>
        <v/>
      </c>
      <c r="G193" s="21" t="str">
        <f>IF(N193="","",'XmR Chart'!$U$17)</f>
        <v/>
      </c>
      <c r="H193" s="21" t="str">
        <f>IF(N193="","",ABS(N193-N192))</f>
        <v/>
      </c>
      <c r="I193" s="21" t="str">
        <f>IF(N193="","",RANK(N193,$N$17:$N$5011,1))</f>
        <v/>
      </c>
      <c r="J193" s="21" t="str">
        <f>IF(N193="","",(I193-3/8)/('XmR Chart'!$U$20+1/4))</f>
        <v/>
      </c>
      <c r="K193" s="21" t="str">
        <f>IF(N193="","",_xlfn.NORM.INV(J193,0,1))</f>
        <v/>
      </c>
      <c r="N193" s="4"/>
    </row>
    <row r="194" spans="2:14" x14ac:dyDescent="0.25">
      <c r="B194" s="21" t="str">
        <f>IF(N194="","",'XmR Chart'!$U$18+3*('XmR Chart'!$U$17/1.128))</f>
        <v/>
      </c>
      <c r="C194" s="21" t="str">
        <f>IF(N194="","",'XmR Chart'!$U$18)</f>
        <v/>
      </c>
      <c r="D194" s="21" t="str">
        <f>IF(N194="","",'XmR Chart'!$U$18-3*('XmR Chart'!$U$17/1.128))</f>
        <v/>
      </c>
      <c r="F194" s="21" t="str">
        <f>IF(N194="","",3.268*'XmR Chart'!$U$17)</f>
        <v/>
      </c>
      <c r="G194" s="21" t="str">
        <f>IF(N194="","",'XmR Chart'!$U$17)</f>
        <v/>
      </c>
      <c r="H194" s="21" t="str">
        <f>IF(N194="","",ABS(N194-N193))</f>
        <v/>
      </c>
      <c r="I194" s="21" t="str">
        <f>IF(N194="","",RANK(N194,$N$17:$N$5011,1))</f>
        <v/>
      </c>
      <c r="J194" s="21" t="str">
        <f>IF(N194="","",(I194-3/8)/('XmR Chart'!$U$20+1/4))</f>
        <v/>
      </c>
      <c r="K194" s="21" t="str">
        <f>IF(N194="","",_xlfn.NORM.INV(J194,0,1))</f>
        <v/>
      </c>
      <c r="N194" s="4"/>
    </row>
    <row r="195" spans="2:14" x14ac:dyDescent="0.25">
      <c r="B195" s="21" t="str">
        <f>IF(N195="","",'XmR Chart'!$U$18+3*('XmR Chart'!$U$17/1.128))</f>
        <v/>
      </c>
      <c r="C195" s="21" t="str">
        <f>IF(N195="","",'XmR Chart'!$U$18)</f>
        <v/>
      </c>
      <c r="D195" s="21" t="str">
        <f>IF(N195="","",'XmR Chart'!$U$18-3*('XmR Chart'!$U$17/1.128))</f>
        <v/>
      </c>
      <c r="F195" s="21" t="str">
        <f>IF(N195="","",3.268*'XmR Chart'!$U$17)</f>
        <v/>
      </c>
      <c r="G195" s="21" t="str">
        <f>IF(N195="","",'XmR Chart'!$U$17)</f>
        <v/>
      </c>
      <c r="H195" s="21" t="str">
        <f>IF(N195="","",ABS(N195-N194))</f>
        <v/>
      </c>
      <c r="I195" s="21" t="str">
        <f>IF(N195="","",RANK(N195,$N$17:$N$5011,1))</f>
        <v/>
      </c>
      <c r="J195" s="21" t="str">
        <f>IF(N195="","",(I195-3/8)/('XmR Chart'!$U$20+1/4))</f>
        <v/>
      </c>
      <c r="K195" s="21" t="str">
        <f>IF(N195="","",_xlfn.NORM.INV(J195,0,1))</f>
        <v/>
      </c>
      <c r="N195" s="4"/>
    </row>
    <row r="196" spans="2:14" x14ac:dyDescent="0.25">
      <c r="B196" s="21" t="str">
        <f>IF(N196="","",'XmR Chart'!$U$18+3*('XmR Chart'!$U$17/1.128))</f>
        <v/>
      </c>
      <c r="C196" s="21" t="str">
        <f>IF(N196="","",'XmR Chart'!$U$18)</f>
        <v/>
      </c>
      <c r="D196" s="21" t="str">
        <f>IF(N196="","",'XmR Chart'!$U$18-3*('XmR Chart'!$U$17/1.128))</f>
        <v/>
      </c>
      <c r="F196" s="21" t="str">
        <f>IF(N196="","",3.268*'XmR Chart'!$U$17)</f>
        <v/>
      </c>
      <c r="G196" s="21" t="str">
        <f>IF(N196="","",'XmR Chart'!$U$17)</f>
        <v/>
      </c>
      <c r="H196" s="21" t="str">
        <f>IF(N196="","",ABS(N196-N195))</f>
        <v/>
      </c>
      <c r="I196" s="21" t="str">
        <f>IF(N196="","",RANK(N196,$N$17:$N$5011,1))</f>
        <v/>
      </c>
      <c r="J196" s="21" t="str">
        <f>IF(N196="","",(I196-3/8)/('XmR Chart'!$U$20+1/4))</f>
        <v/>
      </c>
      <c r="K196" s="21" t="str">
        <f>IF(N196="","",_xlfn.NORM.INV(J196,0,1))</f>
        <v/>
      </c>
      <c r="N196" s="4"/>
    </row>
    <row r="197" spans="2:14" x14ac:dyDescent="0.25">
      <c r="B197" s="21" t="str">
        <f>IF(N197="","",'XmR Chart'!$U$18+3*('XmR Chart'!$U$17/1.128))</f>
        <v/>
      </c>
      <c r="C197" s="21" t="str">
        <f>IF(N197="","",'XmR Chart'!$U$18)</f>
        <v/>
      </c>
      <c r="D197" s="21" t="str">
        <f>IF(N197="","",'XmR Chart'!$U$18-3*('XmR Chart'!$U$17/1.128))</f>
        <v/>
      </c>
      <c r="F197" s="21" t="str">
        <f>IF(N197="","",3.268*'XmR Chart'!$U$17)</f>
        <v/>
      </c>
      <c r="G197" s="21" t="str">
        <f>IF(N197="","",'XmR Chart'!$U$17)</f>
        <v/>
      </c>
      <c r="H197" s="21" t="str">
        <f>IF(N197="","",ABS(N197-N196))</f>
        <v/>
      </c>
      <c r="I197" s="21" t="str">
        <f>IF(N197="","",RANK(N197,$N$17:$N$5011,1))</f>
        <v/>
      </c>
      <c r="J197" s="21" t="str">
        <f>IF(N197="","",(I197-3/8)/('XmR Chart'!$U$20+1/4))</f>
        <v/>
      </c>
      <c r="K197" s="21" t="str">
        <f>IF(N197="","",_xlfn.NORM.INV(J197,0,1))</f>
        <v/>
      </c>
      <c r="N197" s="4"/>
    </row>
    <row r="198" spans="2:14" x14ac:dyDescent="0.25">
      <c r="B198" s="21" t="str">
        <f>IF(N198="","",'XmR Chart'!$U$18+3*('XmR Chart'!$U$17/1.128))</f>
        <v/>
      </c>
      <c r="C198" s="21" t="str">
        <f>IF(N198="","",'XmR Chart'!$U$18)</f>
        <v/>
      </c>
      <c r="D198" s="21" t="str">
        <f>IF(N198="","",'XmR Chart'!$U$18-3*('XmR Chart'!$U$17/1.128))</f>
        <v/>
      </c>
      <c r="F198" s="21" t="str">
        <f>IF(N198="","",3.268*'XmR Chart'!$U$17)</f>
        <v/>
      </c>
      <c r="G198" s="21" t="str">
        <f>IF(N198="","",'XmR Chart'!$U$17)</f>
        <v/>
      </c>
      <c r="H198" s="21" t="str">
        <f>IF(N198="","",ABS(N198-N197))</f>
        <v/>
      </c>
      <c r="I198" s="21" t="str">
        <f>IF(N198="","",RANK(N198,$N$17:$N$5011,1))</f>
        <v/>
      </c>
      <c r="J198" s="21" t="str">
        <f>IF(N198="","",(I198-3/8)/('XmR Chart'!$U$20+1/4))</f>
        <v/>
      </c>
      <c r="K198" s="21" t="str">
        <f>IF(N198="","",_xlfn.NORM.INV(J198,0,1))</f>
        <v/>
      </c>
      <c r="N198" s="4"/>
    </row>
    <row r="199" spans="2:14" x14ac:dyDescent="0.25">
      <c r="B199" s="21" t="str">
        <f>IF(N199="","",'XmR Chart'!$U$18+3*('XmR Chart'!$U$17/1.128))</f>
        <v/>
      </c>
      <c r="C199" s="21" t="str">
        <f>IF(N199="","",'XmR Chart'!$U$18)</f>
        <v/>
      </c>
      <c r="D199" s="21" t="str">
        <f>IF(N199="","",'XmR Chart'!$U$18-3*('XmR Chart'!$U$17/1.128))</f>
        <v/>
      </c>
      <c r="F199" s="21" t="str">
        <f>IF(N199="","",3.268*'XmR Chart'!$U$17)</f>
        <v/>
      </c>
      <c r="G199" s="21" t="str">
        <f>IF(N199="","",'XmR Chart'!$U$17)</f>
        <v/>
      </c>
      <c r="H199" s="21" t="str">
        <f>IF(N199="","",ABS(N199-N198))</f>
        <v/>
      </c>
      <c r="I199" s="21" t="str">
        <f>IF(N199="","",RANK(N199,$N$17:$N$5011,1))</f>
        <v/>
      </c>
      <c r="J199" s="21" t="str">
        <f>IF(N199="","",(I199-3/8)/('XmR Chart'!$U$20+1/4))</f>
        <v/>
      </c>
      <c r="K199" s="21" t="str">
        <f>IF(N199="","",_xlfn.NORM.INV(J199,0,1))</f>
        <v/>
      </c>
      <c r="N199" s="4"/>
    </row>
    <row r="200" spans="2:14" x14ac:dyDescent="0.25">
      <c r="B200" s="21" t="str">
        <f>IF(N200="","",'XmR Chart'!$U$18+3*('XmR Chart'!$U$17/1.128))</f>
        <v/>
      </c>
      <c r="C200" s="21" t="str">
        <f>IF(N200="","",'XmR Chart'!$U$18)</f>
        <v/>
      </c>
      <c r="D200" s="21" t="str">
        <f>IF(N200="","",'XmR Chart'!$U$18-3*('XmR Chart'!$U$17/1.128))</f>
        <v/>
      </c>
      <c r="F200" s="21" t="str">
        <f>IF(N200="","",3.268*'XmR Chart'!$U$17)</f>
        <v/>
      </c>
      <c r="G200" s="21" t="str">
        <f>IF(N200="","",'XmR Chart'!$U$17)</f>
        <v/>
      </c>
      <c r="H200" s="21" t="str">
        <f>IF(N200="","",ABS(N200-N199))</f>
        <v/>
      </c>
      <c r="I200" s="21" t="str">
        <f>IF(N200="","",RANK(N200,$N$17:$N$5011,1))</f>
        <v/>
      </c>
      <c r="J200" s="21" t="str">
        <f>IF(N200="","",(I200-3/8)/('XmR Chart'!$U$20+1/4))</f>
        <v/>
      </c>
      <c r="K200" s="21" t="str">
        <f>IF(N200="","",_xlfn.NORM.INV(J200,0,1))</f>
        <v/>
      </c>
      <c r="N200" s="4"/>
    </row>
    <row r="201" spans="2:14" x14ac:dyDescent="0.25">
      <c r="B201" s="21" t="str">
        <f>IF(N201="","",'XmR Chart'!$U$18+3*('XmR Chart'!$U$17/1.128))</f>
        <v/>
      </c>
      <c r="C201" s="21" t="str">
        <f>IF(N201="","",'XmR Chart'!$U$18)</f>
        <v/>
      </c>
      <c r="D201" s="21" t="str">
        <f>IF(N201="","",'XmR Chart'!$U$18-3*('XmR Chart'!$U$17/1.128))</f>
        <v/>
      </c>
      <c r="F201" s="21" t="str">
        <f>IF(N201="","",3.268*'XmR Chart'!$U$17)</f>
        <v/>
      </c>
      <c r="G201" s="21" t="str">
        <f>IF(N201="","",'XmR Chart'!$U$17)</f>
        <v/>
      </c>
      <c r="H201" s="21" t="str">
        <f>IF(N201="","",ABS(N201-N200))</f>
        <v/>
      </c>
      <c r="I201" s="21" t="str">
        <f>IF(N201="","",RANK(N201,$N$17:$N$5011,1))</f>
        <v/>
      </c>
      <c r="J201" s="21" t="str">
        <f>IF(N201="","",(I201-3/8)/('XmR Chart'!$U$20+1/4))</f>
        <v/>
      </c>
      <c r="K201" s="21" t="str">
        <f>IF(N201="","",_xlfn.NORM.INV(J201,0,1))</f>
        <v/>
      </c>
      <c r="N201" s="4"/>
    </row>
    <row r="202" spans="2:14" x14ac:dyDescent="0.25">
      <c r="B202" s="21" t="str">
        <f>IF(N202="","",'XmR Chart'!$U$18+3*('XmR Chart'!$U$17/1.128))</f>
        <v/>
      </c>
      <c r="C202" s="21" t="str">
        <f>IF(N202="","",'XmR Chart'!$U$18)</f>
        <v/>
      </c>
      <c r="D202" s="21" t="str">
        <f>IF(N202="","",'XmR Chart'!$U$18-3*('XmR Chart'!$U$17/1.128))</f>
        <v/>
      </c>
      <c r="F202" s="21" t="str">
        <f>IF(N202="","",3.268*'XmR Chart'!$U$17)</f>
        <v/>
      </c>
      <c r="G202" s="21" t="str">
        <f>IF(N202="","",'XmR Chart'!$U$17)</f>
        <v/>
      </c>
      <c r="H202" s="21" t="str">
        <f>IF(N202="","",ABS(N202-N201))</f>
        <v/>
      </c>
      <c r="I202" s="21" t="str">
        <f>IF(N202="","",RANK(N202,$N$17:$N$5011,1))</f>
        <v/>
      </c>
      <c r="J202" s="21" t="str">
        <f>IF(N202="","",(I202-3/8)/('XmR Chart'!$U$20+1/4))</f>
        <v/>
      </c>
      <c r="K202" s="21" t="str">
        <f>IF(N202="","",_xlfn.NORM.INV(J202,0,1))</f>
        <v/>
      </c>
      <c r="N202" s="4"/>
    </row>
    <row r="203" spans="2:14" x14ac:dyDescent="0.25">
      <c r="B203" s="21" t="str">
        <f>IF(N203="","",'XmR Chart'!$U$18+3*('XmR Chart'!$U$17/1.128))</f>
        <v/>
      </c>
      <c r="C203" s="21" t="str">
        <f>IF(N203="","",'XmR Chart'!$U$18)</f>
        <v/>
      </c>
      <c r="D203" s="21" t="str">
        <f>IF(N203="","",'XmR Chart'!$U$18-3*('XmR Chart'!$U$17/1.128))</f>
        <v/>
      </c>
      <c r="F203" s="21" t="str">
        <f>IF(N203="","",3.268*'XmR Chart'!$U$17)</f>
        <v/>
      </c>
      <c r="G203" s="21" t="str">
        <f>IF(N203="","",'XmR Chart'!$U$17)</f>
        <v/>
      </c>
      <c r="H203" s="21" t="str">
        <f>IF(N203="","",ABS(N203-N202))</f>
        <v/>
      </c>
      <c r="I203" s="21" t="str">
        <f>IF(N203="","",RANK(N203,$N$17:$N$5011,1))</f>
        <v/>
      </c>
      <c r="J203" s="21" t="str">
        <f>IF(N203="","",(I203-3/8)/('XmR Chart'!$U$20+1/4))</f>
        <v/>
      </c>
      <c r="K203" s="21" t="str">
        <f>IF(N203="","",_xlfn.NORM.INV(J203,0,1))</f>
        <v/>
      </c>
      <c r="N203" s="4"/>
    </row>
    <row r="204" spans="2:14" x14ac:dyDescent="0.25">
      <c r="B204" s="21" t="str">
        <f>IF(N204="","",'XmR Chart'!$U$18+3*('XmR Chart'!$U$17/1.128))</f>
        <v/>
      </c>
      <c r="C204" s="21" t="str">
        <f>IF(N204="","",'XmR Chart'!$U$18)</f>
        <v/>
      </c>
      <c r="D204" s="21" t="str">
        <f>IF(N204="","",'XmR Chart'!$U$18-3*('XmR Chart'!$U$17/1.128))</f>
        <v/>
      </c>
      <c r="F204" s="21" t="str">
        <f>IF(N204="","",3.268*'XmR Chart'!$U$17)</f>
        <v/>
      </c>
      <c r="G204" s="21" t="str">
        <f>IF(N204="","",'XmR Chart'!$U$17)</f>
        <v/>
      </c>
      <c r="H204" s="21" t="str">
        <f>IF(N204="","",ABS(N204-N203))</f>
        <v/>
      </c>
      <c r="I204" s="21" t="str">
        <f>IF(N204="","",RANK(N204,$N$17:$N$5011,1))</f>
        <v/>
      </c>
      <c r="J204" s="21" t="str">
        <f>IF(N204="","",(I204-3/8)/('XmR Chart'!$U$20+1/4))</f>
        <v/>
      </c>
      <c r="K204" s="21" t="str">
        <f>IF(N204="","",_xlfn.NORM.INV(J204,0,1))</f>
        <v/>
      </c>
      <c r="N204" s="4"/>
    </row>
    <row r="205" spans="2:14" x14ac:dyDescent="0.25">
      <c r="B205" s="21" t="str">
        <f>IF(N205="","",'XmR Chart'!$U$18+3*('XmR Chart'!$U$17/1.128))</f>
        <v/>
      </c>
      <c r="C205" s="21" t="str">
        <f>IF(N205="","",'XmR Chart'!$U$18)</f>
        <v/>
      </c>
      <c r="D205" s="21" t="str">
        <f>IF(N205="","",'XmR Chart'!$U$18-3*('XmR Chart'!$U$17/1.128))</f>
        <v/>
      </c>
      <c r="F205" s="21" t="str">
        <f>IF(N205="","",3.268*'XmR Chart'!$U$17)</f>
        <v/>
      </c>
      <c r="G205" s="21" t="str">
        <f>IF(N205="","",'XmR Chart'!$U$17)</f>
        <v/>
      </c>
      <c r="H205" s="21" t="str">
        <f>IF(N205="","",ABS(N205-N204))</f>
        <v/>
      </c>
      <c r="I205" s="21" t="str">
        <f>IF(N205="","",RANK(N205,$N$17:$N$5011,1))</f>
        <v/>
      </c>
      <c r="J205" s="21" t="str">
        <f>IF(N205="","",(I205-3/8)/('XmR Chart'!$U$20+1/4))</f>
        <v/>
      </c>
      <c r="K205" s="21" t="str">
        <f>IF(N205="","",_xlfn.NORM.INV(J205,0,1))</f>
        <v/>
      </c>
      <c r="N205" s="4"/>
    </row>
    <row r="206" spans="2:14" x14ac:dyDescent="0.25">
      <c r="B206" s="21" t="str">
        <f>IF(N206="","",'XmR Chart'!$U$18+3*('XmR Chart'!$U$17/1.128))</f>
        <v/>
      </c>
      <c r="C206" s="21" t="str">
        <f>IF(N206="","",'XmR Chart'!$U$18)</f>
        <v/>
      </c>
      <c r="D206" s="21" t="str">
        <f>IF(N206="","",'XmR Chart'!$U$18-3*('XmR Chart'!$U$17/1.128))</f>
        <v/>
      </c>
      <c r="F206" s="21" t="str">
        <f>IF(N206="","",3.268*'XmR Chart'!$U$17)</f>
        <v/>
      </c>
      <c r="G206" s="21" t="str">
        <f>IF(N206="","",'XmR Chart'!$U$17)</f>
        <v/>
      </c>
      <c r="H206" s="21" t="str">
        <f>IF(N206="","",ABS(N206-N205))</f>
        <v/>
      </c>
      <c r="I206" s="21" t="str">
        <f>IF(N206="","",RANK(N206,$N$17:$N$5011,1))</f>
        <v/>
      </c>
      <c r="J206" s="21" t="str">
        <f>IF(N206="","",(I206-3/8)/('XmR Chart'!$U$20+1/4))</f>
        <v/>
      </c>
      <c r="K206" s="21" t="str">
        <f>IF(N206="","",_xlfn.NORM.INV(J206,0,1))</f>
        <v/>
      </c>
      <c r="N206" s="4"/>
    </row>
    <row r="207" spans="2:14" x14ac:dyDescent="0.25">
      <c r="B207" s="21" t="str">
        <f>IF(N207="","",'XmR Chart'!$U$18+3*('XmR Chart'!$U$17/1.128))</f>
        <v/>
      </c>
      <c r="C207" s="21" t="str">
        <f>IF(N207="","",'XmR Chart'!$U$18)</f>
        <v/>
      </c>
      <c r="D207" s="21" t="str">
        <f>IF(N207="","",'XmR Chart'!$U$18-3*('XmR Chart'!$U$17/1.128))</f>
        <v/>
      </c>
      <c r="F207" s="21" t="str">
        <f>IF(N207="","",3.268*'XmR Chart'!$U$17)</f>
        <v/>
      </c>
      <c r="G207" s="21" t="str">
        <f>IF(N207="","",'XmR Chart'!$U$17)</f>
        <v/>
      </c>
      <c r="H207" s="21" t="str">
        <f>IF(N207="","",ABS(N207-N206))</f>
        <v/>
      </c>
      <c r="I207" s="21" t="str">
        <f>IF(N207="","",RANK(N207,$N$17:$N$5011,1))</f>
        <v/>
      </c>
      <c r="J207" s="21" t="str">
        <f>IF(N207="","",(I207-3/8)/('XmR Chart'!$U$20+1/4))</f>
        <v/>
      </c>
      <c r="K207" s="21" t="str">
        <f>IF(N207="","",_xlfn.NORM.INV(J207,0,1))</f>
        <v/>
      </c>
      <c r="N207" s="4"/>
    </row>
    <row r="208" spans="2:14" x14ac:dyDescent="0.25">
      <c r="B208" s="21" t="str">
        <f>IF(N208="","",'XmR Chart'!$U$18+3*('XmR Chart'!$U$17/1.128))</f>
        <v/>
      </c>
      <c r="C208" s="21" t="str">
        <f>IF(N208="","",'XmR Chart'!$U$18)</f>
        <v/>
      </c>
      <c r="D208" s="21" t="str">
        <f>IF(N208="","",'XmR Chart'!$U$18-3*('XmR Chart'!$U$17/1.128))</f>
        <v/>
      </c>
      <c r="F208" s="21" t="str">
        <f>IF(N208="","",3.268*'XmR Chart'!$U$17)</f>
        <v/>
      </c>
      <c r="G208" s="21" t="str">
        <f>IF(N208="","",'XmR Chart'!$U$17)</f>
        <v/>
      </c>
      <c r="H208" s="21" t="str">
        <f>IF(N208="","",ABS(N208-N207))</f>
        <v/>
      </c>
      <c r="I208" s="21" t="str">
        <f>IF(N208="","",RANK(N208,$N$17:$N$5011,1))</f>
        <v/>
      </c>
      <c r="J208" s="21" t="str">
        <f>IF(N208="","",(I208-3/8)/('XmR Chart'!$U$20+1/4))</f>
        <v/>
      </c>
      <c r="K208" s="21" t="str">
        <f>IF(N208="","",_xlfn.NORM.INV(J208,0,1))</f>
        <v/>
      </c>
      <c r="N208" s="4"/>
    </row>
    <row r="209" spans="2:14" x14ac:dyDescent="0.25">
      <c r="B209" s="21" t="str">
        <f>IF(N209="","",'XmR Chart'!$U$18+3*('XmR Chart'!$U$17/1.128))</f>
        <v/>
      </c>
      <c r="C209" s="21" t="str">
        <f>IF(N209="","",'XmR Chart'!$U$18)</f>
        <v/>
      </c>
      <c r="D209" s="21" t="str">
        <f>IF(N209="","",'XmR Chart'!$U$18-3*('XmR Chart'!$U$17/1.128))</f>
        <v/>
      </c>
      <c r="F209" s="21" t="str">
        <f>IF(N209="","",3.268*'XmR Chart'!$U$17)</f>
        <v/>
      </c>
      <c r="G209" s="21" t="str">
        <f>IF(N209="","",'XmR Chart'!$U$17)</f>
        <v/>
      </c>
      <c r="H209" s="21" t="str">
        <f>IF(N209="","",ABS(N209-N208))</f>
        <v/>
      </c>
      <c r="I209" s="21" t="str">
        <f>IF(N209="","",RANK(N209,$N$17:$N$5011,1))</f>
        <v/>
      </c>
      <c r="J209" s="21" t="str">
        <f>IF(N209="","",(I209-3/8)/('XmR Chart'!$U$20+1/4))</f>
        <v/>
      </c>
      <c r="K209" s="21" t="str">
        <f>IF(N209="","",_xlfn.NORM.INV(J209,0,1))</f>
        <v/>
      </c>
      <c r="N209" s="4"/>
    </row>
    <row r="210" spans="2:14" x14ac:dyDescent="0.25">
      <c r="B210" s="21" t="str">
        <f>IF(N210="","",'XmR Chart'!$U$18+3*('XmR Chart'!$U$17/1.128))</f>
        <v/>
      </c>
      <c r="C210" s="21" t="str">
        <f>IF(N210="","",'XmR Chart'!$U$18)</f>
        <v/>
      </c>
      <c r="D210" s="21" t="str">
        <f>IF(N210="","",'XmR Chart'!$U$18-3*('XmR Chart'!$U$17/1.128))</f>
        <v/>
      </c>
      <c r="F210" s="21" t="str">
        <f>IF(N210="","",3.268*'XmR Chart'!$U$17)</f>
        <v/>
      </c>
      <c r="G210" s="21" t="str">
        <f>IF(N210="","",'XmR Chart'!$U$17)</f>
        <v/>
      </c>
      <c r="H210" s="21" t="str">
        <f>IF(N210="","",ABS(N210-N209))</f>
        <v/>
      </c>
      <c r="I210" s="21" t="str">
        <f>IF(N210="","",RANK(N210,$N$17:$N$5011,1))</f>
        <v/>
      </c>
      <c r="J210" s="21" t="str">
        <f>IF(N210="","",(I210-3/8)/('XmR Chart'!$U$20+1/4))</f>
        <v/>
      </c>
      <c r="K210" s="21" t="str">
        <f>IF(N210="","",_xlfn.NORM.INV(J210,0,1))</f>
        <v/>
      </c>
      <c r="N210" s="4"/>
    </row>
    <row r="211" spans="2:14" x14ac:dyDescent="0.25">
      <c r="B211" s="21" t="str">
        <f>IF(N211="","",'XmR Chart'!$U$18+3*('XmR Chart'!$U$17/1.128))</f>
        <v/>
      </c>
      <c r="C211" s="21" t="str">
        <f>IF(N211="","",'XmR Chart'!$U$18)</f>
        <v/>
      </c>
      <c r="D211" s="21" t="str">
        <f>IF(N211="","",'XmR Chart'!$U$18-3*('XmR Chart'!$U$17/1.128))</f>
        <v/>
      </c>
      <c r="F211" s="21" t="str">
        <f>IF(N211="","",3.268*'XmR Chart'!$U$17)</f>
        <v/>
      </c>
      <c r="G211" s="21" t="str">
        <f>IF(N211="","",'XmR Chart'!$U$17)</f>
        <v/>
      </c>
      <c r="H211" s="21" t="str">
        <f>IF(N211="","",ABS(N211-N210))</f>
        <v/>
      </c>
      <c r="I211" s="21" t="str">
        <f>IF(N211="","",RANK(N211,$N$17:$N$5011,1))</f>
        <v/>
      </c>
      <c r="J211" s="21" t="str">
        <f>IF(N211="","",(I211-3/8)/('XmR Chart'!$U$20+1/4))</f>
        <v/>
      </c>
      <c r="K211" s="21" t="str">
        <f>IF(N211="","",_xlfn.NORM.INV(J211,0,1))</f>
        <v/>
      </c>
      <c r="N211" s="4"/>
    </row>
    <row r="212" spans="2:14" x14ac:dyDescent="0.25">
      <c r="B212" s="21" t="str">
        <f>IF(N212="","",'XmR Chart'!$U$18+3*('XmR Chart'!$U$17/1.128))</f>
        <v/>
      </c>
      <c r="C212" s="21" t="str">
        <f>IF(N212="","",'XmR Chart'!$U$18)</f>
        <v/>
      </c>
      <c r="D212" s="21" t="str">
        <f>IF(N212="","",'XmR Chart'!$U$18-3*('XmR Chart'!$U$17/1.128))</f>
        <v/>
      </c>
      <c r="F212" s="21" t="str">
        <f>IF(N212="","",3.268*'XmR Chart'!$U$17)</f>
        <v/>
      </c>
      <c r="G212" s="21" t="str">
        <f>IF(N212="","",'XmR Chart'!$U$17)</f>
        <v/>
      </c>
      <c r="H212" s="21" t="str">
        <f>IF(N212="","",ABS(N212-N211))</f>
        <v/>
      </c>
      <c r="I212" s="21" t="str">
        <f>IF(N212="","",RANK(N212,$N$17:$N$5011,1))</f>
        <v/>
      </c>
      <c r="J212" s="21" t="str">
        <f>IF(N212="","",(I212-3/8)/('XmR Chart'!$U$20+1/4))</f>
        <v/>
      </c>
      <c r="K212" s="21" t="str">
        <f>IF(N212="","",_xlfn.NORM.INV(J212,0,1))</f>
        <v/>
      </c>
      <c r="N212" s="4"/>
    </row>
    <row r="213" spans="2:14" x14ac:dyDescent="0.25">
      <c r="B213" s="21" t="str">
        <f>IF(N213="","",'XmR Chart'!$U$18+3*('XmR Chart'!$U$17/1.128))</f>
        <v/>
      </c>
      <c r="C213" s="21" t="str">
        <f>IF(N213="","",'XmR Chart'!$U$18)</f>
        <v/>
      </c>
      <c r="D213" s="21" t="str">
        <f>IF(N213="","",'XmR Chart'!$U$18-3*('XmR Chart'!$U$17/1.128))</f>
        <v/>
      </c>
      <c r="F213" s="21" t="str">
        <f>IF(N213="","",3.268*'XmR Chart'!$U$17)</f>
        <v/>
      </c>
      <c r="G213" s="21" t="str">
        <f>IF(N213="","",'XmR Chart'!$U$17)</f>
        <v/>
      </c>
      <c r="H213" s="21" t="str">
        <f>IF(N213="","",ABS(N213-N212))</f>
        <v/>
      </c>
      <c r="I213" s="21" t="str">
        <f>IF(N213="","",RANK(N213,$N$17:$N$5011,1))</f>
        <v/>
      </c>
      <c r="J213" s="21" t="str">
        <f>IF(N213="","",(I213-3/8)/('XmR Chart'!$U$20+1/4))</f>
        <v/>
      </c>
      <c r="K213" s="21" t="str">
        <f>IF(N213="","",_xlfn.NORM.INV(J213,0,1))</f>
        <v/>
      </c>
      <c r="N213" s="4"/>
    </row>
    <row r="214" spans="2:14" x14ac:dyDescent="0.25">
      <c r="B214" s="21" t="str">
        <f>IF(N214="","",'XmR Chart'!$U$18+3*('XmR Chart'!$U$17/1.128))</f>
        <v/>
      </c>
      <c r="C214" s="21" t="str">
        <f>IF(N214="","",'XmR Chart'!$U$18)</f>
        <v/>
      </c>
      <c r="D214" s="21" t="str">
        <f>IF(N214="","",'XmR Chart'!$U$18-3*('XmR Chart'!$U$17/1.128))</f>
        <v/>
      </c>
      <c r="F214" s="21" t="str">
        <f>IF(N214="","",3.268*'XmR Chart'!$U$17)</f>
        <v/>
      </c>
      <c r="G214" s="21" t="str">
        <f>IF(N214="","",'XmR Chart'!$U$17)</f>
        <v/>
      </c>
      <c r="H214" s="21" t="str">
        <f>IF(N214="","",ABS(N214-N213))</f>
        <v/>
      </c>
      <c r="I214" s="21" t="str">
        <f>IF(N214="","",RANK(N214,$N$17:$N$5011,1))</f>
        <v/>
      </c>
      <c r="J214" s="21" t="str">
        <f>IF(N214="","",(I214-3/8)/('XmR Chart'!$U$20+1/4))</f>
        <v/>
      </c>
      <c r="K214" s="21" t="str">
        <f>IF(N214="","",_xlfn.NORM.INV(J214,0,1))</f>
        <v/>
      </c>
      <c r="N214" s="4"/>
    </row>
    <row r="215" spans="2:14" x14ac:dyDescent="0.25">
      <c r="B215" s="21" t="str">
        <f>IF(N215="","",'XmR Chart'!$U$18+3*('XmR Chart'!$U$17/1.128))</f>
        <v/>
      </c>
      <c r="C215" s="21" t="str">
        <f>IF(N215="","",'XmR Chart'!$U$18)</f>
        <v/>
      </c>
      <c r="D215" s="21" t="str">
        <f>IF(N215="","",'XmR Chart'!$U$18-3*('XmR Chart'!$U$17/1.128))</f>
        <v/>
      </c>
      <c r="F215" s="21" t="str">
        <f>IF(N215="","",3.268*'XmR Chart'!$U$17)</f>
        <v/>
      </c>
      <c r="G215" s="21" t="str">
        <f>IF(N215="","",'XmR Chart'!$U$17)</f>
        <v/>
      </c>
      <c r="H215" s="21" t="str">
        <f>IF(N215="","",ABS(N215-N214))</f>
        <v/>
      </c>
      <c r="I215" s="21" t="str">
        <f>IF(N215="","",RANK(N215,$N$17:$N$5011,1))</f>
        <v/>
      </c>
      <c r="J215" s="21" t="str">
        <f>IF(N215="","",(I215-3/8)/('XmR Chart'!$U$20+1/4))</f>
        <v/>
      </c>
      <c r="K215" s="21" t="str">
        <f>IF(N215="","",_xlfn.NORM.INV(J215,0,1))</f>
        <v/>
      </c>
      <c r="N215" s="4"/>
    </row>
    <row r="216" spans="2:14" x14ac:dyDescent="0.25">
      <c r="B216" s="21" t="str">
        <f>IF(N216="","",'XmR Chart'!$U$18+3*('XmR Chart'!$U$17/1.128))</f>
        <v/>
      </c>
      <c r="C216" s="21" t="str">
        <f>IF(N216="","",'XmR Chart'!$U$18)</f>
        <v/>
      </c>
      <c r="D216" s="21" t="str">
        <f>IF(N216="","",'XmR Chart'!$U$18-3*('XmR Chart'!$U$17/1.128))</f>
        <v/>
      </c>
      <c r="F216" s="21" t="str">
        <f>IF(N216="","",3.268*'XmR Chart'!$U$17)</f>
        <v/>
      </c>
      <c r="G216" s="21" t="str">
        <f>IF(N216="","",'XmR Chart'!$U$17)</f>
        <v/>
      </c>
      <c r="H216" s="21" t="str">
        <f>IF(N216="","",ABS(N216-N215))</f>
        <v/>
      </c>
      <c r="I216" s="21" t="str">
        <f>IF(N216="","",RANK(N216,$N$17:$N$5011,1))</f>
        <v/>
      </c>
      <c r="J216" s="21" t="str">
        <f>IF(N216="","",(I216-3/8)/('XmR Chart'!$U$20+1/4))</f>
        <v/>
      </c>
      <c r="K216" s="21" t="str">
        <f>IF(N216="","",_xlfn.NORM.INV(J216,0,1))</f>
        <v/>
      </c>
      <c r="N216" s="4"/>
    </row>
    <row r="217" spans="2:14" x14ac:dyDescent="0.25">
      <c r="B217" s="21" t="str">
        <f>IF(N217="","",'XmR Chart'!$U$18+3*('XmR Chart'!$U$17/1.128))</f>
        <v/>
      </c>
      <c r="C217" s="21" t="str">
        <f>IF(N217="","",'XmR Chart'!$U$18)</f>
        <v/>
      </c>
      <c r="D217" s="21" t="str">
        <f>IF(N217="","",'XmR Chart'!$U$18-3*('XmR Chart'!$U$17/1.128))</f>
        <v/>
      </c>
      <c r="F217" s="21" t="str">
        <f>IF(N217="","",3.268*'XmR Chart'!$U$17)</f>
        <v/>
      </c>
      <c r="G217" s="21" t="str">
        <f>IF(N217="","",'XmR Chart'!$U$17)</f>
        <v/>
      </c>
      <c r="H217" s="21" t="str">
        <f>IF(N217="","",ABS(N217-N216))</f>
        <v/>
      </c>
      <c r="I217" s="21" t="str">
        <f>IF(N217="","",RANK(N217,$N$17:$N$5011,1))</f>
        <v/>
      </c>
      <c r="J217" s="21" t="str">
        <f>IF(N217="","",(I217-3/8)/('XmR Chart'!$U$20+1/4))</f>
        <v/>
      </c>
      <c r="K217" s="21" t="str">
        <f>IF(N217="","",_xlfn.NORM.INV(J217,0,1))</f>
        <v/>
      </c>
      <c r="N217" s="4"/>
    </row>
    <row r="218" spans="2:14" x14ac:dyDescent="0.25">
      <c r="B218" s="21" t="str">
        <f>IF(N218="","",'XmR Chart'!$U$18+3*('XmR Chart'!$U$17/1.128))</f>
        <v/>
      </c>
      <c r="C218" s="21" t="str">
        <f>IF(N218="","",'XmR Chart'!$U$18)</f>
        <v/>
      </c>
      <c r="D218" s="21" t="str">
        <f>IF(N218="","",'XmR Chart'!$U$18-3*('XmR Chart'!$U$17/1.128))</f>
        <v/>
      </c>
      <c r="F218" s="21" t="str">
        <f>IF(N218="","",3.268*'XmR Chart'!$U$17)</f>
        <v/>
      </c>
      <c r="G218" s="21" t="str">
        <f>IF(N218="","",'XmR Chart'!$U$17)</f>
        <v/>
      </c>
      <c r="H218" s="21" t="str">
        <f>IF(N218="","",ABS(N218-N217))</f>
        <v/>
      </c>
      <c r="I218" s="21" t="str">
        <f>IF(N218="","",RANK(N218,$N$17:$N$5011,1))</f>
        <v/>
      </c>
      <c r="J218" s="21" t="str">
        <f>IF(N218="","",(I218-3/8)/('XmR Chart'!$U$20+1/4))</f>
        <v/>
      </c>
      <c r="K218" s="21" t="str">
        <f>IF(N218="","",_xlfn.NORM.INV(J218,0,1))</f>
        <v/>
      </c>
      <c r="N218" s="4"/>
    </row>
    <row r="219" spans="2:14" x14ac:dyDescent="0.25">
      <c r="B219" s="21" t="str">
        <f>IF(N219="","",'XmR Chart'!$U$18+3*('XmR Chart'!$U$17/1.128))</f>
        <v/>
      </c>
      <c r="C219" s="21" t="str">
        <f>IF(N219="","",'XmR Chart'!$U$18)</f>
        <v/>
      </c>
      <c r="D219" s="21" t="str">
        <f>IF(N219="","",'XmR Chart'!$U$18-3*('XmR Chart'!$U$17/1.128))</f>
        <v/>
      </c>
      <c r="F219" s="21" t="str">
        <f>IF(N219="","",3.268*'XmR Chart'!$U$17)</f>
        <v/>
      </c>
      <c r="G219" s="21" t="str">
        <f>IF(N219="","",'XmR Chart'!$U$17)</f>
        <v/>
      </c>
      <c r="H219" s="21" t="str">
        <f>IF(N219="","",ABS(N219-N218))</f>
        <v/>
      </c>
      <c r="I219" s="21" t="str">
        <f>IF(N219="","",RANK(N219,$N$17:$N$5011,1))</f>
        <v/>
      </c>
      <c r="J219" s="21" t="str">
        <f>IF(N219="","",(I219-3/8)/('XmR Chart'!$U$20+1/4))</f>
        <v/>
      </c>
      <c r="K219" s="21" t="str">
        <f>IF(N219="","",_xlfn.NORM.INV(J219,0,1))</f>
        <v/>
      </c>
      <c r="N219" s="4"/>
    </row>
    <row r="220" spans="2:14" x14ac:dyDescent="0.25">
      <c r="B220" s="21" t="str">
        <f>IF(N220="","",'XmR Chart'!$U$18+3*('XmR Chart'!$U$17/1.128))</f>
        <v/>
      </c>
      <c r="C220" s="21" t="str">
        <f>IF(N220="","",'XmR Chart'!$U$18)</f>
        <v/>
      </c>
      <c r="D220" s="21" t="str">
        <f>IF(N220="","",'XmR Chart'!$U$18-3*('XmR Chart'!$U$17/1.128))</f>
        <v/>
      </c>
      <c r="F220" s="21" t="str">
        <f>IF(N220="","",3.268*'XmR Chart'!$U$17)</f>
        <v/>
      </c>
      <c r="G220" s="21" t="str">
        <f>IF(N220="","",'XmR Chart'!$U$17)</f>
        <v/>
      </c>
      <c r="H220" s="21" t="str">
        <f>IF(N220="","",ABS(N220-N219))</f>
        <v/>
      </c>
      <c r="I220" s="21" t="str">
        <f>IF(N220="","",RANK(N220,$N$17:$N$5011,1))</f>
        <v/>
      </c>
      <c r="J220" s="21" t="str">
        <f>IF(N220="","",(I220-3/8)/('XmR Chart'!$U$20+1/4))</f>
        <v/>
      </c>
      <c r="K220" s="21" t="str">
        <f>IF(N220="","",_xlfn.NORM.INV(J220,0,1))</f>
        <v/>
      </c>
      <c r="N220" s="4"/>
    </row>
    <row r="221" spans="2:14" x14ac:dyDescent="0.25">
      <c r="B221" s="21" t="str">
        <f>IF(N221="","",'XmR Chart'!$U$18+3*('XmR Chart'!$U$17/1.128))</f>
        <v/>
      </c>
      <c r="C221" s="21" t="str">
        <f>IF(N221="","",'XmR Chart'!$U$18)</f>
        <v/>
      </c>
      <c r="D221" s="21" t="str">
        <f>IF(N221="","",'XmR Chart'!$U$18-3*('XmR Chart'!$U$17/1.128))</f>
        <v/>
      </c>
      <c r="F221" s="21" t="str">
        <f>IF(N221="","",3.268*'XmR Chart'!$U$17)</f>
        <v/>
      </c>
      <c r="G221" s="21" t="str">
        <f>IF(N221="","",'XmR Chart'!$U$17)</f>
        <v/>
      </c>
      <c r="H221" s="21" t="str">
        <f>IF(N221="","",ABS(N221-N220))</f>
        <v/>
      </c>
      <c r="I221" s="21" t="str">
        <f>IF(N221="","",RANK(N221,$N$17:$N$5011,1))</f>
        <v/>
      </c>
      <c r="J221" s="21" t="str">
        <f>IF(N221="","",(I221-3/8)/('XmR Chart'!$U$20+1/4))</f>
        <v/>
      </c>
      <c r="K221" s="21" t="str">
        <f>IF(N221="","",_xlfn.NORM.INV(J221,0,1))</f>
        <v/>
      </c>
      <c r="N221" s="4"/>
    </row>
    <row r="222" spans="2:14" x14ac:dyDescent="0.25">
      <c r="B222" s="21" t="str">
        <f>IF(N222="","",'XmR Chart'!$U$18+3*('XmR Chart'!$U$17/1.128))</f>
        <v/>
      </c>
      <c r="C222" s="21" t="str">
        <f>IF(N222="","",'XmR Chart'!$U$18)</f>
        <v/>
      </c>
      <c r="D222" s="21" t="str">
        <f>IF(N222="","",'XmR Chart'!$U$18-3*('XmR Chart'!$U$17/1.128))</f>
        <v/>
      </c>
      <c r="F222" s="21" t="str">
        <f>IF(N222="","",3.268*'XmR Chart'!$U$17)</f>
        <v/>
      </c>
      <c r="G222" s="21" t="str">
        <f>IF(N222="","",'XmR Chart'!$U$17)</f>
        <v/>
      </c>
      <c r="H222" s="21" t="str">
        <f>IF(N222="","",ABS(N222-N221))</f>
        <v/>
      </c>
      <c r="I222" s="21" t="str">
        <f>IF(N222="","",RANK(N222,$N$17:$N$5011,1))</f>
        <v/>
      </c>
      <c r="J222" s="21" t="str">
        <f>IF(N222="","",(I222-3/8)/('XmR Chart'!$U$20+1/4))</f>
        <v/>
      </c>
      <c r="K222" s="21" t="str">
        <f>IF(N222="","",_xlfn.NORM.INV(J222,0,1))</f>
        <v/>
      </c>
      <c r="N222" s="4"/>
    </row>
    <row r="223" spans="2:14" x14ac:dyDescent="0.25">
      <c r="B223" s="21" t="str">
        <f>IF(N223="","",'XmR Chart'!$U$18+3*('XmR Chart'!$U$17/1.128))</f>
        <v/>
      </c>
      <c r="C223" s="21" t="str">
        <f>IF(N223="","",'XmR Chart'!$U$18)</f>
        <v/>
      </c>
      <c r="D223" s="21" t="str">
        <f>IF(N223="","",'XmR Chart'!$U$18-3*('XmR Chart'!$U$17/1.128))</f>
        <v/>
      </c>
      <c r="F223" s="21" t="str">
        <f>IF(N223="","",3.268*'XmR Chart'!$U$17)</f>
        <v/>
      </c>
      <c r="G223" s="21" t="str">
        <f>IF(N223="","",'XmR Chart'!$U$17)</f>
        <v/>
      </c>
      <c r="H223" s="21" t="str">
        <f>IF(N223="","",ABS(N223-N222))</f>
        <v/>
      </c>
      <c r="I223" s="21" t="str">
        <f>IF(N223="","",RANK(N223,$N$17:$N$5011,1))</f>
        <v/>
      </c>
      <c r="J223" s="21" t="str">
        <f>IF(N223="","",(I223-3/8)/('XmR Chart'!$U$20+1/4))</f>
        <v/>
      </c>
      <c r="K223" s="21" t="str">
        <f>IF(N223="","",_xlfn.NORM.INV(J223,0,1))</f>
        <v/>
      </c>
      <c r="N223" s="4"/>
    </row>
    <row r="224" spans="2:14" x14ac:dyDescent="0.25">
      <c r="B224" s="21" t="str">
        <f>IF(N224="","",'XmR Chart'!$U$18+3*('XmR Chart'!$U$17/1.128))</f>
        <v/>
      </c>
      <c r="C224" s="21" t="str">
        <f>IF(N224="","",'XmR Chart'!$U$18)</f>
        <v/>
      </c>
      <c r="D224" s="21" t="str">
        <f>IF(N224="","",'XmR Chart'!$U$18-3*('XmR Chart'!$U$17/1.128))</f>
        <v/>
      </c>
      <c r="F224" s="21" t="str">
        <f>IF(N224="","",3.268*'XmR Chart'!$U$17)</f>
        <v/>
      </c>
      <c r="G224" s="21" t="str">
        <f>IF(N224="","",'XmR Chart'!$U$17)</f>
        <v/>
      </c>
      <c r="H224" s="21" t="str">
        <f>IF(N224="","",ABS(N224-N223))</f>
        <v/>
      </c>
      <c r="I224" s="21" t="str">
        <f>IF(N224="","",RANK(N224,$N$17:$N$5011,1))</f>
        <v/>
      </c>
      <c r="J224" s="21" t="str">
        <f>IF(N224="","",(I224-3/8)/('XmR Chart'!$U$20+1/4))</f>
        <v/>
      </c>
      <c r="K224" s="21" t="str">
        <f>IF(N224="","",_xlfn.NORM.INV(J224,0,1))</f>
        <v/>
      </c>
      <c r="N224" s="4"/>
    </row>
    <row r="225" spans="2:14" x14ac:dyDescent="0.25">
      <c r="B225" s="21" t="str">
        <f>IF(N225="","",'XmR Chart'!$U$18+3*('XmR Chart'!$U$17/1.128))</f>
        <v/>
      </c>
      <c r="C225" s="21" t="str">
        <f>IF(N225="","",'XmR Chart'!$U$18)</f>
        <v/>
      </c>
      <c r="D225" s="21" t="str">
        <f>IF(N225="","",'XmR Chart'!$U$18-3*('XmR Chart'!$U$17/1.128))</f>
        <v/>
      </c>
      <c r="F225" s="21" t="str">
        <f>IF(N225="","",3.268*'XmR Chart'!$U$17)</f>
        <v/>
      </c>
      <c r="G225" s="21" t="str">
        <f>IF(N225="","",'XmR Chart'!$U$17)</f>
        <v/>
      </c>
      <c r="H225" s="21" t="str">
        <f>IF(N225="","",ABS(N225-N224))</f>
        <v/>
      </c>
      <c r="I225" s="21" t="str">
        <f>IF(N225="","",RANK(N225,$N$17:$N$5011,1))</f>
        <v/>
      </c>
      <c r="J225" s="21" t="str">
        <f>IF(N225="","",(I225-3/8)/('XmR Chart'!$U$20+1/4))</f>
        <v/>
      </c>
      <c r="K225" s="21" t="str">
        <f>IF(N225="","",_xlfn.NORM.INV(J225,0,1))</f>
        <v/>
      </c>
      <c r="N225" s="4"/>
    </row>
    <row r="226" spans="2:14" x14ac:dyDescent="0.25">
      <c r="B226" s="21" t="str">
        <f>IF(N226="","",'XmR Chart'!$U$18+3*('XmR Chart'!$U$17/1.128))</f>
        <v/>
      </c>
      <c r="C226" s="21" t="str">
        <f>IF(N226="","",'XmR Chart'!$U$18)</f>
        <v/>
      </c>
      <c r="D226" s="21" t="str">
        <f>IF(N226="","",'XmR Chart'!$U$18-3*('XmR Chart'!$U$17/1.128))</f>
        <v/>
      </c>
      <c r="F226" s="21" t="str">
        <f>IF(N226="","",3.268*'XmR Chart'!$U$17)</f>
        <v/>
      </c>
      <c r="G226" s="21" t="str">
        <f>IF(N226="","",'XmR Chart'!$U$17)</f>
        <v/>
      </c>
      <c r="H226" s="21" t="str">
        <f>IF(N226="","",ABS(N226-N225))</f>
        <v/>
      </c>
      <c r="I226" s="21" t="str">
        <f>IF(N226="","",RANK(N226,$N$17:$N$5011,1))</f>
        <v/>
      </c>
      <c r="J226" s="21" t="str">
        <f>IF(N226="","",(I226-3/8)/('XmR Chart'!$U$20+1/4))</f>
        <v/>
      </c>
      <c r="K226" s="21" t="str">
        <f>IF(N226="","",_xlfn.NORM.INV(J226,0,1))</f>
        <v/>
      </c>
      <c r="N226" s="4"/>
    </row>
    <row r="227" spans="2:14" x14ac:dyDescent="0.25">
      <c r="B227" s="21" t="str">
        <f>IF(N227="","",'XmR Chart'!$U$18+3*('XmR Chart'!$U$17/1.128))</f>
        <v/>
      </c>
      <c r="C227" s="21" t="str">
        <f>IF(N227="","",'XmR Chart'!$U$18)</f>
        <v/>
      </c>
      <c r="D227" s="21" t="str">
        <f>IF(N227="","",'XmR Chart'!$U$18-3*('XmR Chart'!$U$17/1.128))</f>
        <v/>
      </c>
      <c r="F227" s="21" t="str">
        <f>IF(N227="","",3.268*'XmR Chart'!$U$17)</f>
        <v/>
      </c>
      <c r="G227" s="21" t="str">
        <f>IF(N227="","",'XmR Chart'!$U$17)</f>
        <v/>
      </c>
      <c r="H227" s="21" t="str">
        <f>IF(N227="","",ABS(N227-N226))</f>
        <v/>
      </c>
      <c r="I227" s="21" t="str">
        <f>IF(N227="","",RANK(N227,$N$17:$N$5011,1))</f>
        <v/>
      </c>
      <c r="J227" s="21" t="str">
        <f>IF(N227="","",(I227-3/8)/('XmR Chart'!$U$20+1/4))</f>
        <v/>
      </c>
      <c r="K227" s="21" t="str">
        <f>IF(N227="","",_xlfn.NORM.INV(J227,0,1))</f>
        <v/>
      </c>
      <c r="N227" s="4"/>
    </row>
    <row r="228" spans="2:14" x14ac:dyDescent="0.25">
      <c r="B228" s="21" t="str">
        <f>IF(N228="","",'XmR Chart'!$U$18+3*('XmR Chart'!$U$17/1.128))</f>
        <v/>
      </c>
      <c r="C228" s="21" t="str">
        <f>IF(N228="","",'XmR Chart'!$U$18)</f>
        <v/>
      </c>
      <c r="D228" s="21" t="str">
        <f>IF(N228="","",'XmR Chart'!$U$18-3*('XmR Chart'!$U$17/1.128))</f>
        <v/>
      </c>
      <c r="F228" s="21" t="str">
        <f>IF(N228="","",3.268*'XmR Chart'!$U$17)</f>
        <v/>
      </c>
      <c r="G228" s="21" t="str">
        <f>IF(N228="","",'XmR Chart'!$U$17)</f>
        <v/>
      </c>
      <c r="H228" s="21" t="str">
        <f>IF(N228="","",ABS(N228-N227))</f>
        <v/>
      </c>
      <c r="I228" s="21" t="str">
        <f>IF(N228="","",RANK(N228,$N$17:$N$5011,1))</f>
        <v/>
      </c>
      <c r="J228" s="21" t="str">
        <f>IF(N228="","",(I228-3/8)/('XmR Chart'!$U$20+1/4))</f>
        <v/>
      </c>
      <c r="K228" s="21" t="str">
        <f>IF(N228="","",_xlfn.NORM.INV(J228,0,1))</f>
        <v/>
      </c>
      <c r="N228" s="4"/>
    </row>
    <row r="229" spans="2:14" x14ac:dyDescent="0.25">
      <c r="B229" s="21" t="str">
        <f>IF(N229="","",'XmR Chart'!$U$18+3*('XmR Chart'!$U$17/1.128))</f>
        <v/>
      </c>
      <c r="C229" s="21" t="str">
        <f>IF(N229="","",'XmR Chart'!$U$18)</f>
        <v/>
      </c>
      <c r="D229" s="21" t="str">
        <f>IF(N229="","",'XmR Chart'!$U$18-3*('XmR Chart'!$U$17/1.128))</f>
        <v/>
      </c>
      <c r="F229" s="21" t="str">
        <f>IF(N229="","",3.268*'XmR Chart'!$U$17)</f>
        <v/>
      </c>
      <c r="G229" s="21" t="str">
        <f>IF(N229="","",'XmR Chart'!$U$17)</f>
        <v/>
      </c>
      <c r="H229" s="21" t="str">
        <f>IF(N229="","",ABS(N229-N228))</f>
        <v/>
      </c>
      <c r="I229" s="21" t="str">
        <f>IF(N229="","",RANK(N229,$N$17:$N$5011,1))</f>
        <v/>
      </c>
      <c r="J229" s="21" t="str">
        <f>IF(N229="","",(I229-3/8)/('XmR Chart'!$U$20+1/4))</f>
        <v/>
      </c>
      <c r="K229" s="21" t="str">
        <f>IF(N229="","",_xlfn.NORM.INV(J229,0,1))</f>
        <v/>
      </c>
      <c r="N229" s="4"/>
    </row>
    <row r="230" spans="2:14" x14ac:dyDescent="0.25">
      <c r="B230" s="21" t="str">
        <f>IF(N230="","",'XmR Chart'!$U$18+3*('XmR Chart'!$U$17/1.128))</f>
        <v/>
      </c>
      <c r="C230" s="21" t="str">
        <f>IF(N230="","",'XmR Chart'!$U$18)</f>
        <v/>
      </c>
      <c r="D230" s="21" t="str">
        <f>IF(N230="","",'XmR Chart'!$U$18-3*('XmR Chart'!$U$17/1.128))</f>
        <v/>
      </c>
      <c r="F230" s="21" t="str">
        <f>IF(N230="","",3.268*'XmR Chart'!$U$17)</f>
        <v/>
      </c>
      <c r="G230" s="21" t="str">
        <f>IF(N230="","",'XmR Chart'!$U$17)</f>
        <v/>
      </c>
      <c r="H230" s="21" t="str">
        <f>IF(N230="","",ABS(N230-N229))</f>
        <v/>
      </c>
      <c r="I230" s="21" t="str">
        <f>IF(N230="","",RANK(N230,$N$17:$N$5011,1))</f>
        <v/>
      </c>
      <c r="J230" s="21" t="str">
        <f>IF(N230="","",(I230-3/8)/('XmR Chart'!$U$20+1/4))</f>
        <v/>
      </c>
      <c r="K230" s="21" t="str">
        <f>IF(N230="","",_xlfn.NORM.INV(J230,0,1))</f>
        <v/>
      </c>
      <c r="N230" s="4"/>
    </row>
    <row r="231" spans="2:14" x14ac:dyDescent="0.25">
      <c r="B231" s="21" t="str">
        <f>IF(N231="","",'XmR Chart'!$U$18+3*('XmR Chart'!$U$17/1.128))</f>
        <v/>
      </c>
      <c r="C231" s="21" t="str">
        <f>IF(N231="","",'XmR Chart'!$U$18)</f>
        <v/>
      </c>
      <c r="D231" s="21" t="str">
        <f>IF(N231="","",'XmR Chart'!$U$18-3*('XmR Chart'!$U$17/1.128))</f>
        <v/>
      </c>
      <c r="F231" s="21" t="str">
        <f>IF(N231="","",3.268*'XmR Chart'!$U$17)</f>
        <v/>
      </c>
      <c r="G231" s="21" t="str">
        <f>IF(N231="","",'XmR Chart'!$U$17)</f>
        <v/>
      </c>
      <c r="H231" s="21" t="str">
        <f>IF(N231="","",ABS(N231-N230))</f>
        <v/>
      </c>
      <c r="I231" s="21" t="str">
        <f>IF(N231="","",RANK(N231,$N$17:$N$5011,1))</f>
        <v/>
      </c>
      <c r="J231" s="21" t="str">
        <f>IF(N231="","",(I231-3/8)/('XmR Chart'!$U$20+1/4))</f>
        <v/>
      </c>
      <c r="K231" s="21" t="str">
        <f>IF(N231="","",_xlfn.NORM.INV(J231,0,1))</f>
        <v/>
      </c>
      <c r="N231" s="4"/>
    </row>
    <row r="232" spans="2:14" x14ac:dyDescent="0.25">
      <c r="B232" s="21" t="str">
        <f>IF(N232="","",'XmR Chart'!$U$18+3*('XmR Chart'!$U$17/1.128))</f>
        <v/>
      </c>
      <c r="C232" s="21" t="str">
        <f>IF(N232="","",'XmR Chart'!$U$18)</f>
        <v/>
      </c>
      <c r="D232" s="21" t="str">
        <f>IF(N232="","",'XmR Chart'!$U$18-3*('XmR Chart'!$U$17/1.128))</f>
        <v/>
      </c>
      <c r="F232" s="21" t="str">
        <f>IF(N232="","",3.268*'XmR Chart'!$U$17)</f>
        <v/>
      </c>
      <c r="G232" s="21" t="str">
        <f>IF(N232="","",'XmR Chart'!$U$17)</f>
        <v/>
      </c>
      <c r="H232" s="21" t="str">
        <f>IF(N232="","",ABS(N232-N231))</f>
        <v/>
      </c>
      <c r="I232" s="21" t="str">
        <f>IF(N232="","",RANK(N232,$N$17:$N$5011,1))</f>
        <v/>
      </c>
      <c r="J232" s="21" t="str">
        <f>IF(N232="","",(I232-3/8)/('XmR Chart'!$U$20+1/4))</f>
        <v/>
      </c>
      <c r="K232" s="21" t="str">
        <f>IF(N232="","",_xlfn.NORM.INV(J232,0,1))</f>
        <v/>
      </c>
      <c r="N232" s="4"/>
    </row>
    <row r="233" spans="2:14" x14ac:dyDescent="0.25">
      <c r="B233" s="21" t="str">
        <f>IF(N233="","",'XmR Chart'!$U$18+3*('XmR Chart'!$U$17/1.128))</f>
        <v/>
      </c>
      <c r="C233" s="21" t="str">
        <f>IF(N233="","",'XmR Chart'!$U$18)</f>
        <v/>
      </c>
      <c r="D233" s="21" t="str">
        <f>IF(N233="","",'XmR Chart'!$U$18-3*('XmR Chart'!$U$17/1.128))</f>
        <v/>
      </c>
      <c r="F233" s="21" t="str">
        <f>IF(N233="","",3.268*'XmR Chart'!$U$17)</f>
        <v/>
      </c>
      <c r="G233" s="21" t="str">
        <f>IF(N233="","",'XmR Chart'!$U$17)</f>
        <v/>
      </c>
      <c r="H233" s="21" t="str">
        <f>IF(N233="","",ABS(N233-N232))</f>
        <v/>
      </c>
      <c r="I233" s="21" t="str">
        <f>IF(N233="","",RANK(N233,$N$17:$N$5011,1))</f>
        <v/>
      </c>
      <c r="J233" s="21" t="str">
        <f>IF(N233="","",(I233-3/8)/('XmR Chart'!$U$20+1/4))</f>
        <v/>
      </c>
      <c r="K233" s="21" t="str">
        <f>IF(N233="","",_xlfn.NORM.INV(J233,0,1))</f>
        <v/>
      </c>
      <c r="N233" s="4"/>
    </row>
    <row r="234" spans="2:14" x14ac:dyDescent="0.25">
      <c r="B234" s="21" t="str">
        <f>IF(N234="","",'XmR Chart'!$U$18+3*('XmR Chart'!$U$17/1.128))</f>
        <v/>
      </c>
      <c r="C234" s="21" t="str">
        <f>IF(N234="","",'XmR Chart'!$U$18)</f>
        <v/>
      </c>
      <c r="D234" s="21" t="str">
        <f>IF(N234="","",'XmR Chart'!$U$18-3*('XmR Chart'!$U$17/1.128))</f>
        <v/>
      </c>
      <c r="F234" s="21" t="str">
        <f>IF(N234="","",3.268*'XmR Chart'!$U$17)</f>
        <v/>
      </c>
      <c r="G234" s="21" t="str">
        <f>IF(N234="","",'XmR Chart'!$U$17)</f>
        <v/>
      </c>
      <c r="H234" s="21" t="str">
        <f>IF(N234="","",ABS(N234-N233))</f>
        <v/>
      </c>
      <c r="I234" s="21" t="str">
        <f>IF(N234="","",RANK(N234,$N$17:$N$5011,1))</f>
        <v/>
      </c>
      <c r="J234" s="21" t="str">
        <f>IF(N234="","",(I234-3/8)/('XmR Chart'!$U$20+1/4))</f>
        <v/>
      </c>
      <c r="K234" s="21" t="str">
        <f>IF(N234="","",_xlfn.NORM.INV(J234,0,1))</f>
        <v/>
      </c>
      <c r="N234" s="4"/>
    </row>
    <row r="235" spans="2:14" x14ac:dyDescent="0.25">
      <c r="B235" s="21" t="str">
        <f>IF(N235="","",'XmR Chart'!$U$18+3*('XmR Chart'!$U$17/1.128))</f>
        <v/>
      </c>
      <c r="C235" s="21" t="str">
        <f>IF(N235="","",'XmR Chart'!$U$18)</f>
        <v/>
      </c>
      <c r="D235" s="21" t="str">
        <f>IF(N235="","",'XmR Chart'!$U$18-3*('XmR Chart'!$U$17/1.128))</f>
        <v/>
      </c>
      <c r="F235" s="21" t="str">
        <f>IF(N235="","",3.268*'XmR Chart'!$U$17)</f>
        <v/>
      </c>
      <c r="G235" s="21" t="str">
        <f>IF(N235="","",'XmR Chart'!$U$17)</f>
        <v/>
      </c>
      <c r="H235" s="21" t="str">
        <f>IF(N235="","",ABS(N235-N234))</f>
        <v/>
      </c>
      <c r="I235" s="21" t="str">
        <f>IF(N235="","",RANK(N235,$N$17:$N$5011,1))</f>
        <v/>
      </c>
      <c r="J235" s="21" t="str">
        <f>IF(N235="","",(I235-3/8)/('XmR Chart'!$U$20+1/4))</f>
        <v/>
      </c>
      <c r="K235" s="21" t="str">
        <f>IF(N235="","",_xlfn.NORM.INV(J235,0,1))</f>
        <v/>
      </c>
      <c r="N235" s="4"/>
    </row>
    <row r="236" spans="2:14" x14ac:dyDescent="0.25">
      <c r="B236" s="21" t="str">
        <f>IF(N236="","",'XmR Chart'!$U$18+3*('XmR Chart'!$U$17/1.128))</f>
        <v/>
      </c>
      <c r="C236" s="21" t="str">
        <f>IF(N236="","",'XmR Chart'!$U$18)</f>
        <v/>
      </c>
      <c r="D236" s="21" t="str">
        <f>IF(N236="","",'XmR Chart'!$U$18-3*('XmR Chart'!$U$17/1.128))</f>
        <v/>
      </c>
      <c r="F236" s="21" t="str">
        <f>IF(N236="","",3.268*'XmR Chart'!$U$17)</f>
        <v/>
      </c>
      <c r="G236" s="21" t="str">
        <f>IF(N236="","",'XmR Chart'!$U$17)</f>
        <v/>
      </c>
      <c r="H236" s="21" t="str">
        <f>IF(N236="","",ABS(N236-N235))</f>
        <v/>
      </c>
      <c r="I236" s="21" t="str">
        <f>IF(N236="","",RANK(N236,$N$17:$N$5011,1))</f>
        <v/>
      </c>
      <c r="J236" s="21" t="str">
        <f>IF(N236="","",(I236-3/8)/('XmR Chart'!$U$20+1/4))</f>
        <v/>
      </c>
      <c r="K236" s="21" t="str">
        <f>IF(N236="","",_xlfn.NORM.INV(J236,0,1))</f>
        <v/>
      </c>
      <c r="N236" s="4"/>
    </row>
    <row r="237" spans="2:14" x14ac:dyDescent="0.25">
      <c r="B237" s="21" t="str">
        <f>IF(N237="","",'XmR Chart'!$U$18+3*('XmR Chart'!$U$17/1.128))</f>
        <v/>
      </c>
      <c r="C237" s="21" t="str">
        <f>IF(N237="","",'XmR Chart'!$U$18)</f>
        <v/>
      </c>
      <c r="D237" s="21" t="str">
        <f>IF(N237="","",'XmR Chart'!$U$18-3*('XmR Chart'!$U$17/1.128))</f>
        <v/>
      </c>
      <c r="F237" s="21" t="str">
        <f>IF(N237="","",3.268*'XmR Chart'!$U$17)</f>
        <v/>
      </c>
      <c r="G237" s="21" t="str">
        <f>IF(N237="","",'XmR Chart'!$U$17)</f>
        <v/>
      </c>
      <c r="H237" s="21" t="str">
        <f>IF(N237="","",ABS(N237-N236))</f>
        <v/>
      </c>
      <c r="I237" s="21" t="str">
        <f>IF(N237="","",RANK(N237,$N$17:$N$5011,1))</f>
        <v/>
      </c>
      <c r="J237" s="21" t="str">
        <f>IF(N237="","",(I237-3/8)/('XmR Chart'!$U$20+1/4))</f>
        <v/>
      </c>
      <c r="K237" s="21" t="str">
        <f>IF(N237="","",_xlfn.NORM.INV(J237,0,1))</f>
        <v/>
      </c>
      <c r="N237" s="4"/>
    </row>
    <row r="238" spans="2:14" x14ac:dyDescent="0.25">
      <c r="B238" s="21" t="str">
        <f>IF(N238="","",'XmR Chart'!$U$18+3*('XmR Chart'!$U$17/1.128))</f>
        <v/>
      </c>
      <c r="C238" s="21" t="str">
        <f>IF(N238="","",'XmR Chart'!$U$18)</f>
        <v/>
      </c>
      <c r="D238" s="21" t="str">
        <f>IF(N238="","",'XmR Chart'!$U$18-3*('XmR Chart'!$U$17/1.128))</f>
        <v/>
      </c>
      <c r="F238" s="21" t="str">
        <f>IF(N238="","",3.268*'XmR Chart'!$U$17)</f>
        <v/>
      </c>
      <c r="G238" s="21" t="str">
        <f>IF(N238="","",'XmR Chart'!$U$17)</f>
        <v/>
      </c>
      <c r="H238" s="21" t="str">
        <f>IF(N238="","",ABS(N238-N237))</f>
        <v/>
      </c>
      <c r="I238" s="21" t="str">
        <f>IF(N238="","",RANK(N238,$N$17:$N$5011,1))</f>
        <v/>
      </c>
      <c r="J238" s="21" t="str">
        <f>IF(N238="","",(I238-3/8)/('XmR Chart'!$U$20+1/4))</f>
        <v/>
      </c>
      <c r="K238" s="21" t="str">
        <f>IF(N238="","",_xlfn.NORM.INV(J238,0,1))</f>
        <v/>
      </c>
      <c r="N238" s="4"/>
    </row>
    <row r="239" spans="2:14" x14ac:dyDescent="0.25">
      <c r="B239" s="21" t="str">
        <f>IF(N239="","",'XmR Chart'!$U$18+3*('XmR Chart'!$U$17/1.128))</f>
        <v/>
      </c>
      <c r="C239" s="21" t="str">
        <f>IF(N239="","",'XmR Chart'!$U$18)</f>
        <v/>
      </c>
      <c r="D239" s="21" t="str">
        <f>IF(N239="","",'XmR Chart'!$U$18-3*('XmR Chart'!$U$17/1.128))</f>
        <v/>
      </c>
      <c r="F239" s="21" t="str">
        <f>IF(N239="","",3.268*'XmR Chart'!$U$17)</f>
        <v/>
      </c>
      <c r="G239" s="21" t="str">
        <f>IF(N239="","",'XmR Chart'!$U$17)</f>
        <v/>
      </c>
      <c r="H239" s="21" t="str">
        <f>IF(N239="","",ABS(N239-N238))</f>
        <v/>
      </c>
      <c r="I239" s="21" t="str">
        <f>IF(N239="","",RANK(N239,$N$17:$N$5011,1))</f>
        <v/>
      </c>
      <c r="J239" s="21" t="str">
        <f>IF(N239="","",(I239-3/8)/('XmR Chart'!$U$20+1/4))</f>
        <v/>
      </c>
      <c r="K239" s="21" t="str">
        <f>IF(N239="","",_xlfn.NORM.INV(J239,0,1))</f>
        <v/>
      </c>
      <c r="N239" s="4"/>
    </row>
    <row r="240" spans="2:14" x14ac:dyDescent="0.25">
      <c r="B240" s="21" t="str">
        <f>IF(N240="","",'XmR Chart'!$U$18+3*('XmR Chart'!$U$17/1.128))</f>
        <v/>
      </c>
      <c r="C240" s="21" t="str">
        <f>IF(N240="","",'XmR Chart'!$U$18)</f>
        <v/>
      </c>
      <c r="D240" s="21" t="str">
        <f>IF(N240="","",'XmR Chart'!$U$18-3*('XmR Chart'!$U$17/1.128))</f>
        <v/>
      </c>
      <c r="F240" s="21" t="str">
        <f>IF(N240="","",3.268*'XmR Chart'!$U$17)</f>
        <v/>
      </c>
      <c r="G240" s="21" t="str">
        <f>IF(N240="","",'XmR Chart'!$U$17)</f>
        <v/>
      </c>
      <c r="H240" s="21" t="str">
        <f>IF(N240="","",ABS(N240-N239))</f>
        <v/>
      </c>
      <c r="I240" s="21" t="str">
        <f>IF(N240="","",RANK(N240,$N$17:$N$5011,1))</f>
        <v/>
      </c>
      <c r="J240" s="21" t="str">
        <f>IF(N240="","",(I240-3/8)/('XmR Chart'!$U$20+1/4))</f>
        <v/>
      </c>
      <c r="K240" s="21" t="str">
        <f>IF(N240="","",_xlfn.NORM.INV(J240,0,1))</f>
        <v/>
      </c>
      <c r="N240" s="4"/>
    </row>
    <row r="241" spans="2:14" x14ac:dyDescent="0.25">
      <c r="B241" s="21" t="str">
        <f>IF(N241="","",'XmR Chart'!$U$18+3*('XmR Chart'!$U$17/1.128))</f>
        <v/>
      </c>
      <c r="C241" s="21" t="str">
        <f>IF(N241="","",'XmR Chart'!$U$18)</f>
        <v/>
      </c>
      <c r="D241" s="21" t="str">
        <f>IF(N241="","",'XmR Chart'!$U$18-3*('XmR Chart'!$U$17/1.128))</f>
        <v/>
      </c>
      <c r="F241" s="21" t="str">
        <f>IF(N241="","",3.268*'XmR Chart'!$U$17)</f>
        <v/>
      </c>
      <c r="G241" s="21" t="str">
        <f>IF(N241="","",'XmR Chart'!$U$17)</f>
        <v/>
      </c>
      <c r="H241" s="21" t="str">
        <f>IF(N241="","",ABS(N241-N240))</f>
        <v/>
      </c>
      <c r="I241" s="21" t="str">
        <f>IF(N241="","",RANK(N241,$N$17:$N$5011,1))</f>
        <v/>
      </c>
      <c r="J241" s="21" t="str">
        <f>IF(N241="","",(I241-3/8)/('XmR Chart'!$U$20+1/4))</f>
        <v/>
      </c>
      <c r="K241" s="21" t="str">
        <f>IF(N241="","",_xlfn.NORM.INV(J241,0,1))</f>
        <v/>
      </c>
      <c r="N241" s="4"/>
    </row>
    <row r="242" spans="2:14" x14ac:dyDescent="0.25">
      <c r="B242" s="21" t="str">
        <f>IF(N242="","",'XmR Chart'!$U$18+3*('XmR Chart'!$U$17/1.128))</f>
        <v/>
      </c>
      <c r="C242" s="21" t="str">
        <f>IF(N242="","",'XmR Chart'!$U$18)</f>
        <v/>
      </c>
      <c r="D242" s="21" t="str">
        <f>IF(N242="","",'XmR Chart'!$U$18-3*('XmR Chart'!$U$17/1.128))</f>
        <v/>
      </c>
      <c r="F242" s="21" t="str">
        <f>IF(N242="","",3.268*'XmR Chart'!$U$17)</f>
        <v/>
      </c>
      <c r="G242" s="21" t="str">
        <f>IF(N242="","",'XmR Chart'!$U$17)</f>
        <v/>
      </c>
      <c r="H242" s="21" t="str">
        <f>IF(N242="","",ABS(N242-N241))</f>
        <v/>
      </c>
      <c r="I242" s="21" t="str">
        <f>IF(N242="","",RANK(N242,$N$17:$N$5011,1))</f>
        <v/>
      </c>
      <c r="J242" s="21" t="str">
        <f>IF(N242="","",(I242-3/8)/('XmR Chart'!$U$20+1/4))</f>
        <v/>
      </c>
      <c r="K242" s="21" t="str">
        <f>IF(N242="","",_xlfn.NORM.INV(J242,0,1))</f>
        <v/>
      </c>
      <c r="N242" s="4"/>
    </row>
    <row r="243" spans="2:14" x14ac:dyDescent="0.25">
      <c r="B243" s="21" t="str">
        <f>IF(N243="","",'XmR Chart'!$U$18+3*('XmR Chart'!$U$17/1.128))</f>
        <v/>
      </c>
      <c r="C243" s="21" t="str">
        <f>IF(N243="","",'XmR Chart'!$U$18)</f>
        <v/>
      </c>
      <c r="D243" s="21" t="str">
        <f>IF(N243="","",'XmR Chart'!$U$18-3*('XmR Chart'!$U$17/1.128))</f>
        <v/>
      </c>
      <c r="F243" s="21" t="str">
        <f>IF(N243="","",3.268*'XmR Chart'!$U$17)</f>
        <v/>
      </c>
      <c r="G243" s="21" t="str">
        <f>IF(N243="","",'XmR Chart'!$U$17)</f>
        <v/>
      </c>
      <c r="H243" s="21" t="str">
        <f>IF(N243="","",ABS(N243-N242))</f>
        <v/>
      </c>
      <c r="I243" s="21" t="str">
        <f>IF(N243="","",RANK(N243,$N$17:$N$5011,1))</f>
        <v/>
      </c>
      <c r="J243" s="21" t="str">
        <f>IF(N243="","",(I243-3/8)/('XmR Chart'!$U$20+1/4))</f>
        <v/>
      </c>
      <c r="K243" s="21" t="str">
        <f>IF(N243="","",_xlfn.NORM.INV(J243,0,1))</f>
        <v/>
      </c>
      <c r="N243" s="4"/>
    </row>
    <row r="244" spans="2:14" x14ac:dyDescent="0.25">
      <c r="B244" s="21" t="str">
        <f>IF(N244="","",'XmR Chart'!$U$18+3*('XmR Chart'!$U$17/1.128))</f>
        <v/>
      </c>
      <c r="C244" s="21" t="str">
        <f>IF(N244="","",'XmR Chart'!$U$18)</f>
        <v/>
      </c>
      <c r="D244" s="21" t="str">
        <f>IF(N244="","",'XmR Chart'!$U$18-3*('XmR Chart'!$U$17/1.128))</f>
        <v/>
      </c>
      <c r="F244" s="21" t="str">
        <f>IF(N244="","",3.268*'XmR Chart'!$U$17)</f>
        <v/>
      </c>
      <c r="G244" s="21" t="str">
        <f>IF(N244="","",'XmR Chart'!$U$17)</f>
        <v/>
      </c>
      <c r="H244" s="21" t="str">
        <f>IF(N244="","",ABS(N244-N243))</f>
        <v/>
      </c>
      <c r="I244" s="21" t="str">
        <f>IF(N244="","",RANK(N244,$N$17:$N$5011,1))</f>
        <v/>
      </c>
      <c r="J244" s="21" t="str">
        <f>IF(N244="","",(I244-3/8)/('XmR Chart'!$U$20+1/4))</f>
        <v/>
      </c>
      <c r="K244" s="21" t="str">
        <f>IF(N244="","",_xlfn.NORM.INV(J244,0,1))</f>
        <v/>
      </c>
      <c r="N244" s="4"/>
    </row>
    <row r="245" spans="2:14" x14ac:dyDescent="0.25">
      <c r="B245" s="21" t="str">
        <f>IF(N245="","",'XmR Chart'!$U$18+3*('XmR Chart'!$U$17/1.128))</f>
        <v/>
      </c>
      <c r="C245" s="21" t="str">
        <f>IF(N245="","",'XmR Chart'!$U$18)</f>
        <v/>
      </c>
      <c r="D245" s="21" t="str">
        <f>IF(N245="","",'XmR Chart'!$U$18-3*('XmR Chart'!$U$17/1.128))</f>
        <v/>
      </c>
      <c r="F245" s="21" t="str">
        <f>IF(N245="","",3.268*'XmR Chart'!$U$17)</f>
        <v/>
      </c>
      <c r="G245" s="21" t="str">
        <f>IF(N245="","",'XmR Chart'!$U$17)</f>
        <v/>
      </c>
      <c r="H245" s="21" t="str">
        <f>IF(N245="","",ABS(N245-N244))</f>
        <v/>
      </c>
      <c r="I245" s="21" t="str">
        <f>IF(N245="","",RANK(N245,$N$17:$N$5011,1))</f>
        <v/>
      </c>
      <c r="J245" s="21" t="str">
        <f>IF(N245="","",(I245-3/8)/('XmR Chart'!$U$20+1/4))</f>
        <v/>
      </c>
      <c r="K245" s="21" t="str">
        <f>IF(N245="","",_xlfn.NORM.INV(J245,0,1))</f>
        <v/>
      </c>
      <c r="N245" s="4"/>
    </row>
    <row r="246" spans="2:14" x14ac:dyDescent="0.25">
      <c r="B246" s="21" t="str">
        <f>IF(N246="","",'XmR Chart'!$U$18+3*('XmR Chart'!$U$17/1.128))</f>
        <v/>
      </c>
      <c r="C246" s="21" t="str">
        <f>IF(N246="","",'XmR Chart'!$U$18)</f>
        <v/>
      </c>
      <c r="D246" s="21" t="str">
        <f>IF(N246="","",'XmR Chart'!$U$18-3*('XmR Chart'!$U$17/1.128))</f>
        <v/>
      </c>
      <c r="F246" s="21" t="str">
        <f>IF(N246="","",3.268*'XmR Chart'!$U$17)</f>
        <v/>
      </c>
      <c r="G246" s="21" t="str">
        <f>IF(N246="","",'XmR Chart'!$U$17)</f>
        <v/>
      </c>
      <c r="H246" s="21" t="str">
        <f>IF(N246="","",ABS(N246-N245))</f>
        <v/>
      </c>
      <c r="I246" s="21" t="str">
        <f>IF(N246="","",RANK(N246,$N$17:$N$5011,1))</f>
        <v/>
      </c>
      <c r="J246" s="21" t="str">
        <f>IF(N246="","",(I246-3/8)/('XmR Chart'!$U$20+1/4))</f>
        <v/>
      </c>
      <c r="K246" s="21" t="str">
        <f>IF(N246="","",_xlfn.NORM.INV(J246,0,1))</f>
        <v/>
      </c>
      <c r="N246" s="4"/>
    </row>
    <row r="247" spans="2:14" x14ac:dyDescent="0.25">
      <c r="B247" s="21" t="str">
        <f>IF(N247="","",'XmR Chart'!$U$18+3*('XmR Chart'!$U$17/1.128))</f>
        <v/>
      </c>
      <c r="C247" s="21" t="str">
        <f>IF(N247="","",'XmR Chart'!$U$18)</f>
        <v/>
      </c>
      <c r="D247" s="21" t="str">
        <f>IF(N247="","",'XmR Chart'!$U$18-3*('XmR Chart'!$U$17/1.128))</f>
        <v/>
      </c>
      <c r="F247" s="21" t="str">
        <f>IF(N247="","",3.268*'XmR Chart'!$U$17)</f>
        <v/>
      </c>
      <c r="G247" s="21" t="str">
        <f>IF(N247="","",'XmR Chart'!$U$17)</f>
        <v/>
      </c>
      <c r="H247" s="21" t="str">
        <f>IF(N247="","",ABS(N247-N246))</f>
        <v/>
      </c>
      <c r="I247" s="21" t="str">
        <f>IF(N247="","",RANK(N247,$N$17:$N$5011,1))</f>
        <v/>
      </c>
      <c r="J247" s="21" t="str">
        <f>IF(N247="","",(I247-3/8)/('XmR Chart'!$U$20+1/4))</f>
        <v/>
      </c>
      <c r="K247" s="21" t="str">
        <f>IF(N247="","",_xlfn.NORM.INV(J247,0,1))</f>
        <v/>
      </c>
      <c r="N247" s="4"/>
    </row>
    <row r="248" spans="2:14" x14ac:dyDescent="0.25">
      <c r="B248" s="21" t="str">
        <f>IF(N248="","",'XmR Chart'!$U$18+3*('XmR Chart'!$U$17/1.128))</f>
        <v/>
      </c>
      <c r="C248" s="21" t="str">
        <f>IF(N248="","",'XmR Chart'!$U$18)</f>
        <v/>
      </c>
      <c r="D248" s="21" t="str">
        <f>IF(N248="","",'XmR Chart'!$U$18-3*('XmR Chart'!$U$17/1.128))</f>
        <v/>
      </c>
      <c r="F248" s="21" t="str">
        <f>IF(N248="","",3.268*'XmR Chart'!$U$17)</f>
        <v/>
      </c>
      <c r="G248" s="21" t="str">
        <f>IF(N248="","",'XmR Chart'!$U$17)</f>
        <v/>
      </c>
      <c r="H248" s="21" t="str">
        <f>IF(N248="","",ABS(N248-N247))</f>
        <v/>
      </c>
      <c r="I248" s="21" t="str">
        <f>IF(N248="","",RANK(N248,$N$17:$N$5011,1))</f>
        <v/>
      </c>
      <c r="J248" s="21" t="str">
        <f>IF(N248="","",(I248-3/8)/('XmR Chart'!$U$20+1/4))</f>
        <v/>
      </c>
      <c r="K248" s="21" t="str">
        <f>IF(N248="","",_xlfn.NORM.INV(J248,0,1))</f>
        <v/>
      </c>
      <c r="N248" s="4"/>
    </row>
    <row r="249" spans="2:14" x14ac:dyDescent="0.25">
      <c r="B249" s="21" t="str">
        <f>IF(N249="","",'XmR Chart'!$U$18+3*('XmR Chart'!$U$17/1.128))</f>
        <v/>
      </c>
      <c r="C249" s="21" t="str">
        <f>IF(N249="","",'XmR Chart'!$U$18)</f>
        <v/>
      </c>
      <c r="D249" s="21" t="str">
        <f>IF(N249="","",'XmR Chart'!$U$18-3*('XmR Chart'!$U$17/1.128))</f>
        <v/>
      </c>
      <c r="F249" s="21" t="str">
        <f>IF(N249="","",3.268*'XmR Chart'!$U$17)</f>
        <v/>
      </c>
      <c r="G249" s="21" t="str">
        <f>IF(N249="","",'XmR Chart'!$U$17)</f>
        <v/>
      </c>
      <c r="H249" s="21" t="str">
        <f>IF(N249="","",ABS(N249-N248))</f>
        <v/>
      </c>
      <c r="I249" s="21" t="str">
        <f>IF(N249="","",RANK(N249,$N$17:$N$5011,1))</f>
        <v/>
      </c>
      <c r="J249" s="21" t="str">
        <f>IF(N249="","",(I249-3/8)/('XmR Chart'!$U$20+1/4))</f>
        <v/>
      </c>
      <c r="K249" s="21" t="str">
        <f>IF(N249="","",_xlfn.NORM.INV(J249,0,1))</f>
        <v/>
      </c>
      <c r="N249" s="4"/>
    </row>
    <row r="250" spans="2:14" x14ac:dyDescent="0.25">
      <c r="B250" s="21" t="str">
        <f>IF(N250="","",'XmR Chart'!$U$18+3*('XmR Chart'!$U$17/1.128))</f>
        <v/>
      </c>
      <c r="C250" s="21" t="str">
        <f>IF(N250="","",'XmR Chart'!$U$18)</f>
        <v/>
      </c>
      <c r="D250" s="21" t="str">
        <f>IF(N250="","",'XmR Chart'!$U$18-3*('XmR Chart'!$U$17/1.128))</f>
        <v/>
      </c>
      <c r="F250" s="21" t="str">
        <f>IF(N250="","",3.268*'XmR Chart'!$U$17)</f>
        <v/>
      </c>
      <c r="G250" s="21" t="str">
        <f>IF(N250="","",'XmR Chart'!$U$17)</f>
        <v/>
      </c>
      <c r="H250" s="21" t="str">
        <f>IF(N250="","",ABS(N250-N249))</f>
        <v/>
      </c>
      <c r="I250" s="21" t="str">
        <f>IF(N250="","",RANK(N250,$N$17:$N$5011,1))</f>
        <v/>
      </c>
      <c r="J250" s="21" t="str">
        <f>IF(N250="","",(I250-3/8)/('XmR Chart'!$U$20+1/4))</f>
        <v/>
      </c>
      <c r="K250" s="21" t="str">
        <f>IF(N250="","",_xlfn.NORM.INV(J250,0,1))</f>
        <v/>
      </c>
      <c r="N250" s="4"/>
    </row>
    <row r="251" spans="2:14" x14ac:dyDescent="0.25">
      <c r="B251" s="21" t="str">
        <f>IF(N251="","",'XmR Chart'!$U$18+3*('XmR Chart'!$U$17/1.128))</f>
        <v/>
      </c>
      <c r="C251" s="21" t="str">
        <f>IF(N251="","",'XmR Chart'!$U$18)</f>
        <v/>
      </c>
      <c r="D251" s="21" t="str">
        <f>IF(N251="","",'XmR Chart'!$U$18-3*('XmR Chart'!$U$17/1.128))</f>
        <v/>
      </c>
      <c r="F251" s="21" t="str">
        <f>IF(N251="","",3.268*'XmR Chart'!$U$17)</f>
        <v/>
      </c>
      <c r="G251" s="21" t="str">
        <f>IF(N251="","",'XmR Chart'!$U$17)</f>
        <v/>
      </c>
      <c r="H251" s="21" t="str">
        <f>IF(N251="","",ABS(N251-N250))</f>
        <v/>
      </c>
      <c r="I251" s="21" t="str">
        <f>IF(N251="","",RANK(N251,$N$17:$N$5011,1))</f>
        <v/>
      </c>
      <c r="J251" s="21" t="str">
        <f>IF(N251="","",(I251-3/8)/('XmR Chart'!$U$20+1/4))</f>
        <v/>
      </c>
      <c r="K251" s="21" t="str">
        <f>IF(N251="","",_xlfn.NORM.INV(J251,0,1))</f>
        <v/>
      </c>
      <c r="N251" s="4"/>
    </row>
    <row r="252" spans="2:14" x14ac:dyDescent="0.25">
      <c r="B252" s="21" t="str">
        <f>IF(N252="","",'XmR Chart'!$U$18+3*('XmR Chart'!$U$17/1.128))</f>
        <v/>
      </c>
      <c r="C252" s="21" t="str">
        <f>IF(N252="","",'XmR Chart'!$U$18)</f>
        <v/>
      </c>
      <c r="D252" s="21" t="str">
        <f>IF(N252="","",'XmR Chart'!$U$18-3*('XmR Chart'!$U$17/1.128))</f>
        <v/>
      </c>
      <c r="F252" s="21" t="str">
        <f>IF(N252="","",3.268*'XmR Chart'!$U$17)</f>
        <v/>
      </c>
      <c r="G252" s="21" t="str">
        <f>IF(N252="","",'XmR Chart'!$U$17)</f>
        <v/>
      </c>
      <c r="H252" s="21" t="str">
        <f>IF(N252="","",ABS(N252-N251))</f>
        <v/>
      </c>
      <c r="I252" s="21" t="str">
        <f>IF(N252="","",RANK(N252,$N$17:$N$5011,1))</f>
        <v/>
      </c>
      <c r="J252" s="21" t="str">
        <f>IF(N252="","",(I252-3/8)/('XmR Chart'!$U$20+1/4))</f>
        <v/>
      </c>
      <c r="K252" s="21" t="str">
        <f>IF(N252="","",_xlfn.NORM.INV(J252,0,1))</f>
        <v/>
      </c>
      <c r="N252" s="4"/>
    </row>
    <row r="253" spans="2:14" x14ac:dyDescent="0.25">
      <c r="B253" s="21" t="str">
        <f>IF(N253="","",'XmR Chart'!$U$18+3*('XmR Chart'!$U$17/1.128))</f>
        <v/>
      </c>
      <c r="C253" s="21" t="str">
        <f>IF(N253="","",'XmR Chart'!$U$18)</f>
        <v/>
      </c>
      <c r="D253" s="21" t="str">
        <f>IF(N253="","",'XmR Chart'!$U$18-3*('XmR Chart'!$U$17/1.128))</f>
        <v/>
      </c>
      <c r="F253" s="21" t="str">
        <f>IF(N253="","",3.268*'XmR Chart'!$U$17)</f>
        <v/>
      </c>
      <c r="G253" s="21" t="str">
        <f>IF(N253="","",'XmR Chart'!$U$17)</f>
        <v/>
      </c>
      <c r="H253" s="21" t="str">
        <f>IF(N253="","",ABS(N253-N252))</f>
        <v/>
      </c>
      <c r="I253" s="21" t="str">
        <f>IF(N253="","",RANK(N253,$N$17:$N$5011,1))</f>
        <v/>
      </c>
      <c r="J253" s="21" t="str">
        <f>IF(N253="","",(I253-3/8)/('XmR Chart'!$U$20+1/4))</f>
        <v/>
      </c>
      <c r="K253" s="21" t="str">
        <f>IF(N253="","",_xlfn.NORM.INV(J253,0,1))</f>
        <v/>
      </c>
      <c r="N253" s="4"/>
    </row>
    <row r="254" spans="2:14" x14ac:dyDescent="0.25">
      <c r="B254" s="21" t="str">
        <f>IF(N254="","",'XmR Chart'!$U$18+3*('XmR Chart'!$U$17/1.128))</f>
        <v/>
      </c>
      <c r="C254" s="21" t="str">
        <f>IF(N254="","",'XmR Chart'!$U$18)</f>
        <v/>
      </c>
      <c r="D254" s="21" t="str">
        <f>IF(N254="","",'XmR Chart'!$U$18-3*('XmR Chart'!$U$17/1.128))</f>
        <v/>
      </c>
      <c r="F254" s="21" t="str">
        <f>IF(N254="","",3.268*'XmR Chart'!$U$17)</f>
        <v/>
      </c>
      <c r="G254" s="21" t="str">
        <f>IF(N254="","",'XmR Chart'!$U$17)</f>
        <v/>
      </c>
      <c r="H254" s="21" t="str">
        <f>IF(N254="","",ABS(N254-N253))</f>
        <v/>
      </c>
      <c r="I254" s="21" t="str">
        <f>IF(N254="","",RANK(N254,$N$17:$N$5011,1))</f>
        <v/>
      </c>
      <c r="J254" s="21" t="str">
        <f>IF(N254="","",(I254-3/8)/('XmR Chart'!$U$20+1/4))</f>
        <v/>
      </c>
      <c r="K254" s="21" t="str">
        <f>IF(N254="","",_xlfn.NORM.INV(J254,0,1))</f>
        <v/>
      </c>
      <c r="N254" s="4"/>
    </row>
    <row r="255" spans="2:14" x14ac:dyDescent="0.25">
      <c r="B255" s="21" t="str">
        <f>IF(N255="","",'XmR Chart'!$U$18+3*('XmR Chart'!$U$17/1.128))</f>
        <v/>
      </c>
      <c r="C255" s="21" t="str">
        <f>IF(N255="","",'XmR Chart'!$U$18)</f>
        <v/>
      </c>
      <c r="D255" s="21" t="str">
        <f>IF(N255="","",'XmR Chart'!$U$18-3*('XmR Chart'!$U$17/1.128))</f>
        <v/>
      </c>
      <c r="F255" s="21" t="str">
        <f>IF(N255="","",3.268*'XmR Chart'!$U$17)</f>
        <v/>
      </c>
      <c r="G255" s="21" t="str">
        <f>IF(N255="","",'XmR Chart'!$U$17)</f>
        <v/>
      </c>
      <c r="H255" s="21" t="str">
        <f>IF(N255="","",ABS(N255-N254))</f>
        <v/>
      </c>
      <c r="I255" s="21" t="str">
        <f>IF(N255="","",RANK(N255,$N$17:$N$5011,1))</f>
        <v/>
      </c>
      <c r="J255" s="21" t="str">
        <f>IF(N255="","",(I255-3/8)/('XmR Chart'!$U$20+1/4))</f>
        <v/>
      </c>
      <c r="K255" s="21" t="str">
        <f>IF(N255="","",_xlfn.NORM.INV(J255,0,1))</f>
        <v/>
      </c>
      <c r="N255" s="4"/>
    </row>
    <row r="256" spans="2:14" x14ac:dyDescent="0.25">
      <c r="B256" s="21" t="str">
        <f>IF(N256="","",'XmR Chart'!$U$18+3*('XmR Chart'!$U$17/1.128))</f>
        <v/>
      </c>
      <c r="C256" s="21" t="str">
        <f>IF(N256="","",'XmR Chart'!$U$18)</f>
        <v/>
      </c>
      <c r="D256" s="21" t="str">
        <f>IF(N256="","",'XmR Chart'!$U$18-3*('XmR Chart'!$U$17/1.128))</f>
        <v/>
      </c>
      <c r="F256" s="21" t="str">
        <f>IF(N256="","",3.268*'XmR Chart'!$U$17)</f>
        <v/>
      </c>
      <c r="G256" s="21" t="str">
        <f>IF(N256="","",'XmR Chart'!$U$17)</f>
        <v/>
      </c>
      <c r="H256" s="21" t="str">
        <f>IF(N256="","",ABS(N256-N255))</f>
        <v/>
      </c>
      <c r="I256" s="21" t="str">
        <f>IF(N256="","",RANK(N256,$N$17:$N$5011,1))</f>
        <v/>
      </c>
      <c r="J256" s="21" t="str">
        <f>IF(N256="","",(I256-3/8)/('XmR Chart'!$U$20+1/4))</f>
        <v/>
      </c>
      <c r="K256" s="21" t="str">
        <f>IF(N256="","",_xlfn.NORM.INV(J256,0,1))</f>
        <v/>
      </c>
      <c r="N256" s="4"/>
    </row>
    <row r="257" spans="2:14" x14ac:dyDescent="0.25">
      <c r="B257" s="21" t="str">
        <f>IF(N257="","",'XmR Chart'!$U$18+3*('XmR Chart'!$U$17/1.128))</f>
        <v/>
      </c>
      <c r="C257" s="21" t="str">
        <f>IF(N257="","",'XmR Chart'!$U$18)</f>
        <v/>
      </c>
      <c r="D257" s="21" t="str">
        <f>IF(N257="","",'XmR Chart'!$U$18-3*('XmR Chart'!$U$17/1.128))</f>
        <v/>
      </c>
      <c r="F257" s="21" t="str">
        <f>IF(N257="","",3.268*'XmR Chart'!$U$17)</f>
        <v/>
      </c>
      <c r="G257" s="21" t="str">
        <f>IF(N257="","",'XmR Chart'!$U$17)</f>
        <v/>
      </c>
      <c r="H257" s="21" t="str">
        <f>IF(N257="","",ABS(N257-N256))</f>
        <v/>
      </c>
      <c r="I257" s="21" t="str">
        <f>IF(N257="","",RANK(N257,$N$17:$N$5011,1))</f>
        <v/>
      </c>
      <c r="J257" s="21" t="str">
        <f>IF(N257="","",(I257-3/8)/('XmR Chart'!$U$20+1/4))</f>
        <v/>
      </c>
      <c r="K257" s="21" t="str">
        <f>IF(N257="","",_xlfn.NORM.INV(J257,0,1))</f>
        <v/>
      </c>
      <c r="N257" s="4"/>
    </row>
    <row r="258" spans="2:14" x14ac:dyDescent="0.25">
      <c r="B258" s="21" t="str">
        <f>IF(N258="","",'XmR Chart'!$U$18+3*('XmR Chart'!$U$17/1.128))</f>
        <v/>
      </c>
      <c r="C258" s="21" t="str">
        <f>IF(N258="","",'XmR Chart'!$U$18)</f>
        <v/>
      </c>
      <c r="D258" s="21" t="str">
        <f>IF(N258="","",'XmR Chart'!$U$18-3*('XmR Chart'!$U$17/1.128))</f>
        <v/>
      </c>
      <c r="F258" s="21" t="str">
        <f>IF(N258="","",3.268*'XmR Chart'!$U$17)</f>
        <v/>
      </c>
      <c r="G258" s="21" t="str">
        <f>IF(N258="","",'XmR Chart'!$U$17)</f>
        <v/>
      </c>
      <c r="H258" s="21" t="str">
        <f>IF(N258="","",ABS(N258-N257))</f>
        <v/>
      </c>
      <c r="I258" s="21" t="str">
        <f>IF(N258="","",RANK(N258,$N$17:$N$5011,1))</f>
        <v/>
      </c>
      <c r="J258" s="21" t="str">
        <f>IF(N258="","",(I258-3/8)/('XmR Chart'!$U$20+1/4))</f>
        <v/>
      </c>
      <c r="K258" s="21" t="str">
        <f>IF(N258="","",_xlfn.NORM.INV(J258,0,1))</f>
        <v/>
      </c>
      <c r="N258" s="4"/>
    </row>
    <row r="259" spans="2:14" x14ac:dyDescent="0.25">
      <c r="B259" s="21" t="str">
        <f>IF(N259="","",'XmR Chart'!$U$18+3*('XmR Chart'!$U$17/1.128))</f>
        <v/>
      </c>
      <c r="C259" s="21" t="str">
        <f>IF(N259="","",'XmR Chart'!$U$18)</f>
        <v/>
      </c>
      <c r="D259" s="21" t="str">
        <f>IF(N259="","",'XmR Chart'!$U$18-3*('XmR Chart'!$U$17/1.128))</f>
        <v/>
      </c>
      <c r="F259" s="21" t="str">
        <f>IF(N259="","",3.268*'XmR Chart'!$U$17)</f>
        <v/>
      </c>
      <c r="G259" s="21" t="str">
        <f>IF(N259="","",'XmR Chart'!$U$17)</f>
        <v/>
      </c>
      <c r="H259" s="21" t="str">
        <f>IF(N259="","",ABS(N259-N258))</f>
        <v/>
      </c>
      <c r="I259" s="21" t="str">
        <f>IF(N259="","",RANK(N259,$N$17:$N$5011,1))</f>
        <v/>
      </c>
      <c r="J259" s="21" t="str">
        <f>IF(N259="","",(I259-3/8)/('XmR Chart'!$U$20+1/4))</f>
        <v/>
      </c>
      <c r="K259" s="21" t="str">
        <f>IF(N259="","",_xlfn.NORM.INV(J259,0,1))</f>
        <v/>
      </c>
      <c r="N259" s="4"/>
    </row>
    <row r="260" spans="2:14" x14ac:dyDescent="0.25">
      <c r="B260" s="21" t="str">
        <f>IF(N260="","",'XmR Chart'!$U$18+3*('XmR Chart'!$U$17/1.128))</f>
        <v/>
      </c>
      <c r="C260" s="21" t="str">
        <f>IF(N260="","",'XmR Chart'!$U$18)</f>
        <v/>
      </c>
      <c r="D260" s="21" t="str">
        <f>IF(N260="","",'XmR Chart'!$U$18-3*('XmR Chart'!$U$17/1.128))</f>
        <v/>
      </c>
      <c r="F260" s="21" t="str">
        <f>IF(N260="","",3.268*'XmR Chart'!$U$17)</f>
        <v/>
      </c>
      <c r="G260" s="21" t="str">
        <f>IF(N260="","",'XmR Chart'!$U$17)</f>
        <v/>
      </c>
      <c r="H260" s="21" t="str">
        <f>IF(N260="","",ABS(N260-N259))</f>
        <v/>
      </c>
      <c r="I260" s="21" t="str">
        <f>IF(N260="","",RANK(N260,$N$17:$N$5011,1))</f>
        <v/>
      </c>
      <c r="J260" s="21" t="str">
        <f>IF(N260="","",(I260-3/8)/('XmR Chart'!$U$20+1/4))</f>
        <v/>
      </c>
      <c r="K260" s="21" t="str">
        <f>IF(N260="","",_xlfn.NORM.INV(J260,0,1))</f>
        <v/>
      </c>
      <c r="N260" s="4"/>
    </row>
    <row r="261" spans="2:14" x14ac:dyDescent="0.25">
      <c r="B261" s="21" t="str">
        <f>IF(N261="","",'XmR Chart'!$U$18+3*('XmR Chart'!$U$17/1.128))</f>
        <v/>
      </c>
      <c r="C261" s="21" t="str">
        <f>IF(N261="","",'XmR Chart'!$U$18)</f>
        <v/>
      </c>
      <c r="D261" s="21" t="str">
        <f>IF(N261="","",'XmR Chart'!$U$18-3*('XmR Chart'!$U$17/1.128))</f>
        <v/>
      </c>
      <c r="F261" s="21" t="str">
        <f>IF(N261="","",3.268*'XmR Chart'!$U$17)</f>
        <v/>
      </c>
      <c r="G261" s="21" t="str">
        <f>IF(N261="","",'XmR Chart'!$U$17)</f>
        <v/>
      </c>
      <c r="H261" s="21" t="str">
        <f>IF(N261="","",ABS(N261-N260))</f>
        <v/>
      </c>
      <c r="I261" s="21" t="str">
        <f>IF(N261="","",RANK(N261,$N$17:$N$5011,1))</f>
        <v/>
      </c>
      <c r="J261" s="21" t="str">
        <f>IF(N261="","",(I261-3/8)/('XmR Chart'!$U$20+1/4))</f>
        <v/>
      </c>
      <c r="K261" s="21" t="str">
        <f>IF(N261="","",_xlfn.NORM.INV(J261,0,1))</f>
        <v/>
      </c>
      <c r="N261" s="4"/>
    </row>
    <row r="262" spans="2:14" x14ac:dyDescent="0.25">
      <c r="B262" s="21" t="str">
        <f>IF(N262="","",'XmR Chart'!$U$18+3*('XmR Chart'!$U$17/1.128))</f>
        <v/>
      </c>
      <c r="C262" s="21" t="str">
        <f>IF(N262="","",'XmR Chart'!$U$18)</f>
        <v/>
      </c>
      <c r="D262" s="21" t="str">
        <f>IF(N262="","",'XmR Chart'!$U$18-3*('XmR Chart'!$U$17/1.128))</f>
        <v/>
      </c>
      <c r="F262" s="21" t="str">
        <f>IF(N262="","",3.268*'XmR Chart'!$U$17)</f>
        <v/>
      </c>
      <c r="G262" s="21" t="str">
        <f>IF(N262="","",'XmR Chart'!$U$17)</f>
        <v/>
      </c>
      <c r="H262" s="21" t="str">
        <f>IF(N262="","",ABS(N262-N261))</f>
        <v/>
      </c>
      <c r="I262" s="21" t="str">
        <f>IF(N262="","",RANK(N262,$N$17:$N$5011,1))</f>
        <v/>
      </c>
      <c r="J262" s="21" t="str">
        <f>IF(N262="","",(I262-3/8)/('XmR Chart'!$U$20+1/4))</f>
        <v/>
      </c>
      <c r="K262" s="21" t="str">
        <f>IF(N262="","",_xlfn.NORM.INV(J262,0,1))</f>
        <v/>
      </c>
      <c r="N262" s="4"/>
    </row>
    <row r="263" spans="2:14" x14ac:dyDescent="0.25">
      <c r="B263" s="21" t="str">
        <f>IF(N263="","",'XmR Chart'!$U$18+3*('XmR Chart'!$U$17/1.128))</f>
        <v/>
      </c>
      <c r="C263" s="21" t="str">
        <f>IF(N263="","",'XmR Chart'!$U$18)</f>
        <v/>
      </c>
      <c r="D263" s="21" t="str">
        <f>IF(N263="","",'XmR Chart'!$U$18-3*('XmR Chart'!$U$17/1.128))</f>
        <v/>
      </c>
      <c r="F263" s="21" t="str">
        <f>IF(N263="","",3.268*'XmR Chart'!$U$17)</f>
        <v/>
      </c>
      <c r="G263" s="21" t="str">
        <f>IF(N263="","",'XmR Chart'!$U$17)</f>
        <v/>
      </c>
      <c r="H263" s="21" t="str">
        <f>IF(N263="","",ABS(N263-N262))</f>
        <v/>
      </c>
      <c r="I263" s="21" t="str">
        <f>IF(N263="","",RANK(N263,$N$17:$N$5011,1))</f>
        <v/>
      </c>
      <c r="J263" s="21" t="str">
        <f>IF(N263="","",(I263-3/8)/('XmR Chart'!$U$20+1/4))</f>
        <v/>
      </c>
      <c r="K263" s="21" t="str">
        <f>IF(N263="","",_xlfn.NORM.INV(J263,0,1))</f>
        <v/>
      </c>
      <c r="N263" s="4"/>
    </row>
    <row r="264" spans="2:14" x14ac:dyDescent="0.25">
      <c r="B264" s="21" t="str">
        <f>IF(N264="","",'XmR Chart'!$U$18+3*('XmR Chart'!$U$17/1.128))</f>
        <v/>
      </c>
      <c r="C264" s="21" t="str">
        <f>IF(N264="","",'XmR Chart'!$U$18)</f>
        <v/>
      </c>
      <c r="D264" s="21" t="str">
        <f>IF(N264="","",'XmR Chart'!$U$18-3*('XmR Chart'!$U$17/1.128))</f>
        <v/>
      </c>
      <c r="F264" s="21" t="str">
        <f>IF(N264="","",3.268*'XmR Chart'!$U$17)</f>
        <v/>
      </c>
      <c r="G264" s="21" t="str">
        <f>IF(N264="","",'XmR Chart'!$U$17)</f>
        <v/>
      </c>
      <c r="H264" s="21" t="str">
        <f>IF(N264="","",ABS(N264-N263))</f>
        <v/>
      </c>
      <c r="I264" s="21" t="str">
        <f>IF(N264="","",RANK(N264,$N$17:$N$5011,1))</f>
        <v/>
      </c>
      <c r="J264" s="21" t="str">
        <f>IF(N264="","",(I264-3/8)/('XmR Chart'!$U$20+1/4))</f>
        <v/>
      </c>
      <c r="K264" s="21" t="str">
        <f>IF(N264="","",_xlfn.NORM.INV(J264,0,1))</f>
        <v/>
      </c>
      <c r="N264" s="4"/>
    </row>
    <row r="265" spans="2:14" x14ac:dyDescent="0.25">
      <c r="B265" s="21" t="str">
        <f>IF(N265="","",'XmR Chart'!$U$18+3*('XmR Chart'!$U$17/1.128))</f>
        <v/>
      </c>
      <c r="C265" s="21" t="str">
        <f>IF(N265="","",'XmR Chart'!$U$18)</f>
        <v/>
      </c>
      <c r="D265" s="21" t="str">
        <f>IF(N265="","",'XmR Chart'!$U$18-3*('XmR Chart'!$U$17/1.128))</f>
        <v/>
      </c>
      <c r="F265" s="21" t="str">
        <f>IF(N265="","",3.268*'XmR Chart'!$U$17)</f>
        <v/>
      </c>
      <c r="G265" s="21" t="str">
        <f>IF(N265="","",'XmR Chart'!$U$17)</f>
        <v/>
      </c>
      <c r="H265" s="21" t="str">
        <f>IF(N265="","",ABS(N265-N264))</f>
        <v/>
      </c>
      <c r="I265" s="21" t="str">
        <f>IF(N265="","",RANK(N265,$N$17:$N$5011,1))</f>
        <v/>
      </c>
      <c r="J265" s="21" t="str">
        <f>IF(N265="","",(I265-3/8)/('XmR Chart'!$U$20+1/4))</f>
        <v/>
      </c>
      <c r="K265" s="21" t="str">
        <f>IF(N265="","",_xlfn.NORM.INV(J265,0,1))</f>
        <v/>
      </c>
      <c r="N265" s="4"/>
    </row>
    <row r="266" spans="2:14" x14ac:dyDescent="0.25">
      <c r="B266" s="21" t="str">
        <f>IF(N266="","",'XmR Chart'!$U$18+3*('XmR Chart'!$U$17/1.128))</f>
        <v/>
      </c>
      <c r="C266" s="21" t="str">
        <f>IF(N266="","",'XmR Chart'!$U$18)</f>
        <v/>
      </c>
      <c r="D266" s="21" t="str">
        <f>IF(N266="","",'XmR Chart'!$U$18-3*('XmR Chart'!$U$17/1.128))</f>
        <v/>
      </c>
      <c r="F266" s="21" t="str">
        <f>IF(N266="","",3.268*'XmR Chart'!$U$17)</f>
        <v/>
      </c>
      <c r="G266" s="21" t="str">
        <f>IF(N266="","",'XmR Chart'!$U$17)</f>
        <v/>
      </c>
      <c r="H266" s="21" t="str">
        <f>IF(N266="","",ABS(N266-N265))</f>
        <v/>
      </c>
      <c r="I266" s="21" t="str">
        <f>IF(N266="","",RANK(N266,$N$17:$N$5011,1))</f>
        <v/>
      </c>
      <c r="J266" s="21" t="str">
        <f>IF(N266="","",(I266-3/8)/('XmR Chart'!$U$20+1/4))</f>
        <v/>
      </c>
      <c r="K266" s="21" t="str">
        <f>IF(N266="","",_xlfn.NORM.INV(J266,0,1))</f>
        <v/>
      </c>
      <c r="N266" s="4"/>
    </row>
    <row r="267" spans="2:14" x14ac:dyDescent="0.25">
      <c r="B267" s="21" t="str">
        <f>IF(N267="","",'XmR Chart'!$U$18+3*('XmR Chart'!$U$17/1.128))</f>
        <v/>
      </c>
      <c r="C267" s="21" t="str">
        <f>IF(N267="","",'XmR Chart'!$U$18)</f>
        <v/>
      </c>
      <c r="D267" s="21" t="str">
        <f>IF(N267="","",'XmR Chart'!$U$18-3*('XmR Chart'!$U$17/1.128))</f>
        <v/>
      </c>
      <c r="F267" s="21" t="str">
        <f>IF(N267="","",3.268*'XmR Chart'!$U$17)</f>
        <v/>
      </c>
      <c r="G267" s="21" t="str">
        <f>IF(N267="","",'XmR Chart'!$U$17)</f>
        <v/>
      </c>
      <c r="H267" s="21" t="str">
        <f>IF(N267="","",ABS(N267-N266))</f>
        <v/>
      </c>
      <c r="I267" s="21" t="str">
        <f>IF(N267="","",RANK(N267,$N$17:$N$5011,1))</f>
        <v/>
      </c>
      <c r="J267" s="21" t="str">
        <f>IF(N267="","",(I267-3/8)/('XmR Chart'!$U$20+1/4))</f>
        <v/>
      </c>
      <c r="K267" s="21" t="str">
        <f>IF(N267="","",_xlfn.NORM.INV(J267,0,1))</f>
        <v/>
      </c>
      <c r="N267" s="4"/>
    </row>
    <row r="268" spans="2:14" x14ac:dyDescent="0.25">
      <c r="B268" s="21" t="str">
        <f>IF(N268="","",'XmR Chart'!$U$18+3*('XmR Chart'!$U$17/1.128))</f>
        <v/>
      </c>
      <c r="C268" s="21" t="str">
        <f>IF(N268="","",'XmR Chart'!$U$18)</f>
        <v/>
      </c>
      <c r="D268" s="21" t="str">
        <f>IF(N268="","",'XmR Chart'!$U$18-3*('XmR Chart'!$U$17/1.128))</f>
        <v/>
      </c>
      <c r="F268" s="21" t="str">
        <f>IF(N268="","",3.268*'XmR Chart'!$U$17)</f>
        <v/>
      </c>
      <c r="G268" s="21" t="str">
        <f>IF(N268="","",'XmR Chart'!$U$17)</f>
        <v/>
      </c>
      <c r="H268" s="21" t="str">
        <f>IF(N268="","",ABS(N268-N267))</f>
        <v/>
      </c>
      <c r="I268" s="21" t="str">
        <f>IF(N268="","",RANK(N268,$N$17:$N$5011,1))</f>
        <v/>
      </c>
      <c r="J268" s="21" t="str">
        <f>IF(N268="","",(I268-3/8)/('XmR Chart'!$U$20+1/4))</f>
        <v/>
      </c>
      <c r="K268" s="21" t="str">
        <f>IF(N268="","",_xlfn.NORM.INV(J268,0,1))</f>
        <v/>
      </c>
      <c r="N268" s="4"/>
    </row>
    <row r="269" spans="2:14" x14ac:dyDescent="0.25">
      <c r="B269" s="21" t="str">
        <f>IF(N269="","",'XmR Chart'!$U$18+3*('XmR Chart'!$U$17/1.128))</f>
        <v/>
      </c>
      <c r="C269" s="21" t="str">
        <f>IF(N269="","",'XmR Chart'!$U$18)</f>
        <v/>
      </c>
      <c r="D269" s="21" t="str">
        <f>IF(N269="","",'XmR Chart'!$U$18-3*('XmR Chart'!$U$17/1.128))</f>
        <v/>
      </c>
      <c r="F269" s="21" t="str">
        <f>IF(N269="","",3.268*'XmR Chart'!$U$17)</f>
        <v/>
      </c>
      <c r="G269" s="21" t="str">
        <f>IF(N269="","",'XmR Chart'!$U$17)</f>
        <v/>
      </c>
      <c r="H269" s="21" t="str">
        <f>IF(N269="","",ABS(N269-N268))</f>
        <v/>
      </c>
      <c r="I269" s="21" t="str">
        <f>IF(N269="","",RANK(N269,$N$17:$N$5011,1))</f>
        <v/>
      </c>
      <c r="J269" s="21" t="str">
        <f>IF(N269="","",(I269-3/8)/('XmR Chart'!$U$20+1/4))</f>
        <v/>
      </c>
      <c r="K269" s="21" t="str">
        <f>IF(N269="","",_xlfn.NORM.INV(J269,0,1))</f>
        <v/>
      </c>
      <c r="N269" s="4"/>
    </row>
    <row r="270" spans="2:14" x14ac:dyDescent="0.25">
      <c r="B270" s="21" t="str">
        <f>IF(N270="","",'XmR Chart'!$U$18+3*('XmR Chart'!$U$17/1.128))</f>
        <v/>
      </c>
      <c r="C270" s="21" t="str">
        <f>IF(N270="","",'XmR Chart'!$U$18)</f>
        <v/>
      </c>
      <c r="D270" s="21" t="str">
        <f>IF(N270="","",'XmR Chart'!$U$18-3*('XmR Chart'!$U$17/1.128))</f>
        <v/>
      </c>
      <c r="F270" s="21" t="str">
        <f>IF(N270="","",3.268*'XmR Chart'!$U$17)</f>
        <v/>
      </c>
      <c r="G270" s="21" t="str">
        <f>IF(N270="","",'XmR Chart'!$U$17)</f>
        <v/>
      </c>
      <c r="H270" s="21" t="str">
        <f>IF(N270="","",ABS(N270-N269))</f>
        <v/>
      </c>
      <c r="I270" s="21" t="str">
        <f>IF(N270="","",RANK(N270,$N$17:$N$5011,1))</f>
        <v/>
      </c>
      <c r="J270" s="21" t="str">
        <f>IF(N270="","",(I270-3/8)/('XmR Chart'!$U$20+1/4))</f>
        <v/>
      </c>
      <c r="K270" s="21" t="str">
        <f>IF(N270="","",_xlfn.NORM.INV(J270,0,1))</f>
        <v/>
      </c>
      <c r="N270" s="4"/>
    </row>
    <row r="271" spans="2:14" x14ac:dyDescent="0.25">
      <c r="B271" s="21" t="str">
        <f>IF(N271="","",'XmR Chart'!$U$18+3*('XmR Chart'!$U$17/1.128))</f>
        <v/>
      </c>
      <c r="C271" s="21" t="str">
        <f>IF(N271="","",'XmR Chart'!$U$18)</f>
        <v/>
      </c>
      <c r="D271" s="21" t="str">
        <f>IF(N271="","",'XmR Chart'!$U$18-3*('XmR Chart'!$U$17/1.128))</f>
        <v/>
      </c>
      <c r="F271" s="21" t="str">
        <f>IF(N271="","",3.268*'XmR Chart'!$U$17)</f>
        <v/>
      </c>
      <c r="G271" s="21" t="str">
        <f>IF(N271="","",'XmR Chart'!$U$17)</f>
        <v/>
      </c>
      <c r="H271" s="21" t="str">
        <f>IF(N271="","",ABS(N271-N270))</f>
        <v/>
      </c>
      <c r="I271" s="21" t="str">
        <f>IF(N271="","",RANK(N271,$N$17:$N$5011,1))</f>
        <v/>
      </c>
      <c r="J271" s="21" t="str">
        <f>IF(N271="","",(I271-3/8)/('XmR Chart'!$U$20+1/4))</f>
        <v/>
      </c>
      <c r="K271" s="21" t="str">
        <f>IF(N271="","",_xlfn.NORM.INV(J271,0,1))</f>
        <v/>
      </c>
      <c r="N271" s="4"/>
    </row>
    <row r="272" spans="2:14" x14ac:dyDescent="0.25">
      <c r="B272" s="21" t="str">
        <f>IF(N272="","",'XmR Chart'!$U$18+3*('XmR Chart'!$U$17/1.128))</f>
        <v/>
      </c>
      <c r="C272" s="21" t="str">
        <f>IF(N272="","",'XmR Chart'!$U$18)</f>
        <v/>
      </c>
      <c r="D272" s="21" t="str">
        <f>IF(N272="","",'XmR Chart'!$U$18-3*('XmR Chart'!$U$17/1.128))</f>
        <v/>
      </c>
      <c r="F272" s="21" t="str">
        <f>IF(N272="","",3.268*'XmR Chart'!$U$17)</f>
        <v/>
      </c>
      <c r="G272" s="21" t="str">
        <f>IF(N272="","",'XmR Chart'!$U$17)</f>
        <v/>
      </c>
      <c r="H272" s="21" t="str">
        <f>IF(N272="","",ABS(N272-N271))</f>
        <v/>
      </c>
      <c r="I272" s="21" t="str">
        <f>IF(N272="","",RANK(N272,$N$17:$N$5011,1))</f>
        <v/>
      </c>
      <c r="J272" s="21" t="str">
        <f>IF(N272="","",(I272-3/8)/('XmR Chart'!$U$20+1/4))</f>
        <v/>
      </c>
      <c r="K272" s="21" t="str">
        <f>IF(N272="","",_xlfn.NORM.INV(J272,0,1))</f>
        <v/>
      </c>
      <c r="N272" s="4"/>
    </row>
    <row r="273" spans="2:14" x14ac:dyDescent="0.25">
      <c r="B273" s="21" t="str">
        <f>IF(N273="","",'XmR Chart'!$U$18+3*('XmR Chart'!$U$17/1.128))</f>
        <v/>
      </c>
      <c r="C273" s="21" t="str">
        <f>IF(N273="","",'XmR Chart'!$U$18)</f>
        <v/>
      </c>
      <c r="D273" s="21" t="str">
        <f>IF(N273="","",'XmR Chart'!$U$18-3*('XmR Chart'!$U$17/1.128))</f>
        <v/>
      </c>
      <c r="F273" s="21" t="str">
        <f>IF(N273="","",3.268*'XmR Chart'!$U$17)</f>
        <v/>
      </c>
      <c r="G273" s="21" t="str">
        <f>IF(N273="","",'XmR Chart'!$U$17)</f>
        <v/>
      </c>
      <c r="H273" s="21" t="str">
        <f>IF(N273="","",ABS(N273-N272))</f>
        <v/>
      </c>
      <c r="I273" s="21" t="str">
        <f>IF(N273="","",RANK(N273,$N$17:$N$5011,1))</f>
        <v/>
      </c>
      <c r="J273" s="21" t="str">
        <f>IF(N273="","",(I273-3/8)/('XmR Chart'!$U$20+1/4))</f>
        <v/>
      </c>
      <c r="K273" s="21" t="str">
        <f>IF(N273="","",_xlfn.NORM.INV(J273,0,1))</f>
        <v/>
      </c>
      <c r="N273" s="4"/>
    </row>
    <row r="274" spans="2:14" x14ac:dyDescent="0.25">
      <c r="B274" s="21" t="str">
        <f>IF(N274="","",'XmR Chart'!$U$18+3*('XmR Chart'!$U$17/1.128))</f>
        <v/>
      </c>
      <c r="C274" s="21" t="str">
        <f>IF(N274="","",'XmR Chart'!$U$18)</f>
        <v/>
      </c>
      <c r="D274" s="21" t="str">
        <f>IF(N274="","",'XmR Chart'!$U$18-3*('XmR Chart'!$U$17/1.128))</f>
        <v/>
      </c>
      <c r="F274" s="21" t="str">
        <f>IF(N274="","",3.268*'XmR Chart'!$U$17)</f>
        <v/>
      </c>
      <c r="G274" s="21" t="str">
        <f>IF(N274="","",'XmR Chart'!$U$17)</f>
        <v/>
      </c>
      <c r="H274" s="21" t="str">
        <f>IF(N274="","",ABS(N274-N273))</f>
        <v/>
      </c>
      <c r="I274" s="21" t="str">
        <f>IF(N274="","",RANK(N274,$N$17:$N$5011,1))</f>
        <v/>
      </c>
      <c r="J274" s="21" t="str">
        <f>IF(N274="","",(I274-3/8)/('XmR Chart'!$U$20+1/4))</f>
        <v/>
      </c>
      <c r="K274" s="21" t="str">
        <f>IF(N274="","",_xlfn.NORM.INV(J274,0,1))</f>
        <v/>
      </c>
      <c r="N274" s="4"/>
    </row>
    <row r="275" spans="2:14" x14ac:dyDescent="0.25">
      <c r="B275" s="21" t="str">
        <f>IF(N275="","",'XmR Chart'!$U$18+3*('XmR Chart'!$U$17/1.128))</f>
        <v/>
      </c>
      <c r="C275" s="21" t="str">
        <f>IF(N275="","",'XmR Chart'!$U$18)</f>
        <v/>
      </c>
      <c r="D275" s="21" t="str">
        <f>IF(N275="","",'XmR Chart'!$U$18-3*('XmR Chart'!$U$17/1.128))</f>
        <v/>
      </c>
      <c r="F275" s="21" t="str">
        <f>IF(N275="","",3.268*'XmR Chart'!$U$17)</f>
        <v/>
      </c>
      <c r="G275" s="21" t="str">
        <f>IF(N275="","",'XmR Chart'!$U$17)</f>
        <v/>
      </c>
      <c r="H275" s="21" t="str">
        <f>IF(N275="","",ABS(N275-N274))</f>
        <v/>
      </c>
      <c r="I275" s="21" t="str">
        <f>IF(N275="","",RANK(N275,$N$17:$N$5011,1))</f>
        <v/>
      </c>
      <c r="J275" s="21" t="str">
        <f>IF(N275="","",(I275-3/8)/('XmR Chart'!$U$20+1/4))</f>
        <v/>
      </c>
      <c r="K275" s="21" t="str">
        <f>IF(N275="","",_xlfn.NORM.INV(J275,0,1))</f>
        <v/>
      </c>
      <c r="N275" s="4"/>
    </row>
    <row r="276" spans="2:14" x14ac:dyDescent="0.25">
      <c r="B276" s="21" t="str">
        <f>IF(N276="","",'XmR Chart'!$U$18+3*('XmR Chart'!$U$17/1.128))</f>
        <v/>
      </c>
      <c r="C276" s="21" t="str">
        <f>IF(N276="","",'XmR Chart'!$U$18)</f>
        <v/>
      </c>
      <c r="D276" s="21" t="str">
        <f>IF(N276="","",'XmR Chart'!$U$18-3*('XmR Chart'!$U$17/1.128))</f>
        <v/>
      </c>
      <c r="F276" s="21" t="str">
        <f>IF(N276="","",3.268*'XmR Chart'!$U$17)</f>
        <v/>
      </c>
      <c r="G276" s="21" t="str">
        <f>IF(N276="","",'XmR Chart'!$U$17)</f>
        <v/>
      </c>
      <c r="H276" s="21" t="str">
        <f>IF(N276="","",ABS(N276-N275))</f>
        <v/>
      </c>
      <c r="I276" s="21" t="str">
        <f>IF(N276="","",RANK(N276,$N$17:$N$5011,1))</f>
        <v/>
      </c>
      <c r="J276" s="21" t="str">
        <f>IF(N276="","",(I276-3/8)/('XmR Chart'!$U$20+1/4))</f>
        <v/>
      </c>
      <c r="K276" s="21" t="str">
        <f>IF(N276="","",_xlfn.NORM.INV(J276,0,1))</f>
        <v/>
      </c>
      <c r="N276" s="4"/>
    </row>
    <row r="277" spans="2:14" x14ac:dyDescent="0.25">
      <c r="B277" s="21" t="str">
        <f>IF(N277="","",'XmR Chart'!$U$18+3*('XmR Chart'!$U$17/1.128))</f>
        <v/>
      </c>
      <c r="C277" s="21" t="str">
        <f>IF(N277="","",'XmR Chart'!$U$18)</f>
        <v/>
      </c>
      <c r="D277" s="21" t="str">
        <f>IF(N277="","",'XmR Chart'!$U$18-3*('XmR Chart'!$U$17/1.128))</f>
        <v/>
      </c>
      <c r="F277" s="21" t="str">
        <f>IF(N277="","",3.268*'XmR Chart'!$U$17)</f>
        <v/>
      </c>
      <c r="G277" s="21" t="str">
        <f>IF(N277="","",'XmR Chart'!$U$17)</f>
        <v/>
      </c>
      <c r="H277" s="21" t="str">
        <f>IF(N277="","",ABS(N277-N276))</f>
        <v/>
      </c>
      <c r="I277" s="21" t="str">
        <f>IF(N277="","",RANK(N277,$N$17:$N$5011,1))</f>
        <v/>
      </c>
      <c r="J277" s="21" t="str">
        <f>IF(N277="","",(I277-3/8)/('XmR Chart'!$U$20+1/4))</f>
        <v/>
      </c>
      <c r="K277" s="21" t="str">
        <f>IF(N277="","",_xlfn.NORM.INV(J277,0,1))</f>
        <v/>
      </c>
      <c r="N277" s="4"/>
    </row>
    <row r="278" spans="2:14" x14ac:dyDescent="0.25">
      <c r="B278" s="21" t="str">
        <f>IF(N278="","",'XmR Chart'!$U$18+3*('XmR Chart'!$U$17/1.128))</f>
        <v/>
      </c>
      <c r="C278" s="21" t="str">
        <f>IF(N278="","",'XmR Chart'!$U$18)</f>
        <v/>
      </c>
      <c r="D278" s="21" t="str">
        <f>IF(N278="","",'XmR Chart'!$U$18-3*('XmR Chart'!$U$17/1.128))</f>
        <v/>
      </c>
      <c r="F278" s="21" t="str">
        <f>IF(N278="","",3.268*'XmR Chart'!$U$17)</f>
        <v/>
      </c>
      <c r="G278" s="21" t="str">
        <f>IF(N278="","",'XmR Chart'!$U$17)</f>
        <v/>
      </c>
      <c r="H278" s="21" t="str">
        <f>IF(N278="","",ABS(N278-N277))</f>
        <v/>
      </c>
      <c r="I278" s="21" t="str">
        <f>IF(N278="","",RANK(N278,$N$17:$N$5011,1))</f>
        <v/>
      </c>
      <c r="J278" s="21" t="str">
        <f>IF(N278="","",(I278-3/8)/('XmR Chart'!$U$20+1/4))</f>
        <v/>
      </c>
      <c r="K278" s="21" t="str">
        <f>IF(N278="","",_xlfn.NORM.INV(J278,0,1))</f>
        <v/>
      </c>
      <c r="N278" s="4"/>
    </row>
    <row r="279" spans="2:14" x14ac:dyDescent="0.25">
      <c r="B279" s="21" t="str">
        <f>IF(N279="","",'XmR Chart'!$U$18+3*('XmR Chart'!$U$17/1.128))</f>
        <v/>
      </c>
      <c r="C279" s="21" t="str">
        <f>IF(N279="","",'XmR Chart'!$U$18)</f>
        <v/>
      </c>
      <c r="D279" s="21" t="str">
        <f>IF(N279="","",'XmR Chart'!$U$18-3*('XmR Chart'!$U$17/1.128))</f>
        <v/>
      </c>
      <c r="F279" s="21" t="str">
        <f>IF(N279="","",3.268*'XmR Chart'!$U$17)</f>
        <v/>
      </c>
      <c r="G279" s="21" t="str">
        <f>IF(N279="","",'XmR Chart'!$U$17)</f>
        <v/>
      </c>
      <c r="H279" s="21" t="str">
        <f>IF(N279="","",ABS(N279-N278))</f>
        <v/>
      </c>
      <c r="I279" s="21" t="str">
        <f>IF(N279="","",RANK(N279,$N$17:$N$5011,1))</f>
        <v/>
      </c>
      <c r="J279" s="21" t="str">
        <f>IF(N279="","",(I279-3/8)/('XmR Chart'!$U$20+1/4))</f>
        <v/>
      </c>
      <c r="K279" s="21" t="str">
        <f>IF(N279="","",_xlfn.NORM.INV(J279,0,1))</f>
        <v/>
      </c>
      <c r="N279" s="4"/>
    </row>
    <row r="280" spans="2:14" x14ac:dyDescent="0.25">
      <c r="B280" s="21" t="str">
        <f>IF(N280="","",'XmR Chart'!$U$18+3*('XmR Chart'!$U$17/1.128))</f>
        <v/>
      </c>
      <c r="C280" s="21" t="str">
        <f>IF(N280="","",'XmR Chart'!$U$18)</f>
        <v/>
      </c>
      <c r="D280" s="21" t="str">
        <f>IF(N280="","",'XmR Chart'!$U$18-3*('XmR Chart'!$U$17/1.128))</f>
        <v/>
      </c>
      <c r="F280" s="21" t="str">
        <f>IF(N280="","",3.268*'XmR Chart'!$U$17)</f>
        <v/>
      </c>
      <c r="G280" s="21" t="str">
        <f>IF(N280="","",'XmR Chart'!$U$17)</f>
        <v/>
      </c>
      <c r="H280" s="21" t="str">
        <f>IF(N280="","",ABS(N280-N279))</f>
        <v/>
      </c>
      <c r="I280" s="21" t="str">
        <f>IF(N280="","",RANK(N280,$N$17:$N$5011,1))</f>
        <v/>
      </c>
      <c r="J280" s="21" t="str">
        <f>IF(N280="","",(I280-3/8)/('XmR Chart'!$U$20+1/4))</f>
        <v/>
      </c>
      <c r="K280" s="21" t="str">
        <f>IF(N280="","",_xlfn.NORM.INV(J280,0,1))</f>
        <v/>
      </c>
      <c r="N280" s="4"/>
    </row>
    <row r="281" spans="2:14" x14ac:dyDescent="0.25">
      <c r="B281" s="21" t="str">
        <f>IF(N281="","",'XmR Chart'!$U$18+3*('XmR Chart'!$U$17/1.128))</f>
        <v/>
      </c>
      <c r="C281" s="21" t="str">
        <f>IF(N281="","",'XmR Chart'!$U$18)</f>
        <v/>
      </c>
      <c r="D281" s="21" t="str">
        <f>IF(N281="","",'XmR Chart'!$U$18-3*('XmR Chart'!$U$17/1.128))</f>
        <v/>
      </c>
      <c r="F281" s="21" t="str">
        <f>IF(N281="","",3.268*'XmR Chart'!$U$17)</f>
        <v/>
      </c>
      <c r="G281" s="21" t="str">
        <f>IF(N281="","",'XmR Chart'!$U$17)</f>
        <v/>
      </c>
      <c r="H281" s="21" t="str">
        <f>IF(N281="","",ABS(N281-N280))</f>
        <v/>
      </c>
      <c r="I281" s="21" t="str">
        <f>IF(N281="","",RANK(N281,$N$17:$N$5011,1))</f>
        <v/>
      </c>
      <c r="J281" s="21" t="str">
        <f>IF(N281="","",(I281-3/8)/('XmR Chart'!$U$20+1/4))</f>
        <v/>
      </c>
      <c r="K281" s="21" t="str">
        <f>IF(N281="","",_xlfn.NORM.INV(J281,0,1))</f>
        <v/>
      </c>
      <c r="N281" s="4"/>
    </row>
    <row r="282" spans="2:14" x14ac:dyDescent="0.25">
      <c r="B282" s="21" t="str">
        <f>IF(N282="","",'XmR Chart'!$U$18+3*('XmR Chart'!$U$17/1.128))</f>
        <v/>
      </c>
      <c r="C282" s="21" t="str">
        <f>IF(N282="","",'XmR Chart'!$U$18)</f>
        <v/>
      </c>
      <c r="D282" s="21" t="str">
        <f>IF(N282="","",'XmR Chart'!$U$18-3*('XmR Chart'!$U$17/1.128))</f>
        <v/>
      </c>
      <c r="F282" s="21" t="str">
        <f>IF(N282="","",3.268*'XmR Chart'!$U$17)</f>
        <v/>
      </c>
      <c r="G282" s="21" t="str">
        <f>IF(N282="","",'XmR Chart'!$U$17)</f>
        <v/>
      </c>
      <c r="H282" s="21" t="str">
        <f>IF(N282="","",ABS(N282-N281))</f>
        <v/>
      </c>
      <c r="I282" s="21" t="str">
        <f>IF(N282="","",RANK(N282,$N$17:$N$5011,1))</f>
        <v/>
      </c>
      <c r="J282" s="21" t="str">
        <f>IF(N282="","",(I282-3/8)/('XmR Chart'!$U$20+1/4))</f>
        <v/>
      </c>
      <c r="K282" s="21" t="str">
        <f>IF(N282="","",_xlfn.NORM.INV(J282,0,1))</f>
        <v/>
      </c>
      <c r="N282" s="4"/>
    </row>
    <row r="283" spans="2:14" x14ac:dyDescent="0.25">
      <c r="B283" s="21" t="str">
        <f>IF(N283="","",'XmR Chart'!$U$18+3*('XmR Chart'!$U$17/1.128))</f>
        <v/>
      </c>
      <c r="C283" s="21" t="str">
        <f>IF(N283="","",'XmR Chart'!$U$18)</f>
        <v/>
      </c>
      <c r="D283" s="21" t="str">
        <f>IF(N283="","",'XmR Chart'!$U$18-3*('XmR Chart'!$U$17/1.128))</f>
        <v/>
      </c>
      <c r="F283" s="21" t="str">
        <f>IF(N283="","",3.268*'XmR Chart'!$U$17)</f>
        <v/>
      </c>
      <c r="G283" s="21" t="str">
        <f>IF(N283="","",'XmR Chart'!$U$17)</f>
        <v/>
      </c>
      <c r="H283" s="21" t="str">
        <f>IF(N283="","",ABS(N283-N282))</f>
        <v/>
      </c>
      <c r="I283" s="21" t="str">
        <f>IF(N283="","",RANK(N283,$N$17:$N$5011,1))</f>
        <v/>
      </c>
      <c r="J283" s="21" t="str">
        <f>IF(N283="","",(I283-3/8)/('XmR Chart'!$U$20+1/4))</f>
        <v/>
      </c>
      <c r="K283" s="21" t="str">
        <f>IF(N283="","",_xlfn.NORM.INV(J283,0,1))</f>
        <v/>
      </c>
      <c r="N283" s="4"/>
    </row>
    <row r="284" spans="2:14" x14ac:dyDescent="0.25">
      <c r="B284" s="21" t="str">
        <f>IF(N284="","",'XmR Chart'!$U$18+3*('XmR Chart'!$U$17/1.128))</f>
        <v/>
      </c>
      <c r="C284" s="21" t="str">
        <f>IF(N284="","",'XmR Chart'!$U$18)</f>
        <v/>
      </c>
      <c r="D284" s="21" t="str">
        <f>IF(N284="","",'XmR Chart'!$U$18-3*('XmR Chart'!$U$17/1.128))</f>
        <v/>
      </c>
      <c r="F284" s="21" t="str">
        <f>IF(N284="","",3.268*'XmR Chart'!$U$17)</f>
        <v/>
      </c>
      <c r="G284" s="21" t="str">
        <f>IF(N284="","",'XmR Chart'!$U$17)</f>
        <v/>
      </c>
      <c r="H284" s="21" t="str">
        <f>IF(N284="","",ABS(N284-N283))</f>
        <v/>
      </c>
      <c r="I284" s="21" t="str">
        <f>IF(N284="","",RANK(N284,$N$17:$N$5011,1))</f>
        <v/>
      </c>
      <c r="J284" s="21" t="str">
        <f>IF(N284="","",(I284-3/8)/('XmR Chart'!$U$20+1/4))</f>
        <v/>
      </c>
      <c r="K284" s="21" t="str">
        <f>IF(N284="","",_xlfn.NORM.INV(J284,0,1))</f>
        <v/>
      </c>
      <c r="N284" s="4"/>
    </row>
    <row r="285" spans="2:14" x14ac:dyDescent="0.25">
      <c r="B285" s="21" t="str">
        <f>IF(N285="","",'XmR Chart'!$U$18+3*('XmR Chart'!$U$17/1.128))</f>
        <v/>
      </c>
      <c r="C285" s="21" t="str">
        <f>IF(N285="","",'XmR Chart'!$U$18)</f>
        <v/>
      </c>
      <c r="D285" s="21" t="str">
        <f>IF(N285="","",'XmR Chart'!$U$18-3*('XmR Chart'!$U$17/1.128))</f>
        <v/>
      </c>
      <c r="F285" s="21" t="str">
        <f>IF(N285="","",3.268*'XmR Chart'!$U$17)</f>
        <v/>
      </c>
      <c r="G285" s="21" t="str">
        <f>IF(N285="","",'XmR Chart'!$U$17)</f>
        <v/>
      </c>
      <c r="H285" s="21" t="str">
        <f>IF(N285="","",ABS(N285-N284))</f>
        <v/>
      </c>
      <c r="I285" s="21" t="str">
        <f>IF(N285="","",RANK(N285,$N$17:$N$5011,1))</f>
        <v/>
      </c>
      <c r="J285" s="21" t="str">
        <f>IF(N285="","",(I285-3/8)/('XmR Chart'!$U$20+1/4))</f>
        <v/>
      </c>
      <c r="K285" s="21" t="str">
        <f>IF(N285="","",_xlfn.NORM.INV(J285,0,1))</f>
        <v/>
      </c>
      <c r="N285" s="4"/>
    </row>
    <row r="286" spans="2:14" x14ac:dyDescent="0.25">
      <c r="B286" s="21" t="str">
        <f>IF(N286="","",'XmR Chart'!$U$18+3*('XmR Chart'!$U$17/1.128))</f>
        <v/>
      </c>
      <c r="C286" s="21" t="str">
        <f>IF(N286="","",'XmR Chart'!$U$18)</f>
        <v/>
      </c>
      <c r="D286" s="21" t="str">
        <f>IF(N286="","",'XmR Chart'!$U$18-3*('XmR Chart'!$U$17/1.128))</f>
        <v/>
      </c>
      <c r="F286" s="21" t="str">
        <f>IF(N286="","",3.268*'XmR Chart'!$U$17)</f>
        <v/>
      </c>
      <c r="G286" s="21" t="str">
        <f>IF(N286="","",'XmR Chart'!$U$17)</f>
        <v/>
      </c>
      <c r="H286" s="21" t="str">
        <f>IF(N286="","",ABS(N286-N285))</f>
        <v/>
      </c>
      <c r="I286" s="21" t="str">
        <f>IF(N286="","",RANK(N286,$N$17:$N$5011,1))</f>
        <v/>
      </c>
      <c r="J286" s="21" t="str">
        <f>IF(N286="","",(I286-3/8)/('XmR Chart'!$U$20+1/4))</f>
        <v/>
      </c>
      <c r="K286" s="21" t="str">
        <f>IF(N286="","",_xlfn.NORM.INV(J286,0,1))</f>
        <v/>
      </c>
      <c r="N286" s="4"/>
    </row>
    <row r="287" spans="2:14" x14ac:dyDescent="0.25">
      <c r="B287" s="21" t="str">
        <f>IF(N287="","",'XmR Chart'!$U$18+3*('XmR Chart'!$U$17/1.128))</f>
        <v/>
      </c>
      <c r="C287" s="21" t="str">
        <f>IF(N287="","",'XmR Chart'!$U$18)</f>
        <v/>
      </c>
      <c r="D287" s="21" t="str">
        <f>IF(N287="","",'XmR Chart'!$U$18-3*('XmR Chart'!$U$17/1.128))</f>
        <v/>
      </c>
      <c r="F287" s="21" t="str">
        <f>IF(N287="","",3.268*'XmR Chart'!$U$17)</f>
        <v/>
      </c>
      <c r="G287" s="21" t="str">
        <f>IF(N287="","",'XmR Chart'!$U$17)</f>
        <v/>
      </c>
      <c r="H287" s="21" t="str">
        <f>IF(N287="","",ABS(N287-N286))</f>
        <v/>
      </c>
      <c r="I287" s="21" t="str">
        <f>IF(N287="","",RANK(N287,$N$17:$N$5011,1))</f>
        <v/>
      </c>
      <c r="J287" s="21" t="str">
        <f>IF(N287="","",(I287-3/8)/('XmR Chart'!$U$20+1/4))</f>
        <v/>
      </c>
      <c r="K287" s="21" t="str">
        <f>IF(N287="","",_xlfn.NORM.INV(J287,0,1))</f>
        <v/>
      </c>
      <c r="N287" s="4"/>
    </row>
    <row r="288" spans="2:14" x14ac:dyDescent="0.25">
      <c r="B288" s="21" t="str">
        <f>IF(N288="","",'XmR Chart'!$U$18+3*('XmR Chart'!$U$17/1.128))</f>
        <v/>
      </c>
      <c r="C288" s="21" t="str">
        <f>IF(N288="","",'XmR Chart'!$U$18)</f>
        <v/>
      </c>
      <c r="D288" s="21" t="str">
        <f>IF(N288="","",'XmR Chart'!$U$18-3*('XmR Chart'!$U$17/1.128))</f>
        <v/>
      </c>
      <c r="F288" s="21" t="str">
        <f>IF(N288="","",3.268*'XmR Chart'!$U$17)</f>
        <v/>
      </c>
      <c r="G288" s="21" t="str">
        <f>IF(N288="","",'XmR Chart'!$U$17)</f>
        <v/>
      </c>
      <c r="H288" s="21" t="str">
        <f>IF(N288="","",ABS(N288-N287))</f>
        <v/>
      </c>
      <c r="I288" s="21" t="str">
        <f>IF(N288="","",RANK(N288,$N$17:$N$5011,1))</f>
        <v/>
      </c>
      <c r="J288" s="21" t="str">
        <f>IF(N288="","",(I288-3/8)/('XmR Chart'!$U$20+1/4))</f>
        <v/>
      </c>
      <c r="K288" s="21" t="str">
        <f>IF(N288="","",_xlfn.NORM.INV(J288,0,1))</f>
        <v/>
      </c>
      <c r="N288" s="4"/>
    </row>
    <row r="289" spans="2:14" x14ac:dyDescent="0.25">
      <c r="B289" s="21" t="str">
        <f>IF(N289="","",'XmR Chart'!$U$18+3*('XmR Chart'!$U$17/1.128))</f>
        <v/>
      </c>
      <c r="C289" s="21" t="str">
        <f>IF(N289="","",'XmR Chart'!$U$18)</f>
        <v/>
      </c>
      <c r="D289" s="21" t="str">
        <f>IF(N289="","",'XmR Chart'!$U$18-3*('XmR Chart'!$U$17/1.128))</f>
        <v/>
      </c>
      <c r="F289" s="21" t="str">
        <f>IF(N289="","",3.268*'XmR Chart'!$U$17)</f>
        <v/>
      </c>
      <c r="G289" s="21" t="str">
        <f>IF(N289="","",'XmR Chart'!$U$17)</f>
        <v/>
      </c>
      <c r="H289" s="21" t="str">
        <f>IF(N289="","",ABS(N289-N288))</f>
        <v/>
      </c>
      <c r="I289" s="21" t="str">
        <f>IF(N289="","",RANK(N289,$N$17:$N$5011,1))</f>
        <v/>
      </c>
      <c r="J289" s="21" t="str">
        <f>IF(N289="","",(I289-3/8)/('XmR Chart'!$U$20+1/4))</f>
        <v/>
      </c>
      <c r="K289" s="21" t="str">
        <f>IF(N289="","",_xlfn.NORM.INV(J289,0,1))</f>
        <v/>
      </c>
      <c r="N289" s="4"/>
    </row>
    <row r="290" spans="2:14" x14ac:dyDescent="0.25">
      <c r="B290" s="21" t="str">
        <f>IF(N290="","",'XmR Chart'!$U$18+3*('XmR Chart'!$U$17/1.128))</f>
        <v/>
      </c>
      <c r="C290" s="21" t="str">
        <f>IF(N290="","",'XmR Chart'!$U$18)</f>
        <v/>
      </c>
      <c r="D290" s="21" t="str">
        <f>IF(N290="","",'XmR Chart'!$U$18-3*('XmR Chart'!$U$17/1.128))</f>
        <v/>
      </c>
      <c r="F290" s="21" t="str">
        <f>IF(N290="","",3.268*'XmR Chart'!$U$17)</f>
        <v/>
      </c>
      <c r="G290" s="21" t="str">
        <f>IF(N290="","",'XmR Chart'!$U$17)</f>
        <v/>
      </c>
      <c r="H290" s="21" t="str">
        <f>IF(N290="","",ABS(N290-N289))</f>
        <v/>
      </c>
      <c r="I290" s="21" t="str">
        <f>IF(N290="","",RANK(N290,$N$17:$N$5011,1))</f>
        <v/>
      </c>
      <c r="J290" s="21" t="str">
        <f>IF(N290="","",(I290-3/8)/('XmR Chart'!$U$20+1/4))</f>
        <v/>
      </c>
      <c r="K290" s="21" t="str">
        <f>IF(N290="","",_xlfn.NORM.INV(J290,0,1))</f>
        <v/>
      </c>
      <c r="N290" s="4"/>
    </row>
    <row r="291" spans="2:14" x14ac:dyDescent="0.25">
      <c r="B291" s="21" t="str">
        <f>IF(N291="","",'XmR Chart'!$U$18+3*('XmR Chart'!$U$17/1.128))</f>
        <v/>
      </c>
      <c r="C291" s="21" t="str">
        <f>IF(N291="","",'XmR Chart'!$U$18)</f>
        <v/>
      </c>
      <c r="D291" s="21" t="str">
        <f>IF(N291="","",'XmR Chart'!$U$18-3*('XmR Chart'!$U$17/1.128))</f>
        <v/>
      </c>
      <c r="F291" s="21" t="str">
        <f>IF(N291="","",3.268*'XmR Chart'!$U$17)</f>
        <v/>
      </c>
      <c r="G291" s="21" t="str">
        <f>IF(N291="","",'XmR Chart'!$U$17)</f>
        <v/>
      </c>
      <c r="H291" s="21" t="str">
        <f>IF(N291="","",ABS(N291-N290))</f>
        <v/>
      </c>
      <c r="I291" s="21" t="str">
        <f>IF(N291="","",RANK(N291,$N$17:$N$5011,1))</f>
        <v/>
      </c>
      <c r="J291" s="21" t="str">
        <f>IF(N291="","",(I291-3/8)/('XmR Chart'!$U$20+1/4))</f>
        <v/>
      </c>
      <c r="K291" s="21" t="str">
        <f>IF(N291="","",_xlfn.NORM.INV(J291,0,1))</f>
        <v/>
      </c>
      <c r="N291" s="4"/>
    </row>
    <row r="292" spans="2:14" x14ac:dyDescent="0.25">
      <c r="B292" s="21" t="str">
        <f>IF(N292="","",'XmR Chart'!$U$18+3*('XmR Chart'!$U$17/1.128))</f>
        <v/>
      </c>
      <c r="C292" s="21" t="str">
        <f>IF(N292="","",'XmR Chart'!$U$18)</f>
        <v/>
      </c>
      <c r="D292" s="21" t="str">
        <f>IF(N292="","",'XmR Chart'!$U$18-3*('XmR Chart'!$U$17/1.128))</f>
        <v/>
      </c>
      <c r="F292" s="21" t="str">
        <f>IF(N292="","",3.268*'XmR Chart'!$U$17)</f>
        <v/>
      </c>
      <c r="G292" s="21" t="str">
        <f>IF(N292="","",'XmR Chart'!$U$17)</f>
        <v/>
      </c>
      <c r="H292" s="21" t="str">
        <f>IF(N292="","",ABS(N292-N291))</f>
        <v/>
      </c>
      <c r="I292" s="21" t="str">
        <f>IF(N292="","",RANK(N292,$N$17:$N$5011,1))</f>
        <v/>
      </c>
      <c r="J292" s="21" t="str">
        <f>IF(N292="","",(I292-3/8)/('XmR Chart'!$U$20+1/4))</f>
        <v/>
      </c>
      <c r="K292" s="21" t="str">
        <f>IF(N292="","",_xlfn.NORM.INV(J292,0,1))</f>
        <v/>
      </c>
      <c r="N292" s="4"/>
    </row>
    <row r="293" spans="2:14" x14ac:dyDescent="0.25">
      <c r="B293" s="21" t="str">
        <f>IF(N293="","",'XmR Chart'!$U$18+3*('XmR Chart'!$U$17/1.128))</f>
        <v/>
      </c>
      <c r="C293" s="21" t="str">
        <f>IF(N293="","",'XmR Chart'!$U$18)</f>
        <v/>
      </c>
      <c r="D293" s="21" t="str">
        <f>IF(N293="","",'XmR Chart'!$U$18-3*('XmR Chart'!$U$17/1.128))</f>
        <v/>
      </c>
      <c r="F293" s="21" t="str">
        <f>IF(N293="","",3.268*'XmR Chart'!$U$17)</f>
        <v/>
      </c>
      <c r="G293" s="21" t="str">
        <f>IF(N293="","",'XmR Chart'!$U$17)</f>
        <v/>
      </c>
      <c r="H293" s="21" t="str">
        <f>IF(N293="","",ABS(N293-N292))</f>
        <v/>
      </c>
      <c r="I293" s="21" t="str">
        <f>IF(N293="","",RANK(N293,$N$17:$N$5011,1))</f>
        <v/>
      </c>
      <c r="J293" s="21" t="str">
        <f>IF(N293="","",(I293-3/8)/('XmR Chart'!$U$20+1/4))</f>
        <v/>
      </c>
      <c r="K293" s="21" t="str">
        <f>IF(N293="","",_xlfn.NORM.INV(J293,0,1))</f>
        <v/>
      </c>
      <c r="N293" s="4"/>
    </row>
    <row r="294" spans="2:14" x14ac:dyDescent="0.25">
      <c r="B294" s="21" t="str">
        <f>IF(N294="","",'XmR Chart'!$U$18+3*('XmR Chart'!$U$17/1.128))</f>
        <v/>
      </c>
      <c r="C294" s="21" t="str">
        <f>IF(N294="","",'XmR Chart'!$U$18)</f>
        <v/>
      </c>
      <c r="D294" s="21" t="str">
        <f>IF(N294="","",'XmR Chart'!$U$18-3*('XmR Chart'!$U$17/1.128))</f>
        <v/>
      </c>
      <c r="F294" s="21" t="str">
        <f>IF(N294="","",3.268*'XmR Chart'!$U$17)</f>
        <v/>
      </c>
      <c r="G294" s="21" t="str">
        <f>IF(N294="","",'XmR Chart'!$U$17)</f>
        <v/>
      </c>
      <c r="H294" s="21" t="str">
        <f>IF(N294="","",ABS(N294-N293))</f>
        <v/>
      </c>
      <c r="I294" s="21" t="str">
        <f>IF(N294="","",RANK(N294,$N$17:$N$5011,1))</f>
        <v/>
      </c>
      <c r="J294" s="21" t="str">
        <f>IF(N294="","",(I294-3/8)/('XmR Chart'!$U$20+1/4))</f>
        <v/>
      </c>
      <c r="K294" s="21" t="str">
        <f>IF(N294="","",_xlfn.NORM.INV(J294,0,1))</f>
        <v/>
      </c>
      <c r="N294" s="4"/>
    </row>
    <row r="295" spans="2:14" x14ac:dyDescent="0.25">
      <c r="B295" s="21" t="str">
        <f>IF(N295="","",'XmR Chart'!$U$18+3*('XmR Chart'!$U$17/1.128))</f>
        <v/>
      </c>
      <c r="C295" s="21" t="str">
        <f>IF(N295="","",'XmR Chart'!$U$18)</f>
        <v/>
      </c>
      <c r="D295" s="21" t="str">
        <f>IF(N295="","",'XmR Chart'!$U$18-3*('XmR Chart'!$U$17/1.128))</f>
        <v/>
      </c>
      <c r="F295" s="21" t="str">
        <f>IF(N295="","",3.268*'XmR Chart'!$U$17)</f>
        <v/>
      </c>
      <c r="G295" s="21" t="str">
        <f>IF(N295="","",'XmR Chart'!$U$17)</f>
        <v/>
      </c>
      <c r="H295" s="21" t="str">
        <f>IF(N295="","",ABS(N295-N294))</f>
        <v/>
      </c>
      <c r="I295" s="21" t="str">
        <f>IF(N295="","",RANK(N295,$N$17:$N$5011,1))</f>
        <v/>
      </c>
      <c r="J295" s="21" t="str">
        <f>IF(N295="","",(I295-3/8)/('XmR Chart'!$U$20+1/4))</f>
        <v/>
      </c>
      <c r="K295" s="21" t="str">
        <f>IF(N295="","",_xlfn.NORM.INV(J295,0,1))</f>
        <v/>
      </c>
      <c r="N295" s="4"/>
    </row>
    <row r="296" spans="2:14" x14ac:dyDescent="0.25">
      <c r="B296" s="21" t="str">
        <f>IF(N296="","",'XmR Chart'!$U$18+3*('XmR Chart'!$U$17/1.128))</f>
        <v/>
      </c>
      <c r="C296" s="21" t="str">
        <f>IF(N296="","",'XmR Chart'!$U$18)</f>
        <v/>
      </c>
      <c r="D296" s="21" t="str">
        <f>IF(N296="","",'XmR Chart'!$U$18-3*('XmR Chart'!$U$17/1.128))</f>
        <v/>
      </c>
      <c r="F296" s="21" t="str">
        <f>IF(N296="","",3.268*'XmR Chart'!$U$17)</f>
        <v/>
      </c>
      <c r="G296" s="21" t="str">
        <f>IF(N296="","",'XmR Chart'!$U$17)</f>
        <v/>
      </c>
      <c r="H296" s="21" t="str">
        <f>IF(N296="","",ABS(N296-N295))</f>
        <v/>
      </c>
      <c r="I296" s="21" t="str">
        <f>IF(N296="","",RANK(N296,$N$17:$N$5011,1))</f>
        <v/>
      </c>
      <c r="J296" s="21" t="str">
        <f>IF(N296="","",(I296-3/8)/('XmR Chart'!$U$20+1/4))</f>
        <v/>
      </c>
      <c r="K296" s="21" t="str">
        <f>IF(N296="","",_xlfn.NORM.INV(J296,0,1))</f>
        <v/>
      </c>
      <c r="N296" s="4"/>
    </row>
    <row r="297" spans="2:14" x14ac:dyDescent="0.25">
      <c r="B297" s="21" t="str">
        <f>IF(N297="","",'XmR Chart'!$U$18+3*('XmR Chart'!$U$17/1.128))</f>
        <v/>
      </c>
      <c r="C297" s="21" t="str">
        <f>IF(N297="","",'XmR Chart'!$U$18)</f>
        <v/>
      </c>
      <c r="D297" s="21" t="str">
        <f>IF(N297="","",'XmR Chart'!$U$18-3*('XmR Chart'!$U$17/1.128))</f>
        <v/>
      </c>
      <c r="F297" s="21" t="str">
        <f>IF(N297="","",3.268*'XmR Chart'!$U$17)</f>
        <v/>
      </c>
      <c r="G297" s="21" t="str">
        <f>IF(N297="","",'XmR Chart'!$U$17)</f>
        <v/>
      </c>
      <c r="H297" s="21" t="str">
        <f>IF(N297="","",ABS(N297-N296))</f>
        <v/>
      </c>
      <c r="I297" s="21" t="str">
        <f>IF(N297="","",RANK(N297,$N$17:$N$5011,1))</f>
        <v/>
      </c>
      <c r="J297" s="21" t="str">
        <f>IF(N297="","",(I297-3/8)/('XmR Chart'!$U$20+1/4))</f>
        <v/>
      </c>
      <c r="K297" s="21" t="str">
        <f>IF(N297="","",_xlfn.NORM.INV(J297,0,1))</f>
        <v/>
      </c>
      <c r="N297" s="4"/>
    </row>
    <row r="298" spans="2:14" x14ac:dyDescent="0.25">
      <c r="B298" s="21" t="str">
        <f>IF(N298="","",'XmR Chart'!$U$18+3*('XmR Chart'!$U$17/1.128))</f>
        <v/>
      </c>
      <c r="C298" s="21" t="str">
        <f>IF(N298="","",'XmR Chart'!$U$18)</f>
        <v/>
      </c>
      <c r="D298" s="21" t="str">
        <f>IF(N298="","",'XmR Chart'!$U$18-3*('XmR Chart'!$U$17/1.128))</f>
        <v/>
      </c>
      <c r="F298" s="21" t="str">
        <f>IF(N298="","",3.268*'XmR Chart'!$U$17)</f>
        <v/>
      </c>
      <c r="G298" s="21" t="str">
        <f>IF(N298="","",'XmR Chart'!$U$17)</f>
        <v/>
      </c>
      <c r="H298" s="21" t="str">
        <f>IF(N298="","",ABS(N298-N297))</f>
        <v/>
      </c>
      <c r="I298" s="21" t="str">
        <f>IF(N298="","",RANK(N298,$N$17:$N$5011,1))</f>
        <v/>
      </c>
      <c r="J298" s="21" t="str">
        <f>IF(N298="","",(I298-3/8)/('XmR Chart'!$U$20+1/4))</f>
        <v/>
      </c>
      <c r="K298" s="21" t="str">
        <f>IF(N298="","",_xlfn.NORM.INV(J298,0,1))</f>
        <v/>
      </c>
      <c r="N298" s="4"/>
    </row>
    <row r="299" spans="2:14" x14ac:dyDescent="0.25">
      <c r="B299" s="21" t="str">
        <f>IF(N299="","",'XmR Chart'!$U$18+3*('XmR Chart'!$U$17/1.128))</f>
        <v/>
      </c>
      <c r="C299" s="21" t="str">
        <f>IF(N299="","",'XmR Chart'!$U$18)</f>
        <v/>
      </c>
      <c r="D299" s="21" t="str">
        <f>IF(N299="","",'XmR Chart'!$U$18-3*('XmR Chart'!$U$17/1.128))</f>
        <v/>
      </c>
      <c r="F299" s="21" t="str">
        <f>IF(N299="","",3.268*'XmR Chart'!$U$17)</f>
        <v/>
      </c>
      <c r="G299" s="21" t="str">
        <f>IF(N299="","",'XmR Chart'!$U$17)</f>
        <v/>
      </c>
      <c r="H299" s="21" t="str">
        <f>IF(N299="","",ABS(N299-N298))</f>
        <v/>
      </c>
      <c r="I299" s="21" t="str">
        <f>IF(N299="","",RANK(N299,$N$17:$N$5011,1))</f>
        <v/>
      </c>
      <c r="J299" s="21" t="str">
        <f>IF(N299="","",(I299-3/8)/('XmR Chart'!$U$20+1/4))</f>
        <v/>
      </c>
      <c r="K299" s="21" t="str">
        <f>IF(N299="","",_xlfn.NORM.INV(J299,0,1))</f>
        <v/>
      </c>
      <c r="N299" s="4"/>
    </row>
    <row r="300" spans="2:14" x14ac:dyDescent="0.25">
      <c r="B300" s="21" t="str">
        <f>IF(N300="","",'XmR Chart'!$U$18+3*('XmR Chart'!$U$17/1.128))</f>
        <v/>
      </c>
      <c r="C300" s="21" t="str">
        <f>IF(N300="","",'XmR Chart'!$U$18)</f>
        <v/>
      </c>
      <c r="D300" s="21" t="str">
        <f>IF(N300="","",'XmR Chart'!$U$18-3*('XmR Chart'!$U$17/1.128))</f>
        <v/>
      </c>
      <c r="F300" s="21" t="str">
        <f>IF(N300="","",3.268*'XmR Chart'!$U$17)</f>
        <v/>
      </c>
      <c r="G300" s="21" t="str">
        <f>IF(N300="","",'XmR Chart'!$U$17)</f>
        <v/>
      </c>
      <c r="H300" s="21" t="str">
        <f>IF(N300="","",ABS(N300-N299))</f>
        <v/>
      </c>
      <c r="I300" s="21" t="str">
        <f>IF(N300="","",RANK(N300,$N$17:$N$5011,1))</f>
        <v/>
      </c>
      <c r="J300" s="21" t="str">
        <f>IF(N300="","",(I300-3/8)/('XmR Chart'!$U$20+1/4))</f>
        <v/>
      </c>
      <c r="K300" s="21" t="str">
        <f>IF(N300="","",_xlfn.NORM.INV(J300,0,1))</f>
        <v/>
      </c>
      <c r="N300" s="4"/>
    </row>
    <row r="301" spans="2:14" x14ac:dyDescent="0.25">
      <c r="B301" s="21" t="str">
        <f>IF(N301="","",'XmR Chart'!$U$18+3*('XmR Chart'!$U$17/1.128))</f>
        <v/>
      </c>
      <c r="C301" s="21" t="str">
        <f>IF(N301="","",'XmR Chart'!$U$18)</f>
        <v/>
      </c>
      <c r="D301" s="21" t="str">
        <f>IF(N301="","",'XmR Chart'!$U$18-3*('XmR Chart'!$U$17/1.128))</f>
        <v/>
      </c>
      <c r="F301" s="21" t="str">
        <f>IF(N301="","",3.268*'XmR Chart'!$U$17)</f>
        <v/>
      </c>
      <c r="G301" s="21" t="str">
        <f>IF(N301="","",'XmR Chart'!$U$17)</f>
        <v/>
      </c>
      <c r="H301" s="21" t="str">
        <f>IF(N301="","",ABS(N301-N300))</f>
        <v/>
      </c>
      <c r="I301" s="21" t="str">
        <f>IF(N301="","",RANK(N301,$N$17:$N$5011,1))</f>
        <v/>
      </c>
      <c r="J301" s="21" t="str">
        <f>IF(N301="","",(I301-3/8)/('XmR Chart'!$U$20+1/4))</f>
        <v/>
      </c>
      <c r="K301" s="21" t="str">
        <f>IF(N301="","",_xlfn.NORM.INV(J301,0,1))</f>
        <v/>
      </c>
      <c r="N301" s="4"/>
    </row>
    <row r="302" spans="2:14" x14ac:dyDescent="0.25">
      <c r="B302" s="21" t="str">
        <f>IF(N302="","",'XmR Chart'!$U$18+3*('XmR Chart'!$U$17/1.128))</f>
        <v/>
      </c>
      <c r="C302" s="21" t="str">
        <f>IF(N302="","",'XmR Chart'!$U$18)</f>
        <v/>
      </c>
      <c r="D302" s="21" t="str">
        <f>IF(N302="","",'XmR Chart'!$U$18-3*('XmR Chart'!$U$17/1.128))</f>
        <v/>
      </c>
      <c r="F302" s="21" t="str">
        <f>IF(N302="","",3.268*'XmR Chart'!$U$17)</f>
        <v/>
      </c>
      <c r="G302" s="21" t="str">
        <f>IF(N302="","",'XmR Chart'!$U$17)</f>
        <v/>
      </c>
      <c r="H302" s="21" t="str">
        <f>IF(N302="","",ABS(N302-N301))</f>
        <v/>
      </c>
      <c r="I302" s="21" t="str">
        <f>IF(N302="","",RANK(N302,$N$17:$N$5011,1))</f>
        <v/>
      </c>
      <c r="J302" s="21" t="str">
        <f>IF(N302="","",(I302-3/8)/('XmR Chart'!$U$20+1/4))</f>
        <v/>
      </c>
      <c r="K302" s="21" t="str">
        <f>IF(N302="","",_xlfn.NORM.INV(J302,0,1))</f>
        <v/>
      </c>
      <c r="N302" s="4"/>
    </row>
    <row r="303" spans="2:14" x14ac:dyDescent="0.25">
      <c r="B303" s="21" t="str">
        <f>IF(N303="","",'XmR Chart'!$U$18+3*('XmR Chart'!$U$17/1.128))</f>
        <v/>
      </c>
      <c r="C303" s="21" t="str">
        <f>IF(N303="","",'XmR Chart'!$U$18)</f>
        <v/>
      </c>
      <c r="D303" s="21" t="str">
        <f>IF(N303="","",'XmR Chart'!$U$18-3*('XmR Chart'!$U$17/1.128))</f>
        <v/>
      </c>
      <c r="F303" s="21" t="str">
        <f>IF(N303="","",3.268*'XmR Chart'!$U$17)</f>
        <v/>
      </c>
      <c r="G303" s="21" t="str">
        <f>IF(N303="","",'XmR Chart'!$U$17)</f>
        <v/>
      </c>
      <c r="H303" s="21" t="str">
        <f>IF(N303="","",ABS(N303-N302))</f>
        <v/>
      </c>
      <c r="I303" s="21" t="str">
        <f>IF(N303="","",RANK(N303,$N$17:$N$5011,1))</f>
        <v/>
      </c>
      <c r="J303" s="21" t="str">
        <f>IF(N303="","",(I303-3/8)/('XmR Chart'!$U$20+1/4))</f>
        <v/>
      </c>
      <c r="K303" s="21" t="str">
        <f>IF(N303="","",_xlfn.NORM.INV(J303,0,1))</f>
        <v/>
      </c>
      <c r="N303" s="4"/>
    </row>
    <row r="304" spans="2:14" x14ac:dyDescent="0.25">
      <c r="B304" s="21" t="str">
        <f>IF(N304="","",'XmR Chart'!$U$18+3*('XmR Chart'!$U$17/1.128))</f>
        <v/>
      </c>
      <c r="C304" s="21" t="str">
        <f>IF(N304="","",'XmR Chart'!$U$18)</f>
        <v/>
      </c>
      <c r="D304" s="21" t="str">
        <f>IF(N304="","",'XmR Chart'!$U$18-3*('XmR Chart'!$U$17/1.128))</f>
        <v/>
      </c>
      <c r="F304" s="21" t="str">
        <f>IF(N304="","",3.268*'XmR Chart'!$U$17)</f>
        <v/>
      </c>
      <c r="G304" s="21" t="str">
        <f>IF(N304="","",'XmR Chart'!$U$17)</f>
        <v/>
      </c>
      <c r="H304" s="21" t="str">
        <f>IF(N304="","",ABS(N304-N303))</f>
        <v/>
      </c>
      <c r="I304" s="21" t="str">
        <f>IF(N304="","",RANK(N304,$N$17:$N$5011,1))</f>
        <v/>
      </c>
      <c r="J304" s="21" t="str">
        <f>IF(N304="","",(I304-3/8)/('XmR Chart'!$U$20+1/4))</f>
        <v/>
      </c>
      <c r="K304" s="21" t="str">
        <f>IF(N304="","",_xlfn.NORM.INV(J304,0,1))</f>
        <v/>
      </c>
      <c r="N304" s="4"/>
    </row>
    <row r="305" spans="2:14" x14ac:dyDescent="0.25">
      <c r="B305" s="21" t="str">
        <f>IF(N305="","",'XmR Chart'!$U$18+3*('XmR Chart'!$U$17/1.128))</f>
        <v/>
      </c>
      <c r="C305" s="21" t="str">
        <f>IF(N305="","",'XmR Chart'!$U$18)</f>
        <v/>
      </c>
      <c r="D305" s="21" t="str">
        <f>IF(N305="","",'XmR Chart'!$U$18-3*('XmR Chart'!$U$17/1.128))</f>
        <v/>
      </c>
      <c r="F305" s="21" t="str">
        <f>IF(N305="","",3.268*'XmR Chart'!$U$17)</f>
        <v/>
      </c>
      <c r="G305" s="21" t="str">
        <f>IF(N305="","",'XmR Chart'!$U$17)</f>
        <v/>
      </c>
      <c r="H305" s="21" t="str">
        <f>IF(N305="","",ABS(N305-N304))</f>
        <v/>
      </c>
      <c r="I305" s="21" t="str">
        <f>IF(N305="","",RANK(N305,$N$17:$N$5011,1))</f>
        <v/>
      </c>
      <c r="J305" s="21" t="str">
        <f>IF(N305="","",(I305-3/8)/('XmR Chart'!$U$20+1/4))</f>
        <v/>
      </c>
      <c r="K305" s="21" t="str">
        <f>IF(N305="","",_xlfn.NORM.INV(J305,0,1))</f>
        <v/>
      </c>
      <c r="N305" s="4"/>
    </row>
    <row r="306" spans="2:14" x14ac:dyDescent="0.25">
      <c r="B306" s="21" t="str">
        <f>IF(N306="","",'XmR Chart'!$U$18+3*('XmR Chart'!$U$17/1.128))</f>
        <v/>
      </c>
      <c r="C306" s="21" t="str">
        <f>IF(N306="","",'XmR Chart'!$U$18)</f>
        <v/>
      </c>
      <c r="D306" s="21" t="str">
        <f>IF(N306="","",'XmR Chart'!$U$18-3*('XmR Chart'!$U$17/1.128))</f>
        <v/>
      </c>
      <c r="F306" s="21" t="str">
        <f>IF(N306="","",3.268*'XmR Chart'!$U$17)</f>
        <v/>
      </c>
      <c r="G306" s="21" t="str">
        <f>IF(N306="","",'XmR Chart'!$U$17)</f>
        <v/>
      </c>
      <c r="H306" s="21" t="str">
        <f>IF(N306="","",ABS(N306-N305))</f>
        <v/>
      </c>
      <c r="I306" s="21" t="str">
        <f>IF(N306="","",RANK(N306,$N$17:$N$5011,1))</f>
        <v/>
      </c>
      <c r="J306" s="21" t="str">
        <f>IF(N306="","",(I306-3/8)/('XmR Chart'!$U$20+1/4))</f>
        <v/>
      </c>
      <c r="K306" s="21" t="str">
        <f>IF(N306="","",_xlfn.NORM.INV(J306,0,1))</f>
        <v/>
      </c>
      <c r="N306" s="4"/>
    </row>
    <row r="307" spans="2:14" x14ac:dyDescent="0.25">
      <c r="B307" s="21" t="str">
        <f>IF(N307="","",'XmR Chart'!$U$18+3*('XmR Chart'!$U$17/1.128))</f>
        <v/>
      </c>
      <c r="C307" s="21" t="str">
        <f>IF(N307="","",'XmR Chart'!$U$18)</f>
        <v/>
      </c>
      <c r="D307" s="21" t="str">
        <f>IF(N307="","",'XmR Chart'!$U$18-3*('XmR Chart'!$U$17/1.128))</f>
        <v/>
      </c>
      <c r="F307" s="21" t="str">
        <f>IF(N307="","",3.268*'XmR Chart'!$U$17)</f>
        <v/>
      </c>
      <c r="G307" s="21" t="str">
        <f>IF(N307="","",'XmR Chart'!$U$17)</f>
        <v/>
      </c>
      <c r="H307" s="21" t="str">
        <f>IF(N307="","",ABS(N307-N306))</f>
        <v/>
      </c>
      <c r="I307" s="21" t="str">
        <f>IF(N307="","",RANK(N307,$N$17:$N$5011,1))</f>
        <v/>
      </c>
      <c r="J307" s="21" t="str">
        <f>IF(N307="","",(I307-3/8)/('XmR Chart'!$U$20+1/4))</f>
        <v/>
      </c>
      <c r="K307" s="21" t="str">
        <f>IF(N307="","",_xlfn.NORM.INV(J307,0,1))</f>
        <v/>
      </c>
      <c r="N307" s="4"/>
    </row>
    <row r="308" spans="2:14" x14ac:dyDescent="0.25">
      <c r="B308" s="21" t="str">
        <f>IF(N308="","",'XmR Chart'!$U$18+3*('XmR Chart'!$U$17/1.128))</f>
        <v/>
      </c>
      <c r="C308" s="21" t="str">
        <f>IF(N308="","",'XmR Chart'!$U$18)</f>
        <v/>
      </c>
      <c r="D308" s="21" t="str">
        <f>IF(N308="","",'XmR Chart'!$U$18-3*('XmR Chart'!$U$17/1.128))</f>
        <v/>
      </c>
      <c r="F308" s="21" t="str">
        <f>IF(N308="","",3.268*'XmR Chart'!$U$17)</f>
        <v/>
      </c>
      <c r="G308" s="21" t="str">
        <f>IF(N308="","",'XmR Chart'!$U$17)</f>
        <v/>
      </c>
      <c r="H308" s="21" t="str">
        <f>IF(N308="","",ABS(N308-N307))</f>
        <v/>
      </c>
      <c r="I308" s="21" t="str">
        <f>IF(N308="","",RANK(N308,$N$17:$N$5011,1))</f>
        <v/>
      </c>
      <c r="J308" s="21" t="str">
        <f>IF(N308="","",(I308-3/8)/('XmR Chart'!$U$20+1/4))</f>
        <v/>
      </c>
      <c r="K308" s="21" t="str">
        <f>IF(N308="","",_xlfn.NORM.INV(J308,0,1))</f>
        <v/>
      </c>
      <c r="N308" s="4"/>
    </row>
    <row r="309" spans="2:14" x14ac:dyDescent="0.25">
      <c r="B309" s="21" t="str">
        <f>IF(N309="","",'XmR Chart'!$U$18+3*('XmR Chart'!$U$17/1.128))</f>
        <v/>
      </c>
      <c r="C309" s="21" t="str">
        <f>IF(N309="","",'XmR Chart'!$U$18)</f>
        <v/>
      </c>
      <c r="D309" s="21" t="str">
        <f>IF(N309="","",'XmR Chart'!$U$18-3*('XmR Chart'!$U$17/1.128))</f>
        <v/>
      </c>
      <c r="F309" s="21" t="str">
        <f>IF(N309="","",3.268*'XmR Chart'!$U$17)</f>
        <v/>
      </c>
      <c r="G309" s="21" t="str">
        <f>IF(N309="","",'XmR Chart'!$U$17)</f>
        <v/>
      </c>
      <c r="H309" s="21" t="str">
        <f>IF(N309="","",ABS(N309-N308))</f>
        <v/>
      </c>
      <c r="I309" s="21" t="str">
        <f>IF(N309="","",RANK(N309,$N$17:$N$5011,1))</f>
        <v/>
      </c>
      <c r="J309" s="21" t="str">
        <f>IF(N309="","",(I309-3/8)/('XmR Chart'!$U$20+1/4))</f>
        <v/>
      </c>
      <c r="K309" s="21" t="str">
        <f>IF(N309="","",_xlfn.NORM.INV(J309,0,1))</f>
        <v/>
      </c>
      <c r="N309" s="4"/>
    </row>
    <row r="310" spans="2:14" x14ac:dyDescent="0.25">
      <c r="B310" s="21" t="str">
        <f>IF(N310="","",'XmR Chart'!$U$18+3*('XmR Chart'!$U$17/1.128))</f>
        <v/>
      </c>
      <c r="C310" s="21" t="str">
        <f>IF(N310="","",'XmR Chart'!$U$18)</f>
        <v/>
      </c>
      <c r="D310" s="21" t="str">
        <f>IF(N310="","",'XmR Chart'!$U$18-3*('XmR Chart'!$U$17/1.128))</f>
        <v/>
      </c>
      <c r="F310" s="21" t="str">
        <f>IF(N310="","",3.268*'XmR Chart'!$U$17)</f>
        <v/>
      </c>
      <c r="G310" s="21" t="str">
        <f>IF(N310="","",'XmR Chart'!$U$17)</f>
        <v/>
      </c>
      <c r="H310" s="21" t="str">
        <f>IF(N310="","",ABS(N310-N309))</f>
        <v/>
      </c>
      <c r="I310" s="21" t="str">
        <f>IF(N310="","",RANK(N310,$N$17:$N$5011,1))</f>
        <v/>
      </c>
      <c r="J310" s="21" t="str">
        <f>IF(N310="","",(I310-3/8)/('XmR Chart'!$U$20+1/4))</f>
        <v/>
      </c>
      <c r="K310" s="21" t="str">
        <f>IF(N310="","",_xlfn.NORM.INV(J310,0,1))</f>
        <v/>
      </c>
      <c r="N310" s="4"/>
    </row>
    <row r="311" spans="2:14" x14ac:dyDescent="0.25">
      <c r="B311" s="21" t="str">
        <f>IF(N311="","",'XmR Chart'!$U$18+3*('XmR Chart'!$U$17/1.128))</f>
        <v/>
      </c>
      <c r="C311" s="21" t="str">
        <f>IF(N311="","",'XmR Chart'!$U$18)</f>
        <v/>
      </c>
      <c r="D311" s="21" t="str">
        <f>IF(N311="","",'XmR Chart'!$U$18-3*('XmR Chart'!$U$17/1.128))</f>
        <v/>
      </c>
      <c r="F311" s="21" t="str">
        <f>IF(N311="","",3.268*'XmR Chart'!$U$17)</f>
        <v/>
      </c>
      <c r="G311" s="21" t="str">
        <f>IF(N311="","",'XmR Chart'!$U$17)</f>
        <v/>
      </c>
      <c r="H311" s="21" t="str">
        <f>IF(N311="","",ABS(N311-N310))</f>
        <v/>
      </c>
      <c r="I311" s="21" t="str">
        <f>IF(N311="","",RANK(N311,$N$17:$N$5011,1))</f>
        <v/>
      </c>
      <c r="J311" s="21" t="str">
        <f>IF(N311="","",(I311-3/8)/('XmR Chart'!$U$20+1/4))</f>
        <v/>
      </c>
      <c r="K311" s="21" t="str">
        <f>IF(N311="","",_xlfn.NORM.INV(J311,0,1))</f>
        <v/>
      </c>
      <c r="N311" s="4"/>
    </row>
    <row r="312" spans="2:14" x14ac:dyDescent="0.25">
      <c r="B312" s="21" t="str">
        <f>IF(N312="","",'XmR Chart'!$U$18+3*('XmR Chart'!$U$17/1.128))</f>
        <v/>
      </c>
      <c r="C312" s="21" t="str">
        <f>IF(N312="","",'XmR Chart'!$U$18)</f>
        <v/>
      </c>
      <c r="D312" s="21" t="str">
        <f>IF(N312="","",'XmR Chart'!$U$18-3*('XmR Chart'!$U$17/1.128))</f>
        <v/>
      </c>
      <c r="F312" s="21" t="str">
        <f>IF(N312="","",3.268*'XmR Chart'!$U$17)</f>
        <v/>
      </c>
      <c r="G312" s="21" t="str">
        <f>IF(N312="","",'XmR Chart'!$U$17)</f>
        <v/>
      </c>
      <c r="H312" s="21" t="str">
        <f>IF(N312="","",ABS(N312-N311))</f>
        <v/>
      </c>
      <c r="I312" s="21" t="str">
        <f>IF(N312="","",RANK(N312,$N$17:$N$5011,1))</f>
        <v/>
      </c>
      <c r="J312" s="21" t="str">
        <f>IF(N312="","",(I312-3/8)/('XmR Chart'!$U$20+1/4))</f>
        <v/>
      </c>
      <c r="K312" s="21" t="str">
        <f>IF(N312="","",_xlfn.NORM.INV(J312,0,1))</f>
        <v/>
      </c>
      <c r="N312" s="4"/>
    </row>
    <row r="313" spans="2:14" x14ac:dyDescent="0.25">
      <c r="B313" s="21" t="str">
        <f>IF(N313="","",'XmR Chart'!$U$18+3*('XmR Chart'!$U$17/1.128))</f>
        <v/>
      </c>
      <c r="C313" s="21" t="str">
        <f>IF(N313="","",'XmR Chart'!$U$18)</f>
        <v/>
      </c>
      <c r="D313" s="21" t="str">
        <f>IF(N313="","",'XmR Chart'!$U$18-3*('XmR Chart'!$U$17/1.128))</f>
        <v/>
      </c>
      <c r="F313" s="21" t="str">
        <f>IF(N313="","",3.268*'XmR Chart'!$U$17)</f>
        <v/>
      </c>
      <c r="G313" s="21" t="str">
        <f>IF(N313="","",'XmR Chart'!$U$17)</f>
        <v/>
      </c>
      <c r="H313" s="21" t="str">
        <f>IF(N313="","",ABS(N313-N312))</f>
        <v/>
      </c>
      <c r="I313" s="21" t="str">
        <f>IF(N313="","",RANK(N313,$N$17:$N$5011,1))</f>
        <v/>
      </c>
      <c r="J313" s="21" t="str">
        <f>IF(N313="","",(I313-3/8)/('XmR Chart'!$U$20+1/4))</f>
        <v/>
      </c>
      <c r="K313" s="21" t="str">
        <f>IF(N313="","",_xlfn.NORM.INV(J313,0,1))</f>
        <v/>
      </c>
      <c r="N313" s="4"/>
    </row>
    <row r="314" spans="2:14" x14ac:dyDescent="0.25">
      <c r="B314" s="21" t="str">
        <f>IF(N314="","",'XmR Chart'!$U$18+3*('XmR Chart'!$U$17/1.128))</f>
        <v/>
      </c>
      <c r="C314" s="21" t="str">
        <f>IF(N314="","",'XmR Chart'!$U$18)</f>
        <v/>
      </c>
      <c r="D314" s="21" t="str">
        <f>IF(N314="","",'XmR Chart'!$U$18-3*('XmR Chart'!$U$17/1.128))</f>
        <v/>
      </c>
      <c r="F314" s="21" t="str">
        <f>IF(N314="","",3.268*'XmR Chart'!$U$17)</f>
        <v/>
      </c>
      <c r="G314" s="21" t="str">
        <f>IF(N314="","",'XmR Chart'!$U$17)</f>
        <v/>
      </c>
      <c r="H314" s="21" t="str">
        <f>IF(N314="","",ABS(N314-N313))</f>
        <v/>
      </c>
      <c r="I314" s="21" t="str">
        <f>IF(N314="","",RANK(N314,$N$17:$N$5011,1))</f>
        <v/>
      </c>
      <c r="J314" s="21" t="str">
        <f>IF(N314="","",(I314-3/8)/('XmR Chart'!$U$20+1/4))</f>
        <v/>
      </c>
      <c r="K314" s="21" t="str">
        <f>IF(N314="","",_xlfn.NORM.INV(J314,0,1))</f>
        <v/>
      </c>
      <c r="N314" s="4"/>
    </row>
    <row r="315" spans="2:14" x14ac:dyDescent="0.25">
      <c r="B315" s="21" t="str">
        <f>IF(N315="","",'XmR Chart'!$U$18+3*('XmR Chart'!$U$17/1.128))</f>
        <v/>
      </c>
      <c r="C315" s="21" t="str">
        <f>IF(N315="","",'XmR Chart'!$U$18)</f>
        <v/>
      </c>
      <c r="D315" s="21" t="str">
        <f>IF(N315="","",'XmR Chart'!$U$18-3*('XmR Chart'!$U$17/1.128))</f>
        <v/>
      </c>
      <c r="F315" s="21" t="str">
        <f>IF(N315="","",3.268*'XmR Chart'!$U$17)</f>
        <v/>
      </c>
      <c r="G315" s="21" t="str">
        <f>IF(N315="","",'XmR Chart'!$U$17)</f>
        <v/>
      </c>
      <c r="H315" s="21" t="str">
        <f>IF(N315="","",ABS(N315-N314))</f>
        <v/>
      </c>
      <c r="I315" s="21" t="str">
        <f>IF(N315="","",RANK(N315,$N$17:$N$5011,1))</f>
        <v/>
      </c>
      <c r="J315" s="21" t="str">
        <f>IF(N315="","",(I315-3/8)/('XmR Chart'!$U$20+1/4))</f>
        <v/>
      </c>
      <c r="K315" s="21" t="str">
        <f>IF(N315="","",_xlfn.NORM.INV(J315,0,1))</f>
        <v/>
      </c>
      <c r="N315" s="4"/>
    </row>
    <row r="316" spans="2:14" x14ac:dyDescent="0.25">
      <c r="B316" s="21" t="str">
        <f>IF(N316="","",'XmR Chart'!$U$18+3*('XmR Chart'!$U$17/1.128))</f>
        <v/>
      </c>
      <c r="C316" s="21" t="str">
        <f>IF(N316="","",'XmR Chart'!$U$18)</f>
        <v/>
      </c>
      <c r="D316" s="21" t="str">
        <f>IF(N316="","",'XmR Chart'!$U$18-3*('XmR Chart'!$U$17/1.128))</f>
        <v/>
      </c>
      <c r="F316" s="21" t="str">
        <f>IF(N316="","",3.268*'XmR Chart'!$U$17)</f>
        <v/>
      </c>
      <c r="G316" s="21" t="str">
        <f>IF(N316="","",'XmR Chart'!$U$17)</f>
        <v/>
      </c>
      <c r="H316" s="21" t="str">
        <f>IF(N316="","",ABS(N316-N315))</f>
        <v/>
      </c>
      <c r="I316" s="21" t="str">
        <f>IF(N316="","",RANK(N316,$N$17:$N$5011,1))</f>
        <v/>
      </c>
      <c r="J316" s="21" t="str">
        <f>IF(N316="","",(I316-3/8)/('XmR Chart'!$U$20+1/4))</f>
        <v/>
      </c>
      <c r="K316" s="21" t="str">
        <f>IF(N316="","",_xlfn.NORM.INV(J316,0,1))</f>
        <v/>
      </c>
      <c r="N316" s="4"/>
    </row>
    <row r="317" spans="2:14" x14ac:dyDescent="0.25">
      <c r="B317" s="21" t="str">
        <f>IF(N317="","",'XmR Chart'!$U$18+3*('XmR Chart'!$U$17/1.128))</f>
        <v/>
      </c>
      <c r="C317" s="21" t="str">
        <f>IF(N317="","",'XmR Chart'!$U$18)</f>
        <v/>
      </c>
      <c r="D317" s="21" t="str">
        <f>IF(N317="","",'XmR Chart'!$U$18-3*('XmR Chart'!$U$17/1.128))</f>
        <v/>
      </c>
      <c r="F317" s="21" t="str">
        <f>IF(N317="","",3.268*'XmR Chart'!$U$17)</f>
        <v/>
      </c>
      <c r="G317" s="21" t="str">
        <f>IF(N317="","",'XmR Chart'!$U$17)</f>
        <v/>
      </c>
      <c r="H317" s="21" t="str">
        <f>IF(N317="","",ABS(N317-N316))</f>
        <v/>
      </c>
      <c r="I317" s="21" t="str">
        <f>IF(N317="","",RANK(N317,$N$17:$N$5011,1))</f>
        <v/>
      </c>
      <c r="J317" s="21" t="str">
        <f>IF(N317="","",(I317-3/8)/('XmR Chart'!$U$20+1/4))</f>
        <v/>
      </c>
      <c r="K317" s="21" t="str">
        <f>IF(N317="","",_xlfn.NORM.INV(J317,0,1))</f>
        <v/>
      </c>
      <c r="N317" s="4"/>
    </row>
    <row r="318" spans="2:14" x14ac:dyDescent="0.25">
      <c r="B318" s="21" t="str">
        <f>IF(N318="","",'XmR Chart'!$U$18+3*('XmR Chart'!$U$17/1.128))</f>
        <v/>
      </c>
      <c r="C318" s="21" t="str">
        <f>IF(N318="","",'XmR Chart'!$U$18)</f>
        <v/>
      </c>
      <c r="D318" s="21" t="str">
        <f>IF(N318="","",'XmR Chart'!$U$18-3*('XmR Chart'!$U$17/1.128))</f>
        <v/>
      </c>
      <c r="F318" s="21" t="str">
        <f>IF(N318="","",3.268*'XmR Chart'!$U$17)</f>
        <v/>
      </c>
      <c r="G318" s="21" t="str">
        <f>IF(N318="","",'XmR Chart'!$U$17)</f>
        <v/>
      </c>
      <c r="H318" s="21" t="str">
        <f>IF(N318="","",ABS(N318-N317))</f>
        <v/>
      </c>
      <c r="I318" s="21" t="str">
        <f>IF(N318="","",RANK(N318,$N$17:$N$5011,1))</f>
        <v/>
      </c>
      <c r="J318" s="21" t="str">
        <f>IF(N318="","",(I318-3/8)/('XmR Chart'!$U$20+1/4))</f>
        <v/>
      </c>
      <c r="K318" s="21" t="str">
        <f>IF(N318="","",_xlfn.NORM.INV(J318,0,1))</f>
        <v/>
      </c>
      <c r="N318" s="4"/>
    </row>
    <row r="319" spans="2:14" x14ac:dyDescent="0.25">
      <c r="B319" s="21" t="str">
        <f>IF(N319="","",'XmR Chart'!$U$18+3*('XmR Chart'!$U$17/1.128))</f>
        <v/>
      </c>
      <c r="C319" s="21" t="str">
        <f>IF(N319="","",'XmR Chart'!$U$18)</f>
        <v/>
      </c>
      <c r="D319" s="21" t="str">
        <f>IF(N319="","",'XmR Chart'!$U$18-3*('XmR Chart'!$U$17/1.128))</f>
        <v/>
      </c>
      <c r="F319" s="21" t="str">
        <f>IF(N319="","",3.268*'XmR Chart'!$U$17)</f>
        <v/>
      </c>
      <c r="G319" s="21" t="str">
        <f>IF(N319="","",'XmR Chart'!$U$17)</f>
        <v/>
      </c>
      <c r="H319" s="21" t="str">
        <f>IF(N319="","",ABS(N319-N318))</f>
        <v/>
      </c>
      <c r="I319" s="21" t="str">
        <f>IF(N319="","",RANK(N319,$N$17:$N$5011,1))</f>
        <v/>
      </c>
      <c r="J319" s="21" t="str">
        <f>IF(N319="","",(I319-3/8)/('XmR Chart'!$U$20+1/4))</f>
        <v/>
      </c>
      <c r="K319" s="21" t="str">
        <f>IF(N319="","",_xlfn.NORM.INV(J319,0,1))</f>
        <v/>
      </c>
      <c r="N319" s="4"/>
    </row>
    <row r="320" spans="2:14" x14ac:dyDescent="0.25">
      <c r="B320" s="21" t="str">
        <f>IF(N320="","",'XmR Chart'!$U$18+3*('XmR Chart'!$U$17/1.128))</f>
        <v/>
      </c>
      <c r="C320" s="21" t="str">
        <f>IF(N320="","",'XmR Chart'!$U$18)</f>
        <v/>
      </c>
      <c r="D320" s="21" t="str">
        <f>IF(N320="","",'XmR Chart'!$U$18-3*('XmR Chart'!$U$17/1.128))</f>
        <v/>
      </c>
      <c r="F320" s="21" t="str">
        <f>IF(N320="","",3.268*'XmR Chart'!$U$17)</f>
        <v/>
      </c>
      <c r="G320" s="21" t="str">
        <f>IF(N320="","",'XmR Chart'!$U$17)</f>
        <v/>
      </c>
      <c r="H320" s="21" t="str">
        <f>IF(N320="","",ABS(N320-N319))</f>
        <v/>
      </c>
      <c r="I320" s="21" t="str">
        <f>IF(N320="","",RANK(N320,$N$17:$N$5011,1))</f>
        <v/>
      </c>
      <c r="J320" s="21" t="str">
        <f>IF(N320="","",(I320-3/8)/('XmR Chart'!$U$20+1/4))</f>
        <v/>
      </c>
      <c r="K320" s="21" t="str">
        <f>IF(N320="","",_xlfn.NORM.INV(J320,0,1))</f>
        <v/>
      </c>
      <c r="N320" s="4"/>
    </row>
    <row r="321" spans="2:14" x14ac:dyDescent="0.25">
      <c r="B321" s="21" t="str">
        <f>IF(N321="","",'XmR Chart'!$U$18+3*('XmR Chart'!$U$17/1.128))</f>
        <v/>
      </c>
      <c r="C321" s="21" t="str">
        <f>IF(N321="","",'XmR Chart'!$U$18)</f>
        <v/>
      </c>
      <c r="D321" s="21" t="str">
        <f>IF(N321="","",'XmR Chart'!$U$18-3*('XmR Chart'!$U$17/1.128))</f>
        <v/>
      </c>
      <c r="F321" s="21" t="str">
        <f>IF(N321="","",3.268*'XmR Chart'!$U$17)</f>
        <v/>
      </c>
      <c r="G321" s="21" t="str">
        <f>IF(N321="","",'XmR Chart'!$U$17)</f>
        <v/>
      </c>
      <c r="H321" s="21" t="str">
        <f>IF(N321="","",ABS(N321-N320))</f>
        <v/>
      </c>
      <c r="I321" s="21" t="str">
        <f>IF(N321="","",RANK(N321,$N$17:$N$5011,1))</f>
        <v/>
      </c>
      <c r="J321" s="21" t="str">
        <f>IF(N321="","",(I321-3/8)/('XmR Chart'!$U$20+1/4))</f>
        <v/>
      </c>
      <c r="K321" s="21" t="str">
        <f>IF(N321="","",_xlfn.NORM.INV(J321,0,1))</f>
        <v/>
      </c>
      <c r="N321" s="4"/>
    </row>
    <row r="322" spans="2:14" x14ac:dyDescent="0.25">
      <c r="B322" s="21" t="str">
        <f>IF(N322="","",'XmR Chart'!$U$18+3*('XmR Chart'!$U$17/1.128))</f>
        <v/>
      </c>
      <c r="C322" s="21" t="str">
        <f>IF(N322="","",'XmR Chart'!$U$18)</f>
        <v/>
      </c>
      <c r="D322" s="21" t="str">
        <f>IF(N322="","",'XmR Chart'!$U$18-3*('XmR Chart'!$U$17/1.128))</f>
        <v/>
      </c>
      <c r="F322" s="21" t="str">
        <f>IF(N322="","",3.268*'XmR Chart'!$U$17)</f>
        <v/>
      </c>
      <c r="G322" s="21" t="str">
        <f>IF(N322="","",'XmR Chart'!$U$17)</f>
        <v/>
      </c>
      <c r="H322" s="21" t="str">
        <f>IF(N322="","",ABS(N322-N321))</f>
        <v/>
      </c>
      <c r="I322" s="21" t="str">
        <f>IF(N322="","",RANK(N322,$N$17:$N$5011,1))</f>
        <v/>
      </c>
      <c r="J322" s="21" t="str">
        <f>IF(N322="","",(I322-3/8)/('XmR Chart'!$U$20+1/4))</f>
        <v/>
      </c>
      <c r="K322" s="21" t="str">
        <f>IF(N322="","",_xlfn.NORM.INV(J322,0,1))</f>
        <v/>
      </c>
      <c r="N322" s="4"/>
    </row>
    <row r="323" spans="2:14" x14ac:dyDescent="0.25">
      <c r="B323" s="21" t="str">
        <f>IF(N323="","",'XmR Chart'!$U$18+3*('XmR Chart'!$U$17/1.128))</f>
        <v/>
      </c>
      <c r="C323" s="21" t="str">
        <f>IF(N323="","",'XmR Chart'!$U$18)</f>
        <v/>
      </c>
      <c r="D323" s="21" t="str">
        <f>IF(N323="","",'XmR Chart'!$U$18-3*('XmR Chart'!$U$17/1.128))</f>
        <v/>
      </c>
      <c r="F323" s="21" t="str">
        <f>IF(N323="","",3.268*'XmR Chart'!$U$17)</f>
        <v/>
      </c>
      <c r="G323" s="21" t="str">
        <f>IF(N323="","",'XmR Chart'!$U$17)</f>
        <v/>
      </c>
      <c r="H323" s="21" t="str">
        <f>IF(N323="","",ABS(N323-N322))</f>
        <v/>
      </c>
      <c r="I323" s="21" t="str">
        <f>IF(N323="","",RANK(N323,$N$17:$N$5011,1))</f>
        <v/>
      </c>
      <c r="J323" s="21" t="str">
        <f>IF(N323="","",(I323-3/8)/('XmR Chart'!$U$20+1/4))</f>
        <v/>
      </c>
      <c r="K323" s="21" t="str">
        <f>IF(N323="","",_xlfn.NORM.INV(J323,0,1))</f>
        <v/>
      </c>
      <c r="N323" s="4"/>
    </row>
    <row r="324" spans="2:14" x14ac:dyDescent="0.25">
      <c r="B324" s="21" t="str">
        <f>IF(N324="","",'XmR Chart'!$U$18+3*('XmR Chart'!$U$17/1.128))</f>
        <v/>
      </c>
      <c r="C324" s="21" t="str">
        <f>IF(N324="","",'XmR Chart'!$U$18)</f>
        <v/>
      </c>
      <c r="D324" s="21" t="str">
        <f>IF(N324="","",'XmR Chart'!$U$18-3*('XmR Chart'!$U$17/1.128))</f>
        <v/>
      </c>
      <c r="F324" s="21" t="str">
        <f>IF(N324="","",3.268*'XmR Chart'!$U$17)</f>
        <v/>
      </c>
      <c r="G324" s="21" t="str">
        <f>IF(N324="","",'XmR Chart'!$U$17)</f>
        <v/>
      </c>
      <c r="H324" s="21" t="str">
        <f>IF(N324="","",ABS(N324-N323))</f>
        <v/>
      </c>
      <c r="I324" s="21" t="str">
        <f>IF(N324="","",RANK(N324,$N$17:$N$5011,1))</f>
        <v/>
      </c>
      <c r="J324" s="21" t="str">
        <f>IF(N324="","",(I324-3/8)/('XmR Chart'!$U$20+1/4))</f>
        <v/>
      </c>
      <c r="K324" s="21" t="str">
        <f>IF(N324="","",_xlfn.NORM.INV(J324,0,1))</f>
        <v/>
      </c>
      <c r="N324" s="4"/>
    </row>
    <row r="325" spans="2:14" x14ac:dyDescent="0.25">
      <c r="B325" s="21" t="str">
        <f>IF(N325="","",'XmR Chart'!$U$18+3*('XmR Chart'!$U$17/1.128))</f>
        <v/>
      </c>
      <c r="C325" s="21" t="str">
        <f>IF(N325="","",'XmR Chart'!$U$18)</f>
        <v/>
      </c>
      <c r="D325" s="21" t="str">
        <f>IF(N325="","",'XmR Chart'!$U$18-3*('XmR Chart'!$U$17/1.128))</f>
        <v/>
      </c>
      <c r="F325" s="21" t="str">
        <f>IF(N325="","",3.268*'XmR Chart'!$U$17)</f>
        <v/>
      </c>
      <c r="G325" s="21" t="str">
        <f>IF(N325="","",'XmR Chart'!$U$17)</f>
        <v/>
      </c>
      <c r="H325" s="21" t="str">
        <f>IF(N325="","",ABS(N325-N324))</f>
        <v/>
      </c>
      <c r="I325" s="21" t="str">
        <f>IF(N325="","",RANK(N325,$N$17:$N$5011,1))</f>
        <v/>
      </c>
      <c r="J325" s="21" t="str">
        <f>IF(N325="","",(I325-3/8)/('XmR Chart'!$U$20+1/4))</f>
        <v/>
      </c>
      <c r="K325" s="21" t="str">
        <f>IF(N325="","",_xlfn.NORM.INV(J325,0,1))</f>
        <v/>
      </c>
      <c r="N325" s="4"/>
    </row>
    <row r="326" spans="2:14" x14ac:dyDescent="0.25">
      <c r="B326" s="21" t="str">
        <f>IF(N326="","",'XmR Chart'!$U$18+3*('XmR Chart'!$U$17/1.128))</f>
        <v/>
      </c>
      <c r="C326" s="21" t="str">
        <f>IF(N326="","",'XmR Chart'!$U$18)</f>
        <v/>
      </c>
      <c r="D326" s="21" t="str">
        <f>IF(N326="","",'XmR Chart'!$U$18-3*('XmR Chart'!$U$17/1.128))</f>
        <v/>
      </c>
      <c r="F326" s="21" t="str">
        <f>IF(N326="","",3.268*'XmR Chart'!$U$17)</f>
        <v/>
      </c>
      <c r="G326" s="21" t="str">
        <f>IF(N326="","",'XmR Chart'!$U$17)</f>
        <v/>
      </c>
      <c r="H326" s="21" t="str">
        <f>IF(N326="","",ABS(N326-N325))</f>
        <v/>
      </c>
      <c r="I326" s="21" t="str">
        <f>IF(N326="","",RANK(N326,$N$17:$N$5011,1))</f>
        <v/>
      </c>
      <c r="J326" s="21" t="str">
        <f>IF(N326="","",(I326-3/8)/('XmR Chart'!$U$20+1/4))</f>
        <v/>
      </c>
      <c r="K326" s="21" t="str">
        <f>IF(N326="","",_xlfn.NORM.INV(J326,0,1))</f>
        <v/>
      </c>
      <c r="N326" s="4"/>
    </row>
    <row r="327" spans="2:14" x14ac:dyDescent="0.25">
      <c r="B327" s="21" t="str">
        <f>IF(N327="","",'XmR Chart'!$U$18+3*('XmR Chart'!$U$17/1.128))</f>
        <v/>
      </c>
      <c r="C327" s="21" t="str">
        <f>IF(N327="","",'XmR Chart'!$U$18)</f>
        <v/>
      </c>
      <c r="D327" s="21" t="str">
        <f>IF(N327="","",'XmR Chart'!$U$18-3*('XmR Chart'!$U$17/1.128))</f>
        <v/>
      </c>
      <c r="F327" s="21" t="str">
        <f>IF(N327="","",3.268*'XmR Chart'!$U$17)</f>
        <v/>
      </c>
      <c r="G327" s="21" t="str">
        <f>IF(N327="","",'XmR Chart'!$U$17)</f>
        <v/>
      </c>
      <c r="H327" s="21" t="str">
        <f>IF(N327="","",ABS(N327-N326))</f>
        <v/>
      </c>
      <c r="I327" s="21" t="str">
        <f>IF(N327="","",RANK(N327,$N$17:$N$5011,1))</f>
        <v/>
      </c>
      <c r="J327" s="21" t="str">
        <f>IF(N327="","",(I327-3/8)/('XmR Chart'!$U$20+1/4))</f>
        <v/>
      </c>
      <c r="K327" s="21" t="str">
        <f>IF(N327="","",_xlfn.NORM.INV(J327,0,1))</f>
        <v/>
      </c>
      <c r="N327" s="4"/>
    </row>
    <row r="328" spans="2:14" x14ac:dyDescent="0.25">
      <c r="B328" s="21" t="str">
        <f>IF(N328="","",'XmR Chart'!$U$18+3*('XmR Chart'!$U$17/1.128))</f>
        <v/>
      </c>
      <c r="C328" s="21" t="str">
        <f>IF(N328="","",'XmR Chart'!$U$18)</f>
        <v/>
      </c>
      <c r="D328" s="21" t="str">
        <f>IF(N328="","",'XmR Chart'!$U$18-3*('XmR Chart'!$U$17/1.128))</f>
        <v/>
      </c>
      <c r="F328" s="21" t="str">
        <f>IF(N328="","",3.268*'XmR Chart'!$U$17)</f>
        <v/>
      </c>
      <c r="G328" s="21" t="str">
        <f>IF(N328="","",'XmR Chart'!$U$17)</f>
        <v/>
      </c>
      <c r="H328" s="21" t="str">
        <f>IF(N328="","",ABS(N328-N327))</f>
        <v/>
      </c>
      <c r="I328" s="21" t="str">
        <f>IF(N328="","",RANK(N328,$N$17:$N$5011,1))</f>
        <v/>
      </c>
      <c r="J328" s="21" t="str">
        <f>IF(N328="","",(I328-3/8)/('XmR Chart'!$U$20+1/4))</f>
        <v/>
      </c>
      <c r="K328" s="21" t="str">
        <f>IF(N328="","",_xlfn.NORM.INV(J328,0,1))</f>
        <v/>
      </c>
      <c r="N328" s="4"/>
    </row>
    <row r="329" spans="2:14" x14ac:dyDescent="0.25">
      <c r="B329" s="21" t="str">
        <f>IF(N329="","",'XmR Chart'!$U$18+3*('XmR Chart'!$U$17/1.128))</f>
        <v/>
      </c>
      <c r="C329" s="21" t="str">
        <f>IF(N329="","",'XmR Chart'!$U$18)</f>
        <v/>
      </c>
      <c r="D329" s="21" t="str">
        <f>IF(N329="","",'XmR Chart'!$U$18-3*('XmR Chart'!$U$17/1.128))</f>
        <v/>
      </c>
      <c r="F329" s="21" t="str">
        <f>IF(N329="","",3.268*'XmR Chart'!$U$17)</f>
        <v/>
      </c>
      <c r="G329" s="21" t="str">
        <f>IF(N329="","",'XmR Chart'!$U$17)</f>
        <v/>
      </c>
      <c r="H329" s="21" t="str">
        <f>IF(N329="","",ABS(N329-N328))</f>
        <v/>
      </c>
      <c r="I329" s="21" t="str">
        <f>IF(N329="","",RANK(N329,$N$17:$N$5011,1))</f>
        <v/>
      </c>
      <c r="J329" s="21" t="str">
        <f>IF(N329="","",(I329-3/8)/('XmR Chart'!$U$20+1/4))</f>
        <v/>
      </c>
      <c r="K329" s="21" t="str">
        <f>IF(N329="","",_xlfn.NORM.INV(J329,0,1))</f>
        <v/>
      </c>
      <c r="N329" s="4"/>
    </row>
    <row r="330" spans="2:14" x14ac:dyDescent="0.25">
      <c r="B330" s="21" t="str">
        <f>IF(N330="","",'XmR Chart'!$U$18+3*('XmR Chart'!$U$17/1.128))</f>
        <v/>
      </c>
      <c r="C330" s="21" t="str">
        <f>IF(N330="","",'XmR Chart'!$U$18)</f>
        <v/>
      </c>
      <c r="D330" s="21" t="str">
        <f>IF(N330="","",'XmR Chart'!$U$18-3*('XmR Chart'!$U$17/1.128))</f>
        <v/>
      </c>
      <c r="F330" s="21" t="str">
        <f>IF(N330="","",3.268*'XmR Chart'!$U$17)</f>
        <v/>
      </c>
      <c r="G330" s="21" t="str">
        <f>IF(N330="","",'XmR Chart'!$U$17)</f>
        <v/>
      </c>
      <c r="H330" s="21" t="str">
        <f>IF(N330="","",ABS(N330-N329))</f>
        <v/>
      </c>
      <c r="I330" s="21" t="str">
        <f>IF(N330="","",RANK(N330,$N$17:$N$5011,1))</f>
        <v/>
      </c>
      <c r="J330" s="21" t="str">
        <f>IF(N330="","",(I330-3/8)/('XmR Chart'!$U$20+1/4))</f>
        <v/>
      </c>
      <c r="K330" s="21" t="str">
        <f>IF(N330="","",_xlfn.NORM.INV(J330,0,1))</f>
        <v/>
      </c>
      <c r="N330" s="4"/>
    </row>
    <row r="331" spans="2:14" x14ac:dyDescent="0.25">
      <c r="B331" s="21" t="str">
        <f>IF(N331="","",'XmR Chart'!$U$18+3*('XmR Chart'!$U$17/1.128))</f>
        <v/>
      </c>
      <c r="C331" s="21" t="str">
        <f>IF(N331="","",'XmR Chart'!$U$18)</f>
        <v/>
      </c>
      <c r="D331" s="21" t="str">
        <f>IF(N331="","",'XmR Chart'!$U$18-3*('XmR Chart'!$U$17/1.128))</f>
        <v/>
      </c>
      <c r="F331" s="21" t="str">
        <f>IF(N331="","",3.268*'XmR Chart'!$U$17)</f>
        <v/>
      </c>
      <c r="G331" s="21" t="str">
        <f>IF(N331="","",'XmR Chart'!$U$17)</f>
        <v/>
      </c>
      <c r="H331" s="21" t="str">
        <f>IF(N331="","",ABS(N331-N330))</f>
        <v/>
      </c>
      <c r="I331" s="21" t="str">
        <f>IF(N331="","",RANK(N331,$N$17:$N$5011,1))</f>
        <v/>
      </c>
      <c r="J331" s="21" t="str">
        <f>IF(N331="","",(I331-3/8)/('XmR Chart'!$U$20+1/4))</f>
        <v/>
      </c>
      <c r="K331" s="21" t="str">
        <f>IF(N331="","",_xlfn.NORM.INV(J331,0,1))</f>
        <v/>
      </c>
      <c r="N331" s="4"/>
    </row>
    <row r="332" spans="2:14" x14ac:dyDescent="0.25">
      <c r="B332" s="21" t="str">
        <f>IF(N332="","",'XmR Chart'!$U$18+3*('XmR Chart'!$U$17/1.128))</f>
        <v/>
      </c>
      <c r="C332" s="21" t="str">
        <f>IF(N332="","",'XmR Chart'!$U$18)</f>
        <v/>
      </c>
      <c r="D332" s="21" t="str">
        <f>IF(N332="","",'XmR Chart'!$U$18-3*('XmR Chart'!$U$17/1.128))</f>
        <v/>
      </c>
      <c r="F332" s="21" t="str">
        <f>IF(N332="","",3.268*'XmR Chart'!$U$17)</f>
        <v/>
      </c>
      <c r="G332" s="21" t="str">
        <f>IF(N332="","",'XmR Chart'!$U$17)</f>
        <v/>
      </c>
      <c r="H332" s="21" t="str">
        <f>IF(N332="","",ABS(N332-N331))</f>
        <v/>
      </c>
      <c r="I332" s="21" t="str">
        <f>IF(N332="","",RANK(N332,$N$17:$N$5011,1))</f>
        <v/>
      </c>
      <c r="J332" s="21" t="str">
        <f>IF(N332="","",(I332-3/8)/('XmR Chart'!$U$20+1/4))</f>
        <v/>
      </c>
      <c r="K332" s="21" t="str">
        <f>IF(N332="","",_xlfn.NORM.INV(J332,0,1))</f>
        <v/>
      </c>
      <c r="N332" s="4"/>
    </row>
    <row r="333" spans="2:14" x14ac:dyDescent="0.25">
      <c r="B333" s="21" t="str">
        <f>IF(N333="","",'XmR Chart'!$U$18+3*('XmR Chart'!$U$17/1.128))</f>
        <v/>
      </c>
      <c r="C333" s="21" t="str">
        <f>IF(N333="","",'XmR Chart'!$U$18)</f>
        <v/>
      </c>
      <c r="D333" s="21" t="str">
        <f>IF(N333="","",'XmR Chart'!$U$18-3*('XmR Chart'!$U$17/1.128))</f>
        <v/>
      </c>
      <c r="F333" s="21" t="str">
        <f>IF(N333="","",3.268*'XmR Chart'!$U$17)</f>
        <v/>
      </c>
      <c r="G333" s="21" t="str">
        <f>IF(N333="","",'XmR Chart'!$U$17)</f>
        <v/>
      </c>
      <c r="H333" s="21" t="str">
        <f>IF(N333="","",ABS(N333-N332))</f>
        <v/>
      </c>
      <c r="I333" s="21" t="str">
        <f>IF(N333="","",RANK(N333,$N$17:$N$5011,1))</f>
        <v/>
      </c>
      <c r="J333" s="21" t="str">
        <f>IF(N333="","",(I333-3/8)/('XmR Chart'!$U$20+1/4))</f>
        <v/>
      </c>
      <c r="K333" s="21" t="str">
        <f>IF(N333="","",_xlfn.NORM.INV(J333,0,1))</f>
        <v/>
      </c>
      <c r="N333" s="4"/>
    </row>
    <row r="334" spans="2:14" x14ac:dyDescent="0.25">
      <c r="B334" s="21" t="str">
        <f>IF(N334="","",'XmR Chart'!$U$18+3*('XmR Chart'!$U$17/1.128))</f>
        <v/>
      </c>
      <c r="C334" s="21" t="str">
        <f>IF(N334="","",'XmR Chart'!$U$18)</f>
        <v/>
      </c>
      <c r="D334" s="21" t="str">
        <f>IF(N334="","",'XmR Chart'!$U$18-3*('XmR Chart'!$U$17/1.128))</f>
        <v/>
      </c>
      <c r="F334" s="21" t="str">
        <f>IF(N334="","",3.268*'XmR Chart'!$U$17)</f>
        <v/>
      </c>
      <c r="G334" s="21" t="str">
        <f>IF(N334="","",'XmR Chart'!$U$17)</f>
        <v/>
      </c>
      <c r="H334" s="21" t="str">
        <f>IF(N334="","",ABS(N334-N333))</f>
        <v/>
      </c>
      <c r="I334" s="21" t="str">
        <f>IF(N334="","",RANK(N334,$N$17:$N$5011,1))</f>
        <v/>
      </c>
      <c r="J334" s="21" t="str">
        <f>IF(N334="","",(I334-3/8)/('XmR Chart'!$U$20+1/4))</f>
        <v/>
      </c>
      <c r="K334" s="21" t="str">
        <f>IF(N334="","",_xlfn.NORM.INV(J334,0,1))</f>
        <v/>
      </c>
      <c r="N334" s="4"/>
    </row>
    <row r="335" spans="2:14" x14ac:dyDescent="0.25">
      <c r="B335" s="21" t="str">
        <f>IF(N335="","",'XmR Chart'!$U$18+3*('XmR Chart'!$U$17/1.128))</f>
        <v/>
      </c>
      <c r="C335" s="21" t="str">
        <f>IF(N335="","",'XmR Chart'!$U$18)</f>
        <v/>
      </c>
      <c r="D335" s="21" t="str">
        <f>IF(N335="","",'XmR Chart'!$U$18-3*('XmR Chart'!$U$17/1.128))</f>
        <v/>
      </c>
      <c r="F335" s="21" t="str">
        <f>IF(N335="","",3.268*'XmR Chart'!$U$17)</f>
        <v/>
      </c>
      <c r="G335" s="21" t="str">
        <f>IF(N335="","",'XmR Chart'!$U$17)</f>
        <v/>
      </c>
      <c r="H335" s="21" t="str">
        <f>IF(N335="","",ABS(N335-N334))</f>
        <v/>
      </c>
      <c r="I335" s="21" t="str">
        <f>IF(N335="","",RANK(N335,$N$17:$N$5011,1))</f>
        <v/>
      </c>
      <c r="J335" s="21" t="str">
        <f>IF(N335="","",(I335-3/8)/('XmR Chart'!$U$20+1/4))</f>
        <v/>
      </c>
      <c r="K335" s="21" t="str">
        <f>IF(N335="","",_xlfn.NORM.INV(J335,0,1))</f>
        <v/>
      </c>
      <c r="N335" s="4"/>
    </row>
    <row r="336" spans="2:14" x14ac:dyDescent="0.25">
      <c r="B336" s="21" t="str">
        <f>IF(N336="","",'XmR Chart'!$U$18+3*('XmR Chart'!$U$17/1.128))</f>
        <v/>
      </c>
      <c r="C336" s="21" t="str">
        <f>IF(N336="","",'XmR Chart'!$U$18)</f>
        <v/>
      </c>
      <c r="D336" s="21" t="str">
        <f>IF(N336="","",'XmR Chart'!$U$18-3*('XmR Chart'!$U$17/1.128))</f>
        <v/>
      </c>
      <c r="F336" s="21" t="str">
        <f>IF(N336="","",3.268*'XmR Chart'!$U$17)</f>
        <v/>
      </c>
      <c r="G336" s="21" t="str">
        <f>IF(N336="","",'XmR Chart'!$U$17)</f>
        <v/>
      </c>
      <c r="H336" s="21" t="str">
        <f>IF(N336="","",ABS(N336-N335))</f>
        <v/>
      </c>
      <c r="I336" s="21" t="str">
        <f>IF(N336="","",RANK(N336,$N$17:$N$5011,1))</f>
        <v/>
      </c>
      <c r="J336" s="21" t="str">
        <f>IF(N336="","",(I336-3/8)/('XmR Chart'!$U$20+1/4))</f>
        <v/>
      </c>
      <c r="K336" s="21" t="str">
        <f>IF(N336="","",_xlfn.NORM.INV(J336,0,1))</f>
        <v/>
      </c>
      <c r="N336" s="4"/>
    </row>
    <row r="337" spans="2:14" x14ac:dyDescent="0.25">
      <c r="B337" s="21" t="str">
        <f>IF(N337="","",'XmR Chart'!$U$18+3*('XmR Chart'!$U$17/1.128))</f>
        <v/>
      </c>
      <c r="C337" s="21" t="str">
        <f>IF(N337="","",'XmR Chart'!$U$18)</f>
        <v/>
      </c>
      <c r="D337" s="21" t="str">
        <f>IF(N337="","",'XmR Chart'!$U$18-3*('XmR Chart'!$U$17/1.128))</f>
        <v/>
      </c>
      <c r="F337" s="21" t="str">
        <f>IF(N337="","",3.268*'XmR Chart'!$U$17)</f>
        <v/>
      </c>
      <c r="G337" s="21" t="str">
        <f>IF(N337="","",'XmR Chart'!$U$17)</f>
        <v/>
      </c>
      <c r="H337" s="21" t="str">
        <f>IF(N337="","",ABS(N337-N336))</f>
        <v/>
      </c>
      <c r="I337" s="21" t="str">
        <f>IF(N337="","",RANK(N337,$N$17:$N$5011,1))</f>
        <v/>
      </c>
      <c r="J337" s="21" t="str">
        <f>IF(N337="","",(I337-3/8)/('XmR Chart'!$U$20+1/4))</f>
        <v/>
      </c>
      <c r="K337" s="21" t="str">
        <f>IF(N337="","",_xlfn.NORM.INV(J337,0,1))</f>
        <v/>
      </c>
      <c r="N337" s="4"/>
    </row>
    <row r="338" spans="2:14" x14ac:dyDescent="0.25">
      <c r="B338" s="21" t="str">
        <f>IF(N338="","",'XmR Chart'!$U$18+3*('XmR Chart'!$U$17/1.128))</f>
        <v/>
      </c>
      <c r="C338" s="21" t="str">
        <f>IF(N338="","",'XmR Chart'!$U$18)</f>
        <v/>
      </c>
      <c r="D338" s="21" t="str">
        <f>IF(N338="","",'XmR Chart'!$U$18-3*('XmR Chart'!$U$17/1.128))</f>
        <v/>
      </c>
      <c r="F338" s="21" t="str">
        <f>IF(N338="","",3.268*'XmR Chart'!$U$17)</f>
        <v/>
      </c>
      <c r="G338" s="21" t="str">
        <f>IF(N338="","",'XmR Chart'!$U$17)</f>
        <v/>
      </c>
      <c r="H338" s="21" t="str">
        <f>IF(N338="","",ABS(N338-N337))</f>
        <v/>
      </c>
      <c r="I338" s="21" t="str">
        <f>IF(N338="","",RANK(N338,$N$17:$N$5011,1))</f>
        <v/>
      </c>
      <c r="J338" s="21" t="str">
        <f>IF(N338="","",(I338-3/8)/('XmR Chart'!$U$20+1/4))</f>
        <v/>
      </c>
      <c r="K338" s="21" t="str">
        <f>IF(N338="","",_xlfn.NORM.INV(J338,0,1))</f>
        <v/>
      </c>
      <c r="N338" s="4"/>
    </row>
    <row r="339" spans="2:14" x14ac:dyDescent="0.25">
      <c r="B339" s="21" t="str">
        <f>IF(N339="","",'XmR Chart'!$U$18+3*('XmR Chart'!$U$17/1.128))</f>
        <v/>
      </c>
      <c r="C339" s="21" t="str">
        <f>IF(N339="","",'XmR Chart'!$U$18)</f>
        <v/>
      </c>
      <c r="D339" s="21" t="str">
        <f>IF(N339="","",'XmR Chart'!$U$18-3*('XmR Chart'!$U$17/1.128))</f>
        <v/>
      </c>
      <c r="F339" s="21" t="str">
        <f>IF(N339="","",3.268*'XmR Chart'!$U$17)</f>
        <v/>
      </c>
      <c r="G339" s="21" t="str">
        <f>IF(N339="","",'XmR Chart'!$U$17)</f>
        <v/>
      </c>
      <c r="H339" s="21" t="str">
        <f>IF(N339="","",ABS(N339-N338))</f>
        <v/>
      </c>
      <c r="I339" s="21" t="str">
        <f>IF(N339="","",RANK(N339,$N$17:$N$5011,1))</f>
        <v/>
      </c>
      <c r="J339" s="21" t="str">
        <f>IF(N339="","",(I339-3/8)/('XmR Chart'!$U$20+1/4))</f>
        <v/>
      </c>
      <c r="K339" s="21" t="str">
        <f>IF(N339="","",_xlfn.NORM.INV(J339,0,1))</f>
        <v/>
      </c>
      <c r="N339" s="4"/>
    </row>
    <row r="340" spans="2:14" x14ac:dyDescent="0.25">
      <c r="B340" s="21" t="str">
        <f>IF(N340="","",'XmR Chart'!$U$18+3*('XmR Chart'!$U$17/1.128))</f>
        <v/>
      </c>
      <c r="C340" s="21" t="str">
        <f>IF(N340="","",'XmR Chart'!$U$18)</f>
        <v/>
      </c>
      <c r="D340" s="21" t="str">
        <f>IF(N340="","",'XmR Chart'!$U$18-3*('XmR Chart'!$U$17/1.128))</f>
        <v/>
      </c>
      <c r="F340" s="21" t="str">
        <f>IF(N340="","",3.268*'XmR Chart'!$U$17)</f>
        <v/>
      </c>
      <c r="G340" s="21" t="str">
        <f>IF(N340="","",'XmR Chart'!$U$17)</f>
        <v/>
      </c>
      <c r="H340" s="21" t="str">
        <f>IF(N340="","",ABS(N340-N339))</f>
        <v/>
      </c>
      <c r="I340" s="21" t="str">
        <f>IF(N340="","",RANK(N340,$N$17:$N$5011,1))</f>
        <v/>
      </c>
      <c r="J340" s="21" t="str">
        <f>IF(N340="","",(I340-3/8)/('XmR Chart'!$U$20+1/4))</f>
        <v/>
      </c>
      <c r="K340" s="21" t="str">
        <f>IF(N340="","",_xlfn.NORM.INV(J340,0,1))</f>
        <v/>
      </c>
      <c r="N340" s="4"/>
    </row>
    <row r="341" spans="2:14" x14ac:dyDescent="0.25">
      <c r="B341" s="21" t="str">
        <f>IF(N341="","",'XmR Chart'!$U$18+3*('XmR Chart'!$U$17/1.128))</f>
        <v/>
      </c>
      <c r="C341" s="21" t="str">
        <f>IF(N341="","",'XmR Chart'!$U$18)</f>
        <v/>
      </c>
      <c r="D341" s="21" t="str">
        <f>IF(N341="","",'XmR Chart'!$U$18-3*('XmR Chart'!$U$17/1.128))</f>
        <v/>
      </c>
      <c r="F341" s="21" t="str">
        <f>IF(N341="","",3.268*'XmR Chart'!$U$17)</f>
        <v/>
      </c>
      <c r="G341" s="21" t="str">
        <f>IF(N341="","",'XmR Chart'!$U$17)</f>
        <v/>
      </c>
      <c r="H341" s="21" t="str">
        <f>IF(N341="","",ABS(N341-N340))</f>
        <v/>
      </c>
      <c r="I341" s="21" t="str">
        <f>IF(N341="","",RANK(N341,$N$17:$N$5011,1))</f>
        <v/>
      </c>
      <c r="J341" s="21" t="str">
        <f>IF(N341="","",(I341-3/8)/('XmR Chart'!$U$20+1/4))</f>
        <v/>
      </c>
      <c r="K341" s="21" t="str">
        <f>IF(N341="","",_xlfn.NORM.INV(J341,0,1))</f>
        <v/>
      </c>
      <c r="N341" s="4"/>
    </row>
    <row r="342" spans="2:14" x14ac:dyDescent="0.25">
      <c r="B342" s="21" t="str">
        <f>IF(N342="","",'XmR Chart'!$U$18+3*('XmR Chart'!$U$17/1.128))</f>
        <v/>
      </c>
      <c r="C342" s="21" t="str">
        <f>IF(N342="","",'XmR Chart'!$U$18)</f>
        <v/>
      </c>
      <c r="D342" s="21" t="str">
        <f>IF(N342="","",'XmR Chart'!$U$18-3*('XmR Chart'!$U$17/1.128))</f>
        <v/>
      </c>
      <c r="F342" s="21" t="str">
        <f>IF(N342="","",3.268*'XmR Chart'!$U$17)</f>
        <v/>
      </c>
      <c r="G342" s="21" t="str">
        <f>IF(N342="","",'XmR Chart'!$U$17)</f>
        <v/>
      </c>
      <c r="H342" s="21" t="str">
        <f>IF(N342="","",ABS(N342-N341))</f>
        <v/>
      </c>
      <c r="I342" s="21" t="str">
        <f>IF(N342="","",RANK(N342,$N$17:$N$5011,1))</f>
        <v/>
      </c>
      <c r="J342" s="21" t="str">
        <f>IF(N342="","",(I342-3/8)/('XmR Chart'!$U$20+1/4))</f>
        <v/>
      </c>
      <c r="K342" s="21" t="str">
        <f>IF(N342="","",_xlfn.NORM.INV(J342,0,1))</f>
        <v/>
      </c>
      <c r="N342" s="4"/>
    </row>
    <row r="343" spans="2:14" x14ac:dyDescent="0.25">
      <c r="B343" s="21" t="str">
        <f>IF(N343="","",'XmR Chart'!$U$18+3*('XmR Chart'!$U$17/1.128))</f>
        <v/>
      </c>
      <c r="C343" s="21" t="str">
        <f>IF(N343="","",'XmR Chart'!$U$18)</f>
        <v/>
      </c>
      <c r="D343" s="21" t="str">
        <f>IF(N343="","",'XmR Chart'!$U$18-3*('XmR Chart'!$U$17/1.128))</f>
        <v/>
      </c>
      <c r="F343" s="21" t="str">
        <f>IF(N343="","",3.268*'XmR Chart'!$U$17)</f>
        <v/>
      </c>
      <c r="G343" s="21" t="str">
        <f>IF(N343="","",'XmR Chart'!$U$17)</f>
        <v/>
      </c>
      <c r="H343" s="21" t="str">
        <f>IF(N343="","",ABS(N343-N342))</f>
        <v/>
      </c>
      <c r="I343" s="21" t="str">
        <f>IF(N343="","",RANK(N343,$N$17:$N$5011,1))</f>
        <v/>
      </c>
      <c r="J343" s="21" t="str">
        <f>IF(N343="","",(I343-3/8)/('XmR Chart'!$U$20+1/4))</f>
        <v/>
      </c>
      <c r="K343" s="21" t="str">
        <f>IF(N343="","",_xlfn.NORM.INV(J343,0,1))</f>
        <v/>
      </c>
      <c r="N343" s="4"/>
    </row>
    <row r="344" spans="2:14" x14ac:dyDescent="0.25">
      <c r="B344" s="21" t="str">
        <f>IF(N344="","",'XmR Chart'!$U$18+3*('XmR Chart'!$U$17/1.128))</f>
        <v/>
      </c>
      <c r="C344" s="21" t="str">
        <f>IF(N344="","",'XmR Chart'!$U$18)</f>
        <v/>
      </c>
      <c r="D344" s="21" t="str">
        <f>IF(N344="","",'XmR Chart'!$U$18-3*('XmR Chart'!$U$17/1.128))</f>
        <v/>
      </c>
      <c r="F344" s="21" t="str">
        <f>IF(N344="","",3.268*'XmR Chart'!$U$17)</f>
        <v/>
      </c>
      <c r="G344" s="21" t="str">
        <f>IF(N344="","",'XmR Chart'!$U$17)</f>
        <v/>
      </c>
      <c r="H344" s="21" t="str">
        <f>IF(N344="","",ABS(N344-N343))</f>
        <v/>
      </c>
      <c r="I344" s="21" t="str">
        <f>IF(N344="","",RANK(N344,$N$17:$N$5011,1))</f>
        <v/>
      </c>
      <c r="J344" s="21" t="str">
        <f>IF(N344="","",(I344-3/8)/('XmR Chart'!$U$20+1/4))</f>
        <v/>
      </c>
      <c r="K344" s="21" t="str">
        <f>IF(N344="","",_xlfn.NORM.INV(J344,0,1))</f>
        <v/>
      </c>
      <c r="N344" s="4"/>
    </row>
    <row r="345" spans="2:14" x14ac:dyDescent="0.25">
      <c r="B345" s="21" t="str">
        <f>IF(N345="","",'XmR Chart'!$U$18+3*('XmR Chart'!$U$17/1.128))</f>
        <v/>
      </c>
      <c r="C345" s="21" t="str">
        <f>IF(N345="","",'XmR Chart'!$U$18)</f>
        <v/>
      </c>
      <c r="D345" s="21" t="str">
        <f>IF(N345="","",'XmR Chart'!$U$18-3*('XmR Chart'!$U$17/1.128))</f>
        <v/>
      </c>
      <c r="F345" s="21" t="str">
        <f>IF(N345="","",3.268*'XmR Chart'!$U$17)</f>
        <v/>
      </c>
      <c r="G345" s="21" t="str">
        <f>IF(N345="","",'XmR Chart'!$U$17)</f>
        <v/>
      </c>
      <c r="H345" s="21" t="str">
        <f>IF(N345="","",ABS(N345-N344))</f>
        <v/>
      </c>
      <c r="I345" s="21" t="str">
        <f>IF(N345="","",RANK(N345,$N$17:$N$5011,1))</f>
        <v/>
      </c>
      <c r="J345" s="21" t="str">
        <f>IF(N345="","",(I345-3/8)/('XmR Chart'!$U$20+1/4))</f>
        <v/>
      </c>
      <c r="K345" s="21" t="str">
        <f>IF(N345="","",_xlfn.NORM.INV(J345,0,1))</f>
        <v/>
      </c>
      <c r="N345" s="4"/>
    </row>
    <row r="346" spans="2:14" x14ac:dyDescent="0.25">
      <c r="B346" s="21" t="str">
        <f>IF(N346="","",'XmR Chart'!$U$18+3*('XmR Chart'!$U$17/1.128))</f>
        <v/>
      </c>
      <c r="C346" s="21" t="str">
        <f>IF(N346="","",'XmR Chart'!$U$18)</f>
        <v/>
      </c>
      <c r="D346" s="21" t="str">
        <f>IF(N346="","",'XmR Chart'!$U$18-3*('XmR Chart'!$U$17/1.128))</f>
        <v/>
      </c>
      <c r="F346" s="21" t="str">
        <f>IF(N346="","",3.268*'XmR Chart'!$U$17)</f>
        <v/>
      </c>
      <c r="G346" s="21" t="str">
        <f>IF(N346="","",'XmR Chart'!$U$17)</f>
        <v/>
      </c>
      <c r="H346" s="21" t="str">
        <f>IF(N346="","",ABS(N346-N345))</f>
        <v/>
      </c>
      <c r="I346" s="21" t="str">
        <f>IF(N346="","",RANK(N346,$N$17:$N$5011,1))</f>
        <v/>
      </c>
      <c r="J346" s="21" t="str">
        <f>IF(N346="","",(I346-3/8)/('XmR Chart'!$U$20+1/4))</f>
        <v/>
      </c>
      <c r="K346" s="21" t="str">
        <f>IF(N346="","",_xlfn.NORM.INV(J346,0,1))</f>
        <v/>
      </c>
      <c r="N346" s="4"/>
    </row>
    <row r="347" spans="2:14" x14ac:dyDescent="0.25">
      <c r="B347" s="21" t="str">
        <f>IF(N347="","",'XmR Chart'!$U$18+3*('XmR Chart'!$U$17/1.128))</f>
        <v/>
      </c>
      <c r="C347" s="21" t="str">
        <f>IF(N347="","",'XmR Chart'!$U$18)</f>
        <v/>
      </c>
      <c r="D347" s="21" t="str">
        <f>IF(N347="","",'XmR Chart'!$U$18-3*('XmR Chart'!$U$17/1.128))</f>
        <v/>
      </c>
      <c r="F347" s="21" t="str">
        <f>IF(N347="","",3.268*'XmR Chart'!$U$17)</f>
        <v/>
      </c>
      <c r="G347" s="21" t="str">
        <f>IF(N347="","",'XmR Chart'!$U$17)</f>
        <v/>
      </c>
      <c r="H347" s="21" t="str">
        <f>IF(N347="","",ABS(N347-N346))</f>
        <v/>
      </c>
      <c r="I347" s="21" t="str">
        <f>IF(N347="","",RANK(N347,$N$17:$N$5011,1))</f>
        <v/>
      </c>
      <c r="J347" s="21" t="str">
        <f>IF(N347="","",(I347-3/8)/('XmR Chart'!$U$20+1/4))</f>
        <v/>
      </c>
      <c r="K347" s="21" t="str">
        <f>IF(N347="","",_xlfn.NORM.INV(J347,0,1))</f>
        <v/>
      </c>
      <c r="N347" s="4"/>
    </row>
    <row r="348" spans="2:14" x14ac:dyDescent="0.25">
      <c r="B348" s="21" t="str">
        <f>IF(N348="","",'XmR Chart'!$U$18+3*('XmR Chart'!$U$17/1.128))</f>
        <v/>
      </c>
      <c r="C348" s="21" t="str">
        <f>IF(N348="","",'XmR Chart'!$U$18)</f>
        <v/>
      </c>
      <c r="D348" s="21" t="str">
        <f>IF(N348="","",'XmR Chart'!$U$18-3*('XmR Chart'!$U$17/1.128))</f>
        <v/>
      </c>
      <c r="F348" s="21" t="str">
        <f>IF(N348="","",3.268*'XmR Chart'!$U$17)</f>
        <v/>
      </c>
      <c r="G348" s="21" t="str">
        <f>IF(N348="","",'XmR Chart'!$U$17)</f>
        <v/>
      </c>
      <c r="H348" s="21" t="str">
        <f>IF(N348="","",ABS(N348-N347))</f>
        <v/>
      </c>
      <c r="I348" s="21" t="str">
        <f>IF(N348="","",RANK(N348,$N$17:$N$5011,1))</f>
        <v/>
      </c>
      <c r="J348" s="21" t="str">
        <f>IF(N348="","",(I348-3/8)/('XmR Chart'!$U$20+1/4))</f>
        <v/>
      </c>
      <c r="K348" s="21" t="str">
        <f>IF(N348="","",_xlfn.NORM.INV(J348,0,1))</f>
        <v/>
      </c>
      <c r="N348" s="4"/>
    </row>
    <row r="349" spans="2:14" x14ac:dyDescent="0.25">
      <c r="B349" s="21" t="str">
        <f>IF(N349="","",'XmR Chart'!$U$18+3*('XmR Chart'!$U$17/1.128))</f>
        <v/>
      </c>
      <c r="C349" s="21" t="str">
        <f>IF(N349="","",'XmR Chart'!$U$18)</f>
        <v/>
      </c>
      <c r="D349" s="21" t="str">
        <f>IF(N349="","",'XmR Chart'!$U$18-3*('XmR Chart'!$U$17/1.128))</f>
        <v/>
      </c>
      <c r="F349" s="21" t="str">
        <f>IF(N349="","",3.268*'XmR Chart'!$U$17)</f>
        <v/>
      </c>
      <c r="G349" s="21" t="str">
        <f>IF(N349="","",'XmR Chart'!$U$17)</f>
        <v/>
      </c>
      <c r="H349" s="21" t="str">
        <f>IF(N349="","",ABS(N349-N348))</f>
        <v/>
      </c>
      <c r="I349" s="21" t="str">
        <f>IF(N349="","",RANK(N349,$N$17:$N$5011,1))</f>
        <v/>
      </c>
      <c r="J349" s="21" t="str">
        <f>IF(N349="","",(I349-3/8)/('XmR Chart'!$U$20+1/4))</f>
        <v/>
      </c>
      <c r="K349" s="21" t="str">
        <f>IF(N349="","",_xlfn.NORM.INV(J349,0,1))</f>
        <v/>
      </c>
      <c r="N349" s="4"/>
    </row>
    <row r="350" spans="2:14" x14ac:dyDescent="0.25">
      <c r="B350" s="21" t="str">
        <f>IF(N350="","",'XmR Chart'!$U$18+3*('XmR Chart'!$U$17/1.128))</f>
        <v/>
      </c>
      <c r="C350" s="21" t="str">
        <f>IF(N350="","",'XmR Chart'!$U$18)</f>
        <v/>
      </c>
      <c r="D350" s="21" t="str">
        <f>IF(N350="","",'XmR Chart'!$U$18-3*('XmR Chart'!$U$17/1.128))</f>
        <v/>
      </c>
      <c r="F350" s="21" t="str">
        <f>IF(N350="","",3.268*'XmR Chart'!$U$17)</f>
        <v/>
      </c>
      <c r="G350" s="21" t="str">
        <f>IF(N350="","",'XmR Chart'!$U$17)</f>
        <v/>
      </c>
      <c r="H350" s="21" t="str">
        <f>IF(N350="","",ABS(N350-N349))</f>
        <v/>
      </c>
      <c r="I350" s="21" t="str">
        <f>IF(N350="","",RANK(N350,$N$17:$N$5011,1))</f>
        <v/>
      </c>
      <c r="J350" s="21" t="str">
        <f>IF(N350="","",(I350-3/8)/('XmR Chart'!$U$20+1/4))</f>
        <v/>
      </c>
      <c r="K350" s="21" t="str">
        <f>IF(N350="","",_xlfn.NORM.INV(J350,0,1))</f>
        <v/>
      </c>
      <c r="N350" s="4"/>
    </row>
    <row r="351" spans="2:14" x14ac:dyDescent="0.25">
      <c r="B351" s="21" t="str">
        <f>IF(N351="","",'XmR Chart'!$U$18+3*('XmR Chart'!$U$17/1.128))</f>
        <v/>
      </c>
      <c r="C351" s="21" t="str">
        <f>IF(N351="","",'XmR Chart'!$U$18)</f>
        <v/>
      </c>
      <c r="D351" s="21" t="str">
        <f>IF(N351="","",'XmR Chart'!$U$18-3*('XmR Chart'!$U$17/1.128))</f>
        <v/>
      </c>
      <c r="F351" s="21" t="str">
        <f>IF(N351="","",3.268*'XmR Chart'!$U$17)</f>
        <v/>
      </c>
      <c r="G351" s="21" t="str">
        <f>IF(N351="","",'XmR Chart'!$U$17)</f>
        <v/>
      </c>
      <c r="H351" s="21" t="str">
        <f>IF(N351="","",ABS(N351-N350))</f>
        <v/>
      </c>
      <c r="I351" s="21" t="str">
        <f>IF(N351="","",RANK(N351,$N$17:$N$5011,1))</f>
        <v/>
      </c>
      <c r="J351" s="21" t="str">
        <f>IF(N351="","",(I351-3/8)/('XmR Chart'!$U$20+1/4))</f>
        <v/>
      </c>
      <c r="K351" s="21" t="str">
        <f>IF(N351="","",_xlfn.NORM.INV(J351,0,1))</f>
        <v/>
      </c>
      <c r="N351" s="4"/>
    </row>
    <row r="352" spans="2:14" x14ac:dyDescent="0.25">
      <c r="B352" s="21" t="str">
        <f>IF(N352="","",'XmR Chart'!$U$18+3*('XmR Chart'!$U$17/1.128))</f>
        <v/>
      </c>
      <c r="C352" s="21" t="str">
        <f>IF(N352="","",'XmR Chart'!$U$18)</f>
        <v/>
      </c>
      <c r="D352" s="21" t="str">
        <f>IF(N352="","",'XmR Chart'!$U$18-3*('XmR Chart'!$U$17/1.128))</f>
        <v/>
      </c>
      <c r="F352" s="21" t="str">
        <f>IF(N352="","",3.268*'XmR Chart'!$U$17)</f>
        <v/>
      </c>
      <c r="G352" s="21" t="str">
        <f>IF(N352="","",'XmR Chart'!$U$17)</f>
        <v/>
      </c>
      <c r="H352" s="21" t="str">
        <f>IF(N352="","",ABS(N352-N351))</f>
        <v/>
      </c>
      <c r="I352" s="21" t="str">
        <f>IF(N352="","",RANK(N352,$N$17:$N$5011,1))</f>
        <v/>
      </c>
      <c r="J352" s="21" t="str">
        <f>IF(N352="","",(I352-3/8)/('XmR Chart'!$U$20+1/4))</f>
        <v/>
      </c>
      <c r="K352" s="21" t="str">
        <f>IF(N352="","",_xlfn.NORM.INV(J352,0,1))</f>
        <v/>
      </c>
      <c r="N352" s="4"/>
    </row>
    <row r="353" spans="2:14" x14ac:dyDescent="0.25">
      <c r="B353" s="21" t="str">
        <f>IF(N353="","",'XmR Chart'!$U$18+3*('XmR Chart'!$U$17/1.128))</f>
        <v/>
      </c>
      <c r="C353" s="21" t="str">
        <f>IF(N353="","",'XmR Chart'!$U$18)</f>
        <v/>
      </c>
      <c r="D353" s="21" t="str">
        <f>IF(N353="","",'XmR Chart'!$U$18-3*('XmR Chart'!$U$17/1.128))</f>
        <v/>
      </c>
      <c r="F353" s="21" t="str">
        <f>IF(N353="","",3.268*'XmR Chart'!$U$17)</f>
        <v/>
      </c>
      <c r="G353" s="21" t="str">
        <f>IF(N353="","",'XmR Chart'!$U$17)</f>
        <v/>
      </c>
      <c r="H353" s="21" t="str">
        <f>IF(N353="","",ABS(N353-N352))</f>
        <v/>
      </c>
      <c r="I353" s="21" t="str">
        <f>IF(N353="","",RANK(N353,$N$17:$N$5011,1))</f>
        <v/>
      </c>
      <c r="J353" s="21" t="str">
        <f>IF(N353="","",(I353-3/8)/('XmR Chart'!$U$20+1/4))</f>
        <v/>
      </c>
      <c r="K353" s="21" t="str">
        <f>IF(N353="","",_xlfn.NORM.INV(J353,0,1))</f>
        <v/>
      </c>
      <c r="N353" s="4"/>
    </row>
    <row r="354" spans="2:14" x14ac:dyDescent="0.25">
      <c r="B354" s="21" t="str">
        <f>IF(N354="","",'XmR Chart'!$U$18+3*('XmR Chart'!$U$17/1.128))</f>
        <v/>
      </c>
      <c r="C354" s="21" t="str">
        <f>IF(N354="","",'XmR Chart'!$U$18)</f>
        <v/>
      </c>
      <c r="D354" s="21" t="str">
        <f>IF(N354="","",'XmR Chart'!$U$18-3*('XmR Chart'!$U$17/1.128))</f>
        <v/>
      </c>
      <c r="F354" s="21" t="str">
        <f>IF(N354="","",3.268*'XmR Chart'!$U$17)</f>
        <v/>
      </c>
      <c r="G354" s="21" t="str">
        <f>IF(N354="","",'XmR Chart'!$U$17)</f>
        <v/>
      </c>
      <c r="H354" s="21" t="str">
        <f>IF(N354="","",ABS(N354-N353))</f>
        <v/>
      </c>
      <c r="I354" s="21" t="str">
        <f>IF(N354="","",RANK(N354,$N$17:$N$5011,1))</f>
        <v/>
      </c>
      <c r="J354" s="21" t="str">
        <f>IF(N354="","",(I354-3/8)/('XmR Chart'!$U$20+1/4))</f>
        <v/>
      </c>
      <c r="K354" s="21" t="str">
        <f>IF(N354="","",_xlfn.NORM.INV(J354,0,1))</f>
        <v/>
      </c>
      <c r="N354" s="4"/>
    </row>
    <row r="355" spans="2:14" x14ac:dyDescent="0.25">
      <c r="B355" s="21" t="str">
        <f>IF(N355="","",'XmR Chart'!$U$18+3*('XmR Chart'!$U$17/1.128))</f>
        <v/>
      </c>
      <c r="C355" s="21" t="str">
        <f>IF(N355="","",'XmR Chart'!$U$18)</f>
        <v/>
      </c>
      <c r="D355" s="21" t="str">
        <f>IF(N355="","",'XmR Chart'!$U$18-3*('XmR Chart'!$U$17/1.128))</f>
        <v/>
      </c>
      <c r="F355" s="21" t="str">
        <f>IF(N355="","",3.268*'XmR Chart'!$U$17)</f>
        <v/>
      </c>
      <c r="G355" s="21" t="str">
        <f>IF(N355="","",'XmR Chart'!$U$17)</f>
        <v/>
      </c>
      <c r="H355" s="21" t="str">
        <f>IF(N355="","",ABS(N355-N354))</f>
        <v/>
      </c>
      <c r="I355" s="21" t="str">
        <f>IF(N355="","",RANK(N355,$N$17:$N$5011,1))</f>
        <v/>
      </c>
      <c r="J355" s="21" t="str">
        <f>IF(N355="","",(I355-3/8)/('XmR Chart'!$U$20+1/4))</f>
        <v/>
      </c>
      <c r="K355" s="21" t="str">
        <f>IF(N355="","",_xlfn.NORM.INV(J355,0,1))</f>
        <v/>
      </c>
      <c r="N355" s="4"/>
    </row>
    <row r="356" spans="2:14" x14ac:dyDescent="0.25">
      <c r="B356" s="21" t="str">
        <f>IF(N356="","",'XmR Chart'!$U$18+3*('XmR Chart'!$U$17/1.128))</f>
        <v/>
      </c>
      <c r="C356" s="21" t="str">
        <f>IF(N356="","",'XmR Chart'!$U$18)</f>
        <v/>
      </c>
      <c r="D356" s="21" t="str">
        <f>IF(N356="","",'XmR Chart'!$U$18-3*('XmR Chart'!$U$17/1.128))</f>
        <v/>
      </c>
      <c r="F356" s="21" t="str">
        <f>IF(N356="","",3.268*'XmR Chart'!$U$17)</f>
        <v/>
      </c>
      <c r="G356" s="21" t="str">
        <f>IF(N356="","",'XmR Chart'!$U$17)</f>
        <v/>
      </c>
      <c r="H356" s="21" t="str">
        <f>IF(N356="","",ABS(N356-N355))</f>
        <v/>
      </c>
      <c r="I356" s="21" t="str">
        <f>IF(N356="","",RANK(N356,$N$17:$N$5011,1))</f>
        <v/>
      </c>
      <c r="J356" s="21" t="str">
        <f>IF(N356="","",(I356-3/8)/('XmR Chart'!$U$20+1/4))</f>
        <v/>
      </c>
      <c r="K356" s="21" t="str">
        <f>IF(N356="","",_xlfn.NORM.INV(J356,0,1))</f>
        <v/>
      </c>
      <c r="N356" s="4"/>
    </row>
    <row r="357" spans="2:14" x14ac:dyDescent="0.25">
      <c r="B357" s="21" t="str">
        <f>IF(N357="","",'XmR Chart'!$U$18+3*('XmR Chart'!$U$17/1.128))</f>
        <v/>
      </c>
      <c r="C357" s="21" t="str">
        <f>IF(N357="","",'XmR Chart'!$U$18)</f>
        <v/>
      </c>
      <c r="D357" s="21" t="str">
        <f>IF(N357="","",'XmR Chart'!$U$18-3*('XmR Chart'!$U$17/1.128))</f>
        <v/>
      </c>
      <c r="F357" s="21" t="str">
        <f>IF(N357="","",3.268*'XmR Chart'!$U$17)</f>
        <v/>
      </c>
      <c r="G357" s="21" t="str">
        <f>IF(N357="","",'XmR Chart'!$U$17)</f>
        <v/>
      </c>
      <c r="H357" s="21" t="str">
        <f>IF(N357="","",ABS(N357-N356))</f>
        <v/>
      </c>
      <c r="I357" s="21" t="str">
        <f>IF(N357="","",RANK(N357,$N$17:$N$5011,1))</f>
        <v/>
      </c>
      <c r="J357" s="21" t="str">
        <f>IF(N357="","",(I357-3/8)/('XmR Chart'!$U$20+1/4))</f>
        <v/>
      </c>
      <c r="K357" s="21" t="str">
        <f>IF(N357="","",_xlfn.NORM.INV(J357,0,1))</f>
        <v/>
      </c>
      <c r="N357" s="4"/>
    </row>
    <row r="358" spans="2:14" x14ac:dyDescent="0.25">
      <c r="B358" s="21" t="str">
        <f>IF(N358="","",'XmR Chart'!$U$18+3*('XmR Chart'!$U$17/1.128))</f>
        <v/>
      </c>
      <c r="C358" s="21" t="str">
        <f>IF(N358="","",'XmR Chart'!$U$18)</f>
        <v/>
      </c>
      <c r="D358" s="21" t="str">
        <f>IF(N358="","",'XmR Chart'!$U$18-3*('XmR Chart'!$U$17/1.128))</f>
        <v/>
      </c>
      <c r="F358" s="21" t="str">
        <f>IF(N358="","",3.268*'XmR Chart'!$U$17)</f>
        <v/>
      </c>
      <c r="G358" s="21" t="str">
        <f>IF(N358="","",'XmR Chart'!$U$17)</f>
        <v/>
      </c>
      <c r="H358" s="21" t="str">
        <f>IF(N358="","",ABS(N358-N357))</f>
        <v/>
      </c>
      <c r="I358" s="21" t="str">
        <f>IF(N358="","",RANK(N358,$N$17:$N$5011,1))</f>
        <v/>
      </c>
      <c r="J358" s="21" t="str">
        <f>IF(N358="","",(I358-3/8)/('XmR Chart'!$U$20+1/4))</f>
        <v/>
      </c>
      <c r="K358" s="21" t="str">
        <f>IF(N358="","",_xlfn.NORM.INV(J358,0,1))</f>
        <v/>
      </c>
      <c r="N358" s="4"/>
    </row>
    <row r="359" spans="2:14" x14ac:dyDescent="0.25">
      <c r="B359" s="21" t="str">
        <f>IF(N359="","",'XmR Chart'!$U$18+3*('XmR Chart'!$U$17/1.128))</f>
        <v/>
      </c>
      <c r="C359" s="21" t="str">
        <f>IF(N359="","",'XmR Chart'!$U$18)</f>
        <v/>
      </c>
      <c r="D359" s="21" t="str">
        <f>IF(N359="","",'XmR Chart'!$U$18-3*('XmR Chart'!$U$17/1.128))</f>
        <v/>
      </c>
      <c r="F359" s="21" t="str">
        <f>IF(N359="","",3.268*'XmR Chart'!$U$17)</f>
        <v/>
      </c>
      <c r="G359" s="21" t="str">
        <f>IF(N359="","",'XmR Chart'!$U$17)</f>
        <v/>
      </c>
      <c r="H359" s="21" t="str">
        <f>IF(N359="","",ABS(N359-N358))</f>
        <v/>
      </c>
      <c r="I359" s="21" t="str">
        <f>IF(N359="","",RANK(N359,$N$17:$N$5011,1))</f>
        <v/>
      </c>
      <c r="J359" s="21" t="str">
        <f>IF(N359="","",(I359-3/8)/('XmR Chart'!$U$20+1/4))</f>
        <v/>
      </c>
      <c r="K359" s="21" t="str">
        <f>IF(N359="","",_xlfn.NORM.INV(J359,0,1))</f>
        <v/>
      </c>
      <c r="N359" s="4"/>
    </row>
    <row r="360" spans="2:14" x14ac:dyDescent="0.25">
      <c r="B360" s="21" t="str">
        <f>IF(N360="","",'XmR Chart'!$U$18+3*('XmR Chart'!$U$17/1.128))</f>
        <v/>
      </c>
      <c r="C360" s="21" t="str">
        <f>IF(N360="","",'XmR Chart'!$U$18)</f>
        <v/>
      </c>
      <c r="D360" s="21" t="str">
        <f>IF(N360="","",'XmR Chart'!$U$18-3*('XmR Chart'!$U$17/1.128))</f>
        <v/>
      </c>
      <c r="F360" s="21" t="str">
        <f>IF(N360="","",3.268*'XmR Chart'!$U$17)</f>
        <v/>
      </c>
      <c r="G360" s="21" t="str">
        <f>IF(N360="","",'XmR Chart'!$U$17)</f>
        <v/>
      </c>
      <c r="H360" s="21" t="str">
        <f>IF(N360="","",ABS(N360-N359))</f>
        <v/>
      </c>
      <c r="I360" s="21" t="str">
        <f>IF(N360="","",RANK(N360,$N$17:$N$5011,1))</f>
        <v/>
      </c>
      <c r="J360" s="21" t="str">
        <f>IF(N360="","",(I360-3/8)/('XmR Chart'!$U$20+1/4))</f>
        <v/>
      </c>
      <c r="K360" s="21" t="str">
        <f>IF(N360="","",_xlfn.NORM.INV(J360,0,1))</f>
        <v/>
      </c>
      <c r="N360" s="4"/>
    </row>
    <row r="361" spans="2:14" x14ac:dyDescent="0.25">
      <c r="B361" s="21" t="str">
        <f>IF(N361="","",'XmR Chart'!$U$18+3*('XmR Chart'!$U$17/1.128))</f>
        <v/>
      </c>
      <c r="C361" s="21" t="str">
        <f>IF(N361="","",'XmR Chart'!$U$18)</f>
        <v/>
      </c>
      <c r="D361" s="21" t="str">
        <f>IF(N361="","",'XmR Chart'!$U$18-3*('XmR Chart'!$U$17/1.128))</f>
        <v/>
      </c>
      <c r="F361" s="21" t="str">
        <f>IF(N361="","",3.268*'XmR Chart'!$U$17)</f>
        <v/>
      </c>
      <c r="G361" s="21" t="str">
        <f>IF(N361="","",'XmR Chart'!$U$17)</f>
        <v/>
      </c>
      <c r="H361" s="21" t="str">
        <f>IF(N361="","",ABS(N361-N360))</f>
        <v/>
      </c>
      <c r="I361" s="21" t="str">
        <f>IF(N361="","",RANK(N361,$N$17:$N$5011,1))</f>
        <v/>
      </c>
      <c r="J361" s="21" t="str">
        <f>IF(N361="","",(I361-3/8)/('XmR Chart'!$U$20+1/4))</f>
        <v/>
      </c>
      <c r="K361" s="21" t="str">
        <f>IF(N361="","",_xlfn.NORM.INV(J361,0,1))</f>
        <v/>
      </c>
      <c r="N361" s="4"/>
    </row>
    <row r="362" spans="2:14" x14ac:dyDescent="0.25">
      <c r="B362" s="21" t="str">
        <f>IF(N362="","",'XmR Chart'!$U$18+3*('XmR Chart'!$U$17/1.128))</f>
        <v/>
      </c>
      <c r="C362" s="21" t="str">
        <f>IF(N362="","",'XmR Chart'!$U$18)</f>
        <v/>
      </c>
      <c r="D362" s="21" t="str">
        <f>IF(N362="","",'XmR Chart'!$U$18-3*('XmR Chart'!$U$17/1.128))</f>
        <v/>
      </c>
      <c r="F362" s="21" t="str">
        <f>IF(N362="","",3.268*'XmR Chart'!$U$17)</f>
        <v/>
      </c>
      <c r="G362" s="21" t="str">
        <f>IF(N362="","",'XmR Chart'!$U$17)</f>
        <v/>
      </c>
      <c r="H362" s="21" t="str">
        <f>IF(N362="","",ABS(N362-N361))</f>
        <v/>
      </c>
      <c r="I362" s="21" t="str">
        <f>IF(N362="","",RANK(N362,$N$17:$N$5011,1))</f>
        <v/>
      </c>
      <c r="J362" s="21" t="str">
        <f>IF(N362="","",(I362-3/8)/('XmR Chart'!$U$20+1/4))</f>
        <v/>
      </c>
      <c r="K362" s="21" t="str">
        <f>IF(N362="","",_xlfn.NORM.INV(J362,0,1))</f>
        <v/>
      </c>
      <c r="N362" s="4"/>
    </row>
    <row r="363" spans="2:14" x14ac:dyDescent="0.25">
      <c r="B363" s="21" t="str">
        <f>IF(N363="","",'XmR Chart'!$U$18+3*('XmR Chart'!$U$17/1.128))</f>
        <v/>
      </c>
      <c r="C363" s="21" t="str">
        <f>IF(N363="","",'XmR Chart'!$U$18)</f>
        <v/>
      </c>
      <c r="D363" s="21" t="str">
        <f>IF(N363="","",'XmR Chart'!$U$18-3*('XmR Chart'!$U$17/1.128))</f>
        <v/>
      </c>
      <c r="F363" s="21" t="str">
        <f>IF(N363="","",3.268*'XmR Chart'!$U$17)</f>
        <v/>
      </c>
      <c r="G363" s="21" t="str">
        <f>IF(N363="","",'XmR Chart'!$U$17)</f>
        <v/>
      </c>
      <c r="H363" s="21" t="str">
        <f>IF(N363="","",ABS(N363-N362))</f>
        <v/>
      </c>
      <c r="I363" s="21" t="str">
        <f>IF(N363="","",RANK(N363,$N$17:$N$5011,1))</f>
        <v/>
      </c>
      <c r="J363" s="21" t="str">
        <f>IF(N363="","",(I363-3/8)/('XmR Chart'!$U$20+1/4))</f>
        <v/>
      </c>
      <c r="K363" s="21" t="str">
        <f>IF(N363="","",_xlfn.NORM.INV(J363,0,1))</f>
        <v/>
      </c>
      <c r="N363" s="4"/>
    </row>
    <row r="364" spans="2:14" x14ac:dyDescent="0.25">
      <c r="B364" s="21" t="str">
        <f>IF(N364="","",'XmR Chart'!$U$18+3*('XmR Chart'!$U$17/1.128))</f>
        <v/>
      </c>
      <c r="C364" s="21" t="str">
        <f>IF(N364="","",'XmR Chart'!$U$18)</f>
        <v/>
      </c>
      <c r="D364" s="21" t="str">
        <f>IF(N364="","",'XmR Chart'!$U$18-3*('XmR Chart'!$U$17/1.128))</f>
        <v/>
      </c>
      <c r="F364" s="21" t="str">
        <f>IF(N364="","",3.268*'XmR Chart'!$U$17)</f>
        <v/>
      </c>
      <c r="G364" s="21" t="str">
        <f>IF(N364="","",'XmR Chart'!$U$17)</f>
        <v/>
      </c>
      <c r="H364" s="21" t="str">
        <f>IF(N364="","",ABS(N364-N363))</f>
        <v/>
      </c>
      <c r="I364" s="21" t="str">
        <f>IF(N364="","",RANK(N364,$N$17:$N$5011,1))</f>
        <v/>
      </c>
      <c r="J364" s="21" t="str">
        <f>IF(N364="","",(I364-3/8)/('XmR Chart'!$U$20+1/4))</f>
        <v/>
      </c>
      <c r="K364" s="21" t="str">
        <f>IF(N364="","",_xlfn.NORM.INV(J364,0,1))</f>
        <v/>
      </c>
      <c r="N364" s="4"/>
    </row>
    <row r="365" spans="2:14" x14ac:dyDescent="0.25">
      <c r="B365" s="21" t="str">
        <f>IF(N365="","",'XmR Chart'!$U$18+3*('XmR Chart'!$U$17/1.128))</f>
        <v/>
      </c>
      <c r="C365" s="21" t="str">
        <f>IF(N365="","",'XmR Chart'!$U$18)</f>
        <v/>
      </c>
      <c r="D365" s="21" t="str">
        <f>IF(N365="","",'XmR Chart'!$U$18-3*('XmR Chart'!$U$17/1.128))</f>
        <v/>
      </c>
      <c r="F365" s="21" t="str">
        <f>IF(N365="","",3.268*'XmR Chart'!$U$17)</f>
        <v/>
      </c>
      <c r="G365" s="21" t="str">
        <f>IF(N365="","",'XmR Chart'!$U$17)</f>
        <v/>
      </c>
      <c r="H365" s="21" t="str">
        <f>IF(N365="","",ABS(N365-N364))</f>
        <v/>
      </c>
      <c r="I365" s="21" t="str">
        <f>IF(N365="","",RANK(N365,$N$17:$N$5011,1))</f>
        <v/>
      </c>
      <c r="J365" s="21" t="str">
        <f>IF(N365="","",(I365-3/8)/('XmR Chart'!$U$20+1/4))</f>
        <v/>
      </c>
      <c r="K365" s="21" t="str">
        <f>IF(N365="","",_xlfn.NORM.INV(J365,0,1))</f>
        <v/>
      </c>
      <c r="N365" s="4"/>
    </row>
    <row r="366" spans="2:14" x14ac:dyDescent="0.25">
      <c r="B366" s="21" t="str">
        <f>IF(N366="","",'XmR Chart'!$U$18+3*('XmR Chart'!$U$17/1.128))</f>
        <v/>
      </c>
      <c r="C366" s="21" t="str">
        <f>IF(N366="","",'XmR Chart'!$U$18)</f>
        <v/>
      </c>
      <c r="D366" s="21" t="str">
        <f>IF(N366="","",'XmR Chart'!$U$18-3*('XmR Chart'!$U$17/1.128))</f>
        <v/>
      </c>
      <c r="F366" s="21" t="str">
        <f>IF(N366="","",3.268*'XmR Chart'!$U$17)</f>
        <v/>
      </c>
      <c r="G366" s="21" t="str">
        <f>IF(N366="","",'XmR Chart'!$U$17)</f>
        <v/>
      </c>
      <c r="H366" s="21" t="str">
        <f>IF(N366="","",ABS(N366-N365))</f>
        <v/>
      </c>
      <c r="I366" s="21" t="str">
        <f>IF(N366="","",RANK(N366,$N$17:$N$5011,1))</f>
        <v/>
      </c>
      <c r="J366" s="21" t="str">
        <f>IF(N366="","",(I366-3/8)/('XmR Chart'!$U$20+1/4))</f>
        <v/>
      </c>
      <c r="K366" s="21" t="str">
        <f>IF(N366="","",_xlfn.NORM.INV(J366,0,1))</f>
        <v/>
      </c>
      <c r="N366" s="4"/>
    </row>
    <row r="367" spans="2:14" x14ac:dyDescent="0.25">
      <c r="B367" s="21" t="str">
        <f>IF(N367="","",'XmR Chart'!$U$18+3*('XmR Chart'!$U$17/1.128))</f>
        <v/>
      </c>
      <c r="C367" s="21" t="str">
        <f>IF(N367="","",'XmR Chart'!$U$18)</f>
        <v/>
      </c>
      <c r="D367" s="21" t="str">
        <f>IF(N367="","",'XmR Chart'!$U$18-3*('XmR Chart'!$U$17/1.128))</f>
        <v/>
      </c>
      <c r="F367" s="21" t="str">
        <f>IF(N367="","",3.268*'XmR Chart'!$U$17)</f>
        <v/>
      </c>
      <c r="G367" s="21" t="str">
        <f>IF(N367="","",'XmR Chart'!$U$17)</f>
        <v/>
      </c>
      <c r="H367" s="21" t="str">
        <f>IF(N367="","",ABS(N367-N366))</f>
        <v/>
      </c>
      <c r="I367" s="21" t="str">
        <f>IF(N367="","",RANK(N367,$N$17:$N$5011,1))</f>
        <v/>
      </c>
      <c r="J367" s="21" t="str">
        <f>IF(N367="","",(I367-3/8)/('XmR Chart'!$U$20+1/4))</f>
        <v/>
      </c>
      <c r="K367" s="21" t="str">
        <f>IF(N367="","",_xlfn.NORM.INV(J367,0,1))</f>
        <v/>
      </c>
      <c r="N367" s="4"/>
    </row>
    <row r="368" spans="2:14" x14ac:dyDescent="0.25">
      <c r="B368" s="21" t="str">
        <f>IF(N368="","",'XmR Chart'!$U$18+3*('XmR Chart'!$U$17/1.128))</f>
        <v/>
      </c>
      <c r="C368" s="21" t="str">
        <f>IF(N368="","",'XmR Chart'!$U$18)</f>
        <v/>
      </c>
      <c r="D368" s="21" t="str">
        <f>IF(N368="","",'XmR Chart'!$U$18-3*('XmR Chart'!$U$17/1.128))</f>
        <v/>
      </c>
      <c r="F368" s="21" t="str">
        <f>IF(N368="","",3.268*'XmR Chart'!$U$17)</f>
        <v/>
      </c>
      <c r="G368" s="21" t="str">
        <f>IF(N368="","",'XmR Chart'!$U$17)</f>
        <v/>
      </c>
      <c r="H368" s="21" t="str">
        <f>IF(N368="","",ABS(N368-N367))</f>
        <v/>
      </c>
      <c r="I368" s="21" t="str">
        <f>IF(N368="","",RANK(N368,$N$17:$N$5011,1))</f>
        <v/>
      </c>
      <c r="J368" s="21" t="str">
        <f>IF(N368="","",(I368-3/8)/('XmR Chart'!$U$20+1/4))</f>
        <v/>
      </c>
      <c r="K368" s="21" t="str">
        <f>IF(N368="","",_xlfn.NORM.INV(J368,0,1))</f>
        <v/>
      </c>
      <c r="N368" s="4"/>
    </row>
    <row r="369" spans="2:14" x14ac:dyDescent="0.25">
      <c r="B369" s="21" t="str">
        <f>IF(N369="","",'XmR Chart'!$U$18+3*('XmR Chart'!$U$17/1.128))</f>
        <v/>
      </c>
      <c r="C369" s="21" t="str">
        <f>IF(N369="","",'XmR Chart'!$U$18)</f>
        <v/>
      </c>
      <c r="D369" s="21" t="str">
        <f>IF(N369="","",'XmR Chart'!$U$18-3*('XmR Chart'!$U$17/1.128))</f>
        <v/>
      </c>
      <c r="F369" s="21" t="str">
        <f>IF(N369="","",3.268*'XmR Chart'!$U$17)</f>
        <v/>
      </c>
      <c r="G369" s="21" t="str">
        <f>IF(N369="","",'XmR Chart'!$U$17)</f>
        <v/>
      </c>
      <c r="H369" s="21" t="str">
        <f>IF(N369="","",ABS(N369-N368))</f>
        <v/>
      </c>
      <c r="I369" s="21" t="str">
        <f>IF(N369="","",RANK(N369,$N$17:$N$5011,1))</f>
        <v/>
      </c>
      <c r="J369" s="21" t="str">
        <f>IF(N369="","",(I369-3/8)/('XmR Chart'!$U$20+1/4))</f>
        <v/>
      </c>
      <c r="K369" s="21" t="str">
        <f>IF(N369="","",_xlfn.NORM.INV(J369,0,1))</f>
        <v/>
      </c>
      <c r="N369" s="4"/>
    </row>
    <row r="370" spans="2:14" x14ac:dyDescent="0.25">
      <c r="B370" s="21" t="str">
        <f>IF(N370="","",'XmR Chart'!$U$18+3*('XmR Chart'!$U$17/1.128))</f>
        <v/>
      </c>
      <c r="C370" s="21" t="str">
        <f>IF(N370="","",'XmR Chart'!$U$18)</f>
        <v/>
      </c>
      <c r="D370" s="21" t="str">
        <f>IF(N370="","",'XmR Chart'!$U$18-3*('XmR Chart'!$U$17/1.128))</f>
        <v/>
      </c>
      <c r="F370" s="21" t="str">
        <f>IF(N370="","",3.268*'XmR Chart'!$U$17)</f>
        <v/>
      </c>
      <c r="G370" s="21" t="str">
        <f>IF(N370="","",'XmR Chart'!$U$17)</f>
        <v/>
      </c>
      <c r="H370" s="21" t="str">
        <f>IF(N370="","",ABS(N370-N369))</f>
        <v/>
      </c>
      <c r="I370" s="21" t="str">
        <f>IF(N370="","",RANK(N370,$N$17:$N$5011,1))</f>
        <v/>
      </c>
      <c r="J370" s="21" t="str">
        <f>IF(N370="","",(I370-3/8)/('XmR Chart'!$U$20+1/4))</f>
        <v/>
      </c>
      <c r="K370" s="21" t="str">
        <f>IF(N370="","",_xlfn.NORM.INV(J370,0,1))</f>
        <v/>
      </c>
      <c r="N370" s="4"/>
    </row>
    <row r="371" spans="2:14" x14ac:dyDescent="0.25">
      <c r="B371" s="21" t="str">
        <f>IF(N371="","",'XmR Chart'!$U$18+3*('XmR Chart'!$U$17/1.128))</f>
        <v/>
      </c>
      <c r="C371" s="21" t="str">
        <f>IF(N371="","",'XmR Chart'!$U$18)</f>
        <v/>
      </c>
      <c r="D371" s="21" t="str">
        <f>IF(N371="","",'XmR Chart'!$U$18-3*('XmR Chart'!$U$17/1.128))</f>
        <v/>
      </c>
      <c r="F371" s="21" t="str">
        <f>IF(N371="","",3.268*'XmR Chart'!$U$17)</f>
        <v/>
      </c>
      <c r="G371" s="21" t="str">
        <f>IF(N371="","",'XmR Chart'!$U$17)</f>
        <v/>
      </c>
      <c r="H371" s="21" t="str">
        <f>IF(N371="","",ABS(N371-N370))</f>
        <v/>
      </c>
      <c r="I371" s="21" t="str">
        <f>IF(N371="","",RANK(N371,$N$17:$N$5011,1))</f>
        <v/>
      </c>
      <c r="J371" s="21" t="str">
        <f>IF(N371="","",(I371-3/8)/('XmR Chart'!$U$20+1/4))</f>
        <v/>
      </c>
      <c r="K371" s="21" t="str">
        <f>IF(N371="","",_xlfn.NORM.INV(J371,0,1))</f>
        <v/>
      </c>
      <c r="N371" s="4"/>
    </row>
    <row r="372" spans="2:14" x14ac:dyDescent="0.25">
      <c r="B372" s="21" t="str">
        <f>IF(N372="","",'XmR Chart'!$U$18+3*('XmR Chart'!$U$17/1.128))</f>
        <v/>
      </c>
      <c r="C372" s="21" t="str">
        <f>IF(N372="","",'XmR Chart'!$U$18)</f>
        <v/>
      </c>
      <c r="D372" s="21" t="str">
        <f>IF(N372="","",'XmR Chart'!$U$18-3*('XmR Chart'!$U$17/1.128))</f>
        <v/>
      </c>
      <c r="F372" s="21" t="str">
        <f>IF(N372="","",3.268*'XmR Chart'!$U$17)</f>
        <v/>
      </c>
      <c r="G372" s="21" t="str">
        <f>IF(N372="","",'XmR Chart'!$U$17)</f>
        <v/>
      </c>
      <c r="H372" s="21" t="str">
        <f>IF(N372="","",ABS(N372-N371))</f>
        <v/>
      </c>
      <c r="I372" s="21" t="str">
        <f>IF(N372="","",RANK(N372,$N$17:$N$5011,1))</f>
        <v/>
      </c>
      <c r="J372" s="21" t="str">
        <f>IF(N372="","",(I372-3/8)/('XmR Chart'!$U$20+1/4))</f>
        <v/>
      </c>
      <c r="K372" s="21" t="str">
        <f>IF(N372="","",_xlfn.NORM.INV(J372,0,1))</f>
        <v/>
      </c>
      <c r="N372" s="4"/>
    </row>
    <row r="373" spans="2:14" x14ac:dyDescent="0.25">
      <c r="B373" s="21" t="str">
        <f>IF(N373="","",'XmR Chart'!$U$18+3*('XmR Chart'!$U$17/1.128))</f>
        <v/>
      </c>
      <c r="C373" s="21" t="str">
        <f>IF(N373="","",'XmR Chart'!$U$18)</f>
        <v/>
      </c>
      <c r="D373" s="21" t="str">
        <f>IF(N373="","",'XmR Chart'!$U$18-3*('XmR Chart'!$U$17/1.128))</f>
        <v/>
      </c>
      <c r="F373" s="21" t="str">
        <f>IF(N373="","",3.268*'XmR Chart'!$U$17)</f>
        <v/>
      </c>
      <c r="G373" s="21" t="str">
        <f>IF(N373="","",'XmR Chart'!$U$17)</f>
        <v/>
      </c>
      <c r="H373" s="21" t="str">
        <f>IF(N373="","",ABS(N373-N372))</f>
        <v/>
      </c>
      <c r="I373" s="21" t="str">
        <f>IF(N373="","",RANK(N373,$N$17:$N$5011,1))</f>
        <v/>
      </c>
      <c r="J373" s="21" t="str">
        <f>IF(N373="","",(I373-3/8)/('XmR Chart'!$U$20+1/4))</f>
        <v/>
      </c>
      <c r="K373" s="21" t="str">
        <f>IF(N373="","",_xlfn.NORM.INV(J373,0,1))</f>
        <v/>
      </c>
      <c r="N373" s="4"/>
    </row>
    <row r="374" spans="2:14" x14ac:dyDescent="0.25">
      <c r="B374" s="21" t="str">
        <f>IF(N374="","",'XmR Chart'!$U$18+3*('XmR Chart'!$U$17/1.128))</f>
        <v/>
      </c>
      <c r="C374" s="21" t="str">
        <f>IF(N374="","",'XmR Chart'!$U$18)</f>
        <v/>
      </c>
      <c r="D374" s="21" t="str">
        <f>IF(N374="","",'XmR Chart'!$U$18-3*('XmR Chart'!$U$17/1.128))</f>
        <v/>
      </c>
      <c r="F374" s="21" t="str">
        <f>IF(N374="","",3.268*'XmR Chart'!$U$17)</f>
        <v/>
      </c>
      <c r="G374" s="21" t="str">
        <f>IF(N374="","",'XmR Chart'!$U$17)</f>
        <v/>
      </c>
      <c r="H374" s="21" t="str">
        <f>IF(N374="","",ABS(N374-N373))</f>
        <v/>
      </c>
      <c r="I374" s="21" t="str">
        <f>IF(N374="","",RANK(N374,$N$17:$N$5011,1))</f>
        <v/>
      </c>
      <c r="J374" s="21" t="str">
        <f>IF(N374="","",(I374-3/8)/('XmR Chart'!$U$20+1/4))</f>
        <v/>
      </c>
      <c r="K374" s="21" t="str">
        <f>IF(N374="","",_xlfn.NORM.INV(J374,0,1))</f>
        <v/>
      </c>
      <c r="N374" s="4"/>
    </row>
    <row r="375" spans="2:14" x14ac:dyDescent="0.25">
      <c r="B375" s="21" t="str">
        <f>IF(N375="","",'XmR Chart'!$U$18+3*('XmR Chart'!$U$17/1.128))</f>
        <v/>
      </c>
      <c r="C375" s="21" t="str">
        <f>IF(N375="","",'XmR Chart'!$U$18)</f>
        <v/>
      </c>
      <c r="D375" s="21" t="str">
        <f>IF(N375="","",'XmR Chart'!$U$18-3*('XmR Chart'!$U$17/1.128))</f>
        <v/>
      </c>
      <c r="F375" s="21" t="str">
        <f>IF(N375="","",3.268*'XmR Chart'!$U$17)</f>
        <v/>
      </c>
      <c r="G375" s="21" t="str">
        <f>IF(N375="","",'XmR Chart'!$U$17)</f>
        <v/>
      </c>
      <c r="H375" s="21" t="str">
        <f>IF(N375="","",ABS(N375-N374))</f>
        <v/>
      </c>
      <c r="I375" s="21" t="str">
        <f>IF(N375="","",RANK(N375,$N$17:$N$5011,1))</f>
        <v/>
      </c>
      <c r="J375" s="21" t="str">
        <f>IF(N375="","",(I375-3/8)/('XmR Chart'!$U$20+1/4))</f>
        <v/>
      </c>
      <c r="K375" s="21" t="str">
        <f>IF(N375="","",_xlfn.NORM.INV(J375,0,1))</f>
        <v/>
      </c>
      <c r="N375" s="4"/>
    </row>
    <row r="376" spans="2:14" x14ac:dyDescent="0.25">
      <c r="B376" s="21" t="str">
        <f>IF(N376="","",'XmR Chart'!$U$18+3*('XmR Chart'!$U$17/1.128))</f>
        <v/>
      </c>
      <c r="C376" s="21" t="str">
        <f>IF(N376="","",'XmR Chart'!$U$18)</f>
        <v/>
      </c>
      <c r="D376" s="21" t="str">
        <f>IF(N376="","",'XmR Chart'!$U$18-3*('XmR Chart'!$U$17/1.128))</f>
        <v/>
      </c>
      <c r="F376" s="21" t="str">
        <f>IF(N376="","",3.268*'XmR Chart'!$U$17)</f>
        <v/>
      </c>
      <c r="G376" s="21" t="str">
        <f>IF(N376="","",'XmR Chart'!$U$17)</f>
        <v/>
      </c>
      <c r="H376" s="21" t="str">
        <f>IF(N376="","",ABS(N376-N375))</f>
        <v/>
      </c>
      <c r="I376" s="21" t="str">
        <f>IF(N376="","",RANK(N376,$N$17:$N$5011,1))</f>
        <v/>
      </c>
      <c r="J376" s="21" t="str">
        <f>IF(N376="","",(I376-3/8)/('XmR Chart'!$U$20+1/4))</f>
        <v/>
      </c>
      <c r="K376" s="21" t="str">
        <f>IF(N376="","",_xlfn.NORM.INV(J376,0,1))</f>
        <v/>
      </c>
      <c r="N376" s="4"/>
    </row>
    <row r="377" spans="2:14" x14ac:dyDescent="0.25">
      <c r="B377" s="21" t="str">
        <f>IF(N377="","",'XmR Chart'!$U$18+3*('XmR Chart'!$U$17/1.128))</f>
        <v/>
      </c>
      <c r="C377" s="21" t="str">
        <f>IF(N377="","",'XmR Chart'!$U$18)</f>
        <v/>
      </c>
      <c r="D377" s="21" t="str">
        <f>IF(N377="","",'XmR Chart'!$U$18-3*('XmR Chart'!$U$17/1.128))</f>
        <v/>
      </c>
      <c r="F377" s="21" t="str">
        <f>IF(N377="","",3.268*'XmR Chart'!$U$17)</f>
        <v/>
      </c>
      <c r="G377" s="21" t="str">
        <f>IF(N377="","",'XmR Chart'!$U$17)</f>
        <v/>
      </c>
      <c r="H377" s="21" t="str">
        <f>IF(N377="","",ABS(N377-N376))</f>
        <v/>
      </c>
      <c r="I377" s="21" t="str">
        <f>IF(N377="","",RANK(N377,$N$17:$N$5011,1))</f>
        <v/>
      </c>
      <c r="J377" s="21" t="str">
        <f>IF(N377="","",(I377-3/8)/('XmR Chart'!$U$20+1/4))</f>
        <v/>
      </c>
      <c r="K377" s="21" t="str">
        <f>IF(N377="","",_xlfn.NORM.INV(J377,0,1))</f>
        <v/>
      </c>
      <c r="N377" s="4"/>
    </row>
    <row r="378" spans="2:14" x14ac:dyDescent="0.25">
      <c r="B378" s="21" t="str">
        <f>IF(N378="","",'XmR Chart'!$U$18+3*('XmR Chart'!$U$17/1.128))</f>
        <v/>
      </c>
      <c r="C378" s="21" t="str">
        <f>IF(N378="","",'XmR Chart'!$U$18)</f>
        <v/>
      </c>
      <c r="D378" s="21" t="str">
        <f>IF(N378="","",'XmR Chart'!$U$18-3*('XmR Chart'!$U$17/1.128))</f>
        <v/>
      </c>
      <c r="F378" s="21" t="str">
        <f>IF(N378="","",3.268*'XmR Chart'!$U$17)</f>
        <v/>
      </c>
      <c r="G378" s="21" t="str">
        <f>IF(N378="","",'XmR Chart'!$U$17)</f>
        <v/>
      </c>
      <c r="H378" s="21" t="str">
        <f>IF(N378="","",ABS(N378-N377))</f>
        <v/>
      </c>
      <c r="I378" s="21" t="str">
        <f>IF(N378="","",RANK(N378,$N$17:$N$5011,1))</f>
        <v/>
      </c>
      <c r="J378" s="21" t="str">
        <f>IF(N378="","",(I378-3/8)/('XmR Chart'!$U$20+1/4))</f>
        <v/>
      </c>
      <c r="K378" s="21" t="str">
        <f>IF(N378="","",_xlfn.NORM.INV(J378,0,1))</f>
        <v/>
      </c>
      <c r="N378" s="4"/>
    </row>
    <row r="379" spans="2:14" x14ac:dyDescent="0.25">
      <c r="B379" s="21" t="str">
        <f>IF(N379="","",'XmR Chart'!$U$18+3*('XmR Chart'!$U$17/1.128))</f>
        <v/>
      </c>
      <c r="C379" s="21" t="str">
        <f>IF(N379="","",'XmR Chart'!$U$18)</f>
        <v/>
      </c>
      <c r="D379" s="21" t="str">
        <f>IF(N379="","",'XmR Chart'!$U$18-3*('XmR Chart'!$U$17/1.128))</f>
        <v/>
      </c>
      <c r="F379" s="21" t="str">
        <f>IF(N379="","",3.268*'XmR Chart'!$U$17)</f>
        <v/>
      </c>
      <c r="G379" s="21" t="str">
        <f>IF(N379="","",'XmR Chart'!$U$17)</f>
        <v/>
      </c>
      <c r="H379" s="21" t="str">
        <f>IF(N379="","",ABS(N379-N378))</f>
        <v/>
      </c>
      <c r="I379" s="21" t="str">
        <f>IF(N379="","",RANK(N379,$N$17:$N$5011,1))</f>
        <v/>
      </c>
      <c r="J379" s="21" t="str">
        <f>IF(N379="","",(I379-3/8)/('XmR Chart'!$U$20+1/4))</f>
        <v/>
      </c>
      <c r="K379" s="21" t="str">
        <f>IF(N379="","",_xlfn.NORM.INV(J379,0,1))</f>
        <v/>
      </c>
      <c r="N379" s="4"/>
    </row>
    <row r="380" spans="2:14" x14ac:dyDescent="0.25">
      <c r="B380" s="21" t="str">
        <f>IF(N380="","",'XmR Chart'!$U$18+3*('XmR Chart'!$U$17/1.128))</f>
        <v/>
      </c>
      <c r="C380" s="21" t="str">
        <f>IF(N380="","",'XmR Chart'!$U$18)</f>
        <v/>
      </c>
      <c r="D380" s="21" t="str">
        <f>IF(N380="","",'XmR Chart'!$U$18-3*('XmR Chart'!$U$17/1.128))</f>
        <v/>
      </c>
      <c r="F380" s="21" t="str">
        <f>IF(N380="","",3.268*'XmR Chart'!$U$17)</f>
        <v/>
      </c>
      <c r="G380" s="21" t="str">
        <f>IF(N380="","",'XmR Chart'!$U$17)</f>
        <v/>
      </c>
      <c r="H380" s="21" t="str">
        <f>IF(N380="","",ABS(N380-N379))</f>
        <v/>
      </c>
      <c r="I380" s="21" t="str">
        <f>IF(N380="","",RANK(N380,$N$17:$N$5011,1))</f>
        <v/>
      </c>
      <c r="J380" s="21" t="str">
        <f>IF(N380="","",(I380-3/8)/('XmR Chart'!$U$20+1/4))</f>
        <v/>
      </c>
      <c r="K380" s="21" t="str">
        <f>IF(N380="","",_xlfn.NORM.INV(J380,0,1))</f>
        <v/>
      </c>
      <c r="N380" s="4"/>
    </row>
    <row r="381" spans="2:14" x14ac:dyDescent="0.25">
      <c r="B381" s="21" t="str">
        <f>IF(N381="","",'XmR Chart'!$U$18+3*('XmR Chart'!$U$17/1.128))</f>
        <v/>
      </c>
      <c r="C381" s="21" t="str">
        <f>IF(N381="","",'XmR Chart'!$U$18)</f>
        <v/>
      </c>
      <c r="D381" s="21" t="str">
        <f>IF(N381="","",'XmR Chart'!$U$18-3*('XmR Chart'!$U$17/1.128))</f>
        <v/>
      </c>
      <c r="F381" s="21" t="str">
        <f>IF(N381="","",3.268*'XmR Chart'!$U$17)</f>
        <v/>
      </c>
      <c r="G381" s="21" t="str">
        <f>IF(N381="","",'XmR Chart'!$U$17)</f>
        <v/>
      </c>
      <c r="H381" s="21" t="str">
        <f>IF(N381="","",ABS(N381-N380))</f>
        <v/>
      </c>
      <c r="I381" s="21" t="str">
        <f>IF(N381="","",RANK(N381,$N$17:$N$5011,1))</f>
        <v/>
      </c>
      <c r="J381" s="21" t="str">
        <f>IF(N381="","",(I381-3/8)/('XmR Chart'!$U$20+1/4))</f>
        <v/>
      </c>
      <c r="K381" s="21" t="str">
        <f>IF(N381="","",_xlfn.NORM.INV(J381,0,1))</f>
        <v/>
      </c>
      <c r="N381" s="4"/>
    </row>
    <row r="382" spans="2:14" x14ac:dyDescent="0.25">
      <c r="B382" s="21" t="str">
        <f>IF(N382="","",'XmR Chart'!$U$18+3*('XmR Chart'!$U$17/1.128))</f>
        <v/>
      </c>
      <c r="C382" s="21" t="str">
        <f>IF(N382="","",'XmR Chart'!$U$18)</f>
        <v/>
      </c>
      <c r="D382" s="21" t="str">
        <f>IF(N382="","",'XmR Chart'!$U$18-3*('XmR Chart'!$U$17/1.128))</f>
        <v/>
      </c>
      <c r="F382" s="21" t="str">
        <f>IF(N382="","",3.268*'XmR Chart'!$U$17)</f>
        <v/>
      </c>
      <c r="G382" s="21" t="str">
        <f>IF(N382="","",'XmR Chart'!$U$17)</f>
        <v/>
      </c>
      <c r="H382" s="21" t="str">
        <f>IF(N382="","",ABS(N382-N381))</f>
        <v/>
      </c>
      <c r="I382" s="21" t="str">
        <f>IF(N382="","",RANK(N382,$N$17:$N$5011,1))</f>
        <v/>
      </c>
      <c r="J382" s="21" t="str">
        <f>IF(N382="","",(I382-3/8)/('XmR Chart'!$U$20+1/4))</f>
        <v/>
      </c>
      <c r="K382" s="21" t="str">
        <f>IF(N382="","",_xlfn.NORM.INV(J382,0,1))</f>
        <v/>
      </c>
      <c r="N382" s="4"/>
    </row>
    <row r="383" spans="2:14" x14ac:dyDescent="0.25">
      <c r="B383" s="21" t="str">
        <f>IF(N383="","",'XmR Chart'!$U$18+3*('XmR Chart'!$U$17/1.128))</f>
        <v/>
      </c>
      <c r="C383" s="21" t="str">
        <f>IF(N383="","",'XmR Chart'!$U$18)</f>
        <v/>
      </c>
      <c r="D383" s="21" t="str">
        <f>IF(N383="","",'XmR Chart'!$U$18-3*('XmR Chart'!$U$17/1.128))</f>
        <v/>
      </c>
      <c r="F383" s="21" t="str">
        <f>IF(N383="","",3.268*'XmR Chart'!$U$17)</f>
        <v/>
      </c>
      <c r="G383" s="21" t="str">
        <f>IF(N383="","",'XmR Chart'!$U$17)</f>
        <v/>
      </c>
      <c r="H383" s="21" t="str">
        <f>IF(N383="","",ABS(N383-N382))</f>
        <v/>
      </c>
      <c r="I383" s="21" t="str">
        <f>IF(N383="","",RANK(N383,$N$17:$N$5011,1))</f>
        <v/>
      </c>
      <c r="J383" s="21" t="str">
        <f>IF(N383="","",(I383-3/8)/('XmR Chart'!$U$20+1/4))</f>
        <v/>
      </c>
      <c r="K383" s="21" t="str">
        <f>IF(N383="","",_xlfn.NORM.INV(J383,0,1))</f>
        <v/>
      </c>
      <c r="N383" s="4"/>
    </row>
    <row r="384" spans="2:14" x14ac:dyDescent="0.25">
      <c r="B384" s="21" t="str">
        <f>IF(N384="","",'XmR Chart'!$U$18+3*('XmR Chart'!$U$17/1.128))</f>
        <v/>
      </c>
      <c r="C384" s="21" t="str">
        <f>IF(N384="","",'XmR Chart'!$U$18)</f>
        <v/>
      </c>
      <c r="D384" s="21" t="str">
        <f>IF(N384="","",'XmR Chart'!$U$18-3*('XmR Chart'!$U$17/1.128))</f>
        <v/>
      </c>
      <c r="F384" s="21" t="str">
        <f>IF(N384="","",3.268*'XmR Chart'!$U$17)</f>
        <v/>
      </c>
      <c r="G384" s="21" t="str">
        <f>IF(N384="","",'XmR Chart'!$U$17)</f>
        <v/>
      </c>
      <c r="H384" s="21" t="str">
        <f>IF(N384="","",ABS(N384-N383))</f>
        <v/>
      </c>
      <c r="I384" s="21" t="str">
        <f>IF(N384="","",RANK(N384,$N$17:$N$5011,1))</f>
        <v/>
      </c>
      <c r="J384" s="21" t="str">
        <f>IF(N384="","",(I384-3/8)/('XmR Chart'!$U$20+1/4))</f>
        <v/>
      </c>
      <c r="K384" s="21" t="str">
        <f>IF(N384="","",_xlfn.NORM.INV(J384,0,1))</f>
        <v/>
      </c>
      <c r="N384" s="4"/>
    </row>
    <row r="385" spans="2:14" x14ac:dyDescent="0.25">
      <c r="B385" s="21" t="str">
        <f>IF(N385="","",'XmR Chart'!$U$18+3*('XmR Chart'!$U$17/1.128))</f>
        <v/>
      </c>
      <c r="C385" s="21" t="str">
        <f>IF(N385="","",'XmR Chart'!$U$18)</f>
        <v/>
      </c>
      <c r="D385" s="21" t="str">
        <f>IF(N385="","",'XmR Chart'!$U$18-3*('XmR Chart'!$U$17/1.128))</f>
        <v/>
      </c>
      <c r="F385" s="21" t="str">
        <f>IF(N385="","",3.268*'XmR Chart'!$U$17)</f>
        <v/>
      </c>
      <c r="G385" s="21" t="str">
        <f>IF(N385="","",'XmR Chart'!$U$17)</f>
        <v/>
      </c>
      <c r="H385" s="21" t="str">
        <f>IF(N385="","",ABS(N385-N384))</f>
        <v/>
      </c>
      <c r="I385" s="21" t="str">
        <f>IF(N385="","",RANK(N385,$N$17:$N$5011,1))</f>
        <v/>
      </c>
      <c r="J385" s="21" t="str">
        <f>IF(N385="","",(I385-3/8)/('XmR Chart'!$U$20+1/4))</f>
        <v/>
      </c>
      <c r="K385" s="21" t="str">
        <f>IF(N385="","",_xlfn.NORM.INV(J385,0,1))</f>
        <v/>
      </c>
      <c r="N385" s="4"/>
    </row>
    <row r="386" spans="2:14" x14ac:dyDescent="0.25">
      <c r="B386" s="21" t="str">
        <f>IF(N386="","",'XmR Chart'!$U$18+3*('XmR Chart'!$U$17/1.128))</f>
        <v/>
      </c>
      <c r="C386" s="21" t="str">
        <f>IF(N386="","",'XmR Chart'!$U$18)</f>
        <v/>
      </c>
      <c r="D386" s="21" t="str">
        <f>IF(N386="","",'XmR Chart'!$U$18-3*('XmR Chart'!$U$17/1.128))</f>
        <v/>
      </c>
      <c r="F386" s="21" t="str">
        <f>IF(N386="","",3.268*'XmR Chart'!$U$17)</f>
        <v/>
      </c>
      <c r="G386" s="21" t="str">
        <f>IF(N386="","",'XmR Chart'!$U$17)</f>
        <v/>
      </c>
      <c r="H386" s="21" t="str">
        <f>IF(N386="","",ABS(N386-N385))</f>
        <v/>
      </c>
      <c r="I386" s="21" t="str">
        <f>IF(N386="","",RANK(N386,$N$17:$N$5011,1))</f>
        <v/>
      </c>
      <c r="J386" s="21" t="str">
        <f>IF(N386="","",(I386-3/8)/('XmR Chart'!$U$20+1/4))</f>
        <v/>
      </c>
      <c r="K386" s="21" t="str">
        <f>IF(N386="","",_xlfn.NORM.INV(J386,0,1))</f>
        <v/>
      </c>
      <c r="N386" s="4"/>
    </row>
    <row r="387" spans="2:14" x14ac:dyDescent="0.25">
      <c r="B387" s="21" t="str">
        <f>IF(N387="","",'XmR Chart'!$U$18+3*('XmR Chart'!$U$17/1.128))</f>
        <v/>
      </c>
      <c r="C387" s="21" t="str">
        <f>IF(N387="","",'XmR Chart'!$U$18)</f>
        <v/>
      </c>
      <c r="D387" s="21" t="str">
        <f>IF(N387="","",'XmR Chart'!$U$18-3*('XmR Chart'!$U$17/1.128))</f>
        <v/>
      </c>
      <c r="F387" s="21" t="str">
        <f>IF(N387="","",3.268*'XmR Chart'!$U$17)</f>
        <v/>
      </c>
      <c r="G387" s="21" t="str">
        <f>IF(N387="","",'XmR Chart'!$U$17)</f>
        <v/>
      </c>
      <c r="H387" s="21" t="str">
        <f>IF(N387="","",ABS(N387-N386))</f>
        <v/>
      </c>
      <c r="I387" s="21" t="str">
        <f>IF(N387="","",RANK(N387,$N$17:$N$5011,1))</f>
        <v/>
      </c>
      <c r="J387" s="21" t="str">
        <f>IF(N387="","",(I387-3/8)/('XmR Chart'!$U$20+1/4))</f>
        <v/>
      </c>
      <c r="K387" s="21" t="str">
        <f>IF(N387="","",_xlfn.NORM.INV(J387,0,1))</f>
        <v/>
      </c>
      <c r="N387" s="4"/>
    </row>
    <row r="388" spans="2:14" x14ac:dyDescent="0.25">
      <c r="B388" s="21" t="str">
        <f>IF(N388="","",'XmR Chart'!$U$18+3*('XmR Chart'!$U$17/1.128))</f>
        <v/>
      </c>
      <c r="C388" s="21" t="str">
        <f>IF(N388="","",'XmR Chart'!$U$18)</f>
        <v/>
      </c>
      <c r="D388" s="21" t="str">
        <f>IF(N388="","",'XmR Chart'!$U$18-3*('XmR Chart'!$U$17/1.128))</f>
        <v/>
      </c>
      <c r="F388" s="21" t="str">
        <f>IF(N388="","",3.268*'XmR Chart'!$U$17)</f>
        <v/>
      </c>
      <c r="G388" s="21" t="str">
        <f>IF(N388="","",'XmR Chart'!$U$17)</f>
        <v/>
      </c>
      <c r="H388" s="21" t="str">
        <f>IF(N388="","",ABS(N388-N387))</f>
        <v/>
      </c>
      <c r="I388" s="21" t="str">
        <f>IF(N388="","",RANK(N388,$N$17:$N$5011,1))</f>
        <v/>
      </c>
      <c r="J388" s="21" t="str">
        <f>IF(N388="","",(I388-3/8)/('XmR Chart'!$U$20+1/4))</f>
        <v/>
      </c>
      <c r="K388" s="21" t="str">
        <f>IF(N388="","",_xlfn.NORM.INV(J388,0,1))</f>
        <v/>
      </c>
      <c r="N388" s="4"/>
    </row>
    <row r="389" spans="2:14" x14ac:dyDescent="0.25">
      <c r="B389" s="21" t="str">
        <f>IF(N389="","",'XmR Chart'!$U$18+3*('XmR Chart'!$U$17/1.128))</f>
        <v/>
      </c>
      <c r="C389" s="21" t="str">
        <f>IF(N389="","",'XmR Chart'!$U$18)</f>
        <v/>
      </c>
      <c r="D389" s="21" t="str">
        <f>IF(N389="","",'XmR Chart'!$U$18-3*('XmR Chart'!$U$17/1.128))</f>
        <v/>
      </c>
      <c r="F389" s="21" t="str">
        <f>IF(N389="","",3.268*'XmR Chart'!$U$17)</f>
        <v/>
      </c>
      <c r="G389" s="21" t="str">
        <f>IF(N389="","",'XmR Chart'!$U$17)</f>
        <v/>
      </c>
      <c r="H389" s="21" t="str">
        <f>IF(N389="","",ABS(N389-N388))</f>
        <v/>
      </c>
      <c r="I389" s="21" t="str">
        <f>IF(N389="","",RANK(N389,$N$17:$N$5011,1))</f>
        <v/>
      </c>
      <c r="J389" s="21" t="str">
        <f>IF(N389="","",(I389-3/8)/('XmR Chart'!$U$20+1/4))</f>
        <v/>
      </c>
      <c r="K389" s="21" t="str">
        <f>IF(N389="","",_xlfn.NORM.INV(J389,0,1))</f>
        <v/>
      </c>
      <c r="N389" s="4"/>
    </row>
    <row r="390" spans="2:14" x14ac:dyDescent="0.25">
      <c r="B390" s="21" t="str">
        <f>IF(N390="","",'XmR Chart'!$U$18+3*('XmR Chart'!$U$17/1.128))</f>
        <v/>
      </c>
      <c r="C390" s="21" t="str">
        <f>IF(N390="","",'XmR Chart'!$U$18)</f>
        <v/>
      </c>
      <c r="D390" s="21" t="str">
        <f>IF(N390="","",'XmR Chart'!$U$18-3*('XmR Chart'!$U$17/1.128))</f>
        <v/>
      </c>
      <c r="F390" s="21" t="str">
        <f>IF(N390="","",3.268*'XmR Chart'!$U$17)</f>
        <v/>
      </c>
      <c r="G390" s="21" t="str">
        <f>IF(N390="","",'XmR Chart'!$U$17)</f>
        <v/>
      </c>
      <c r="H390" s="21" t="str">
        <f>IF(N390="","",ABS(N390-N389))</f>
        <v/>
      </c>
      <c r="I390" s="21" t="str">
        <f>IF(N390="","",RANK(N390,$N$17:$N$5011,1))</f>
        <v/>
      </c>
      <c r="J390" s="21" t="str">
        <f>IF(N390="","",(I390-3/8)/('XmR Chart'!$U$20+1/4))</f>
        <v/>
      </c>
      <c r="K390" s="21" t="str">
        <f>IF(N390="","",_xlfn.NORM.INV(J390,0,1))</f>
        <v/>
      </c>
      <c r="N390" s="4"/>
    </row>
    <row r="391" spans="2:14" x14ac:dyDescent="0.25">
      <c r="B391" s="21" t="str">
        <f>IF(N391="","",'XmR Chart'!$U$18+3*('XmR Chart'!$U$17/1.128))</f>
        <v/>
      </c>
      <c r="C391" s="21" t="str">
        <f>IF(N391="","",'XmR Chart'!$U$18)</f>
        <v/>
      </c>
      <c r="D391" s="21" t="str">
        <f>IF(N391="","",'XmR Chart'!$U$18-3*('XmR Chart'!$U$17/1.128))</f>
        <v/>
      </c>
      <c r="F391" s="21" t="str">
        <f>IF(N391="","",3.268*'XmR Chart'!$U$17)</f>
        <v/>
      </c>
      <c r="G391" s="21" t="str">
        <f>IF(N391="","",'XmR Chart'!$U$17)</f>
        <v/>
      </c>
      <c r="H391" s="21" t="str">
        <f>IF(N391="","",ABS(N391-N390))</f>
        <v/>
      </c>
      <c r="I391" s="21" t="str">
        <f>IF(N391="","",RANK(N391,$N$17:$N$5011,1))</f>
        <v/>
      </c>
      <c r="J391" s="21" t="str">
        <f>IF(N391="","",(I391-3/8)/('XmR Chart'!$U$20+1/4))</f>
        <v/>
      </c>
      <c r="K391" s="21" t="str">
        <f>IF(N391="","",_xlfn.NORM.INV(J391,0,1))</f>
        <v/>
      </c>
      <c r="N391" s="4"/>
    </row>
    <row r="392" spans="2:14" x14ac:dyDescent="0.25">
      <c r="B392" s="21" t="str">
        <f>IF(N392="","",'XmR Chart'!$U$18+3*('XmR Chart'!$U$17/1.128))</f>
        <v/>
      </c>
      <c r="C392" s="21" t="str">
        <f>IF(N392="","",'XmR Chart'!$U$18)</f>
        <v/>
      </c>
      <c r="D392" s="21" t="str">
        <f>IF(N392="","",'XmR Chart'!$U$18-3*('XmR Chart'!$U$17/1.128))</f>
        <v/>
      </c>
      <c r="F392" s="21" t="str">
        <f>IF(N392="","",3.268*'XmR Chart'!$U$17)</f>
        <v/>
      </c>
      <c r="G392" s="21" t="str">
        <f>IF(N392="","",'XmR Chart'!$U$17)</f>
        <v/>
      </c>
      <c r="H392" s="21" t="str">
        <f>IF(N392="","",ABS(N392-N391))</f>
        <v/>
      </c>
      <c r="I392" s="21" t="str">
        <f>IF(N392="","",RANK(N392,$N$17:$N$5011,1))</f>
        <v/>
      </c>
      <c r="J392" s="21" t="str">
        <f>IF(N392="","",(I392-3/8)/('XmR Chart'!$U$20+1/4))</f>
        <v/>
      </c>
      <c r="K392" s="21" t="str">
        <f>IF(N392="","",_xlfn.NORM.INV(J392,0,1))</f>
        <v/>
      </c>
      <c r="N392" s="4"/>
    </row>
    <row r="393" spans="2:14" x14ac:dyDescent="0.25">
      <c r="B393" s="21" t="str">
        <f>IF(N393="","",'XmR Chart'!$U$18+3*('XmR Chart'!$U$17/1.128))</f>
        <v/>
      </c>
      <c r="C393" s="21" t="str">
        <f>IF(N393="","",'XmR Chart'!$U$18)</f>
        <v/>
      </c>
      <c r="D393" s="21" t="str">
        <f>IF(N393="","",'XmR Chart'!$U$18-3*('XmR Chart'!$U$17/1.128))</f>
        <v/>
      </c>
      <c r="F393" s="21" t="str">
        <f>IF(N393="","",3.268*'XmR Chart'!$U$17)</f>
        <v/>
      </c>
      <c r="G393" s="21" t="str">
        <f>IF(N393="","",'XmR Chart'!$U$17)</f>
        <v/>
      </c>
      <c r="H393" s="21" t="str">
        <f>IF(N393="","",ABS(N393-N392))</f>
        <v/>
      </c>
      <c r="I393" s="21" t="str">
        <f>IF(N393="","",RANK(N393,$N$17:$N$5011,1))</f>
        <v/>
      </c>
      <c r="J393" s="21" t="str">
        <f>IF(N393="","",(I393-3/8)/('XmR Chart'!$U$20+1/4))</f>
        <v/>
      </c>
      <c r="K393" s="21" t="str">
        <f>IF(N393="","",_xlfn.NORM.INV(J393,0,1))</f>
        <v/>
      </c>
      <c r="N393" s="4"/>
    </row>
    <row r="394" spans="2:14" x14ac:dyDescent="0.25">
      <c r="B394" s="21" t="str">
        <f>IF(N394="","",'XmR Chart'!$U$18+3*('XmR Chart'!$U$17/1.128))</f>
        <v/>
      </c>
      <c r="C394" s="21" t="str">
        <f>IF(N394="","",'XmR Chart'!$U$18)</f>
        <v/>
      </c>
      <c r="D394" s="21" t="str">
        <f>IF(N394="","",'XmR Chart'!$U$18-3*('XmR Chart'!$U$17/1.128))</f>
        <v/>
      </c>
      <c r="F394" s="21" t="str">
        <f>IF(N394="","",3.268*'XmR Chart'!$U$17)</f>
        <v/>
      </c>
      <c r="G394" s="21" t="str">
        <f>IF(N394="","",'XmR Chart'!$U$17)</f>
        <v/>
      </c>
      <c r="H394" s="21" t="str">
        <f>IF(N394="","",ABS(N394-N393))</f>
        <v/>
      </c>
      <c r="I394" s="21" t="str">
        <f>IF(N394="","",RANK(N394,$N$17:$N$5011,1))</f>
        <v/>
      </c>
      <c r="J394" s="21" t="str">
        <f>IF(N394="","",(I394-3/8)/('XmR Chart'!$U$20+1/4))</f>
        <v/>
      </c>
      <c r="K394" s="21" t="str">
        <f>IF(N394="","",_xlfn.NORM.INV(J394,0,1))</f>
        <v/>
      </c>
      <c r="N394" s="4"/>
    </row>
    <row r="395" spans="2:14" x14ac:dyDescent="0.25">
      <c r="B395" s="21" t="str">
        <f>IF(N395="","",'XmR Chart'!$U$18+3*('XmR Chart'!$U$17/1.128))</f>
        <v/>
      </c>
      <c r="C395" s="21" t="str">
        <f>IF(N395="","",'XmR Chart'!$U$18)</f>
        <v/>
      </c>
      <c r="D395" s="21" t="str">
        <f>IF(N395="","",'XmR Chart'!$U$18-3*('XmR Chart'!$U$17/1.128))</f>
        <v/>
      </c>
      <c r="F395" s="21" t="str">
        <f>IF(N395="","",3.268*'XmR Chart'!$U$17)</f>
        <v/>
      </c>
      <c r="G395" s="21" t="str">
        <f>IF(N395="","",'XmR Chart'!$U$17)</f>
        <v/>
      </c>
      <c r="H395" s="21" t="str">
        <f>IF(N395="","",ABS(N395-N394))</f>
        <v/>
      </c>
      <c r="I395" s="21" t="str">
        <f>IF(N395="","",RANK(N395,$N$17:$N$5011,1))</f>
        <v/>
      </c>
      <c r="J395" s="21" t="str">
        <f>IF(N395="","",(I395-3/8)/('XmR Chart'!$U$20+1/4))</f>
        <v/>
      </c>
      <c r="K395" s="21" t="str">
        <f>IF(N395="","",_xlfn.NORM.INV(J395,0,1))</f>
        <v/>
      </c>
      <c r="N395" s="4"/>
    </row>
    <row r="396" spans="2:14" x14ac:dyDescent="0.25">
      <c r="B396" s="21" t="str">
        <f>IF(N396="","",'XmR Chart'!$U$18+3*('XmR Chart'!$U$17/1.128))</f>
        <v/>
      </c>
      <c r="C396" s="21" t="str">
        <f>IF(N396="","",'XmR Chart'!$U$18)</f>
        <v/>
      </c>
      <c r="D396" s="21" t="str">
        <f>IF(N396="","",'XmR Chart'!$U$18-3*('XmR Chart'!$U$17/1.128))</f>
        <v/>
      </c>
      <c r="F396" s="21" t="str">
        <f>IF(N396="","",3.268*'XmR Chart'!$U$17)</f>
        <v/>
      </c>
      <c r="G396" s="21" t="str">
        <f>IF(N396="","",'XmR Chart'!$U$17)</f>
        <v/>
      </c>
      <c r="H396" s="21" t="str">
        <f>IF(N396="","",ABS(N396-N395))</f>
        <v/>
      </c>
      <c r="I396" s="21" t="str">
        <f>IF(N396="","",RANK(N396,$N$17:$N$5011,1))</f>
        <v/>
      </c>
      <c r="J396" s="21" t="str">
        <f>IF(N396="","",(I396-3/8)/('XmR Chart'!$U$20+1/4))</f>
        <v/>
      </c>
      <c r="K396" s="21" t="str">
        <f>IF(N396="","",_xlfn.NORM.INV(J396,0,1))</f>
        <v/>
      </c>
      <c r="N396" s="4"/>
    </row>
    <row r="397" spans="2:14" x14ac:dyDescent="0.25">
      <c r="B397" s="21" t="str">
        <f>IF(N397="","",'XmR Chart'!$U$18+3*('XmR Chart'!$U$17/1.128))</f>
        <v/>
      </c>
      <c r="C397" s="21" t="str">
        <f>IF(N397="","",'XmR Chart'!$U$18)</f>
        <v/>
      </c>
      <c r="D397" s="21" t="str">
        <f>IF(N397="","",'XmR Chart'!$U$18-3*('XmR Chart'!$U$17/1.128))</f>
        <v/>
      </c>
      <c r="F397" s="21" t="str">
        <f>IF(N397="","",3.268*'XmR Chart'!$U$17)</f>
        <v/>
      </c>
      <c r="G397" s="21" t="str">
        <f>IF(N397="","",'XmR Chart'!$U$17)</f>
        <v/>
      </c>
      <c r="H397" s="21" t="str">
        <f>IF(N397="","",ABS(N397-N396))</f>
        <v/>
      </c>
      <c r="I397" s="21" t="str">
        <f>IF(N397="","",RANK(N397,$N$17:$N$5011,1))</f>
        <v/>
      </c>
      <c r="J397" s="21" t="str">
        <f>IF(N397="","",(I397-3/8)/('XmR Chart'!$U$20+1/4))</f>
        <v/>
      </c>
      <c r="K397" s="21" t="str">
        <f>IF(N397="","",_xlfn.NORM.INV(J397,0,1))</f>
        <v/>
      </c>
      <c r="N397" s="4"/>
    </row>
    <row r="398" spans="2:14" x14ac:dyDescent="0.25">
      <c r="B398" s="21" t="str">
        <f>IF(N398="","",'XmR Chart'!$U$18+3*('XmR Chart'!$U$17/1.128))</f>
        <v/>
      </c>
      <c r="C398" s="21" t="str">
        <f>IF(N398="","",'XmR Chart'!$U$18)</f>
        <v/>
      </c>
      <c r="D398" s="21" t="str">
        <f>IF(N398="","",'XmR Chart'!$U$18-3*('XmR Chart'!$U$17/1.128))</f>
        <v/>
      </c>
      <c r="F398" s="21" t="str">
        <f>IF(N398="","",3.268*'XmR Chart'!$U$17)</f>
        <v/>
      </c>
      <c r="G398" s="21" t="str">
        <f>IF(N398="","",'XmR Chart'!$U$17)</f>
        <v/>
      </c>
      <c r="H398" s="21" t="str">
        <f>IF(N398="","",ABS(N398-N397))</f>
        <v/>
      </c>
      <c r="I398" s="21" t="str">
        <f>IF(N398="","",RANK(N398,$N$17:$N$5011,1))</f>
        <v/>
      </c>
      <c r="J398" s="21" t="str">
        <f>IF(N398="","",(I398-3/8)/('XmR Chart'!$U$20+1/4))</f>
        <v/>
      </c>
      <c r="K398" s="21" t="str">
        <f>IF(N398="","",_xlfn.NORM.INV(J398,0,1))</f>
        <v/>
      </c>
      <c r="N398" s="4"/>
    </row>
    <row r="399" spans="2:14" x14ac:dyDescent="0.25">
      <c r="B399" s="21" t="str">
        <f>IF(N399="","",'XmR Chart'!$U$18+3*('XmR Chart'!$U$17/1.128))</f>
        <v/>
      </c>
      <c r="C399" s="21" t="str">
        <f>IF(N399="","",'XmR Chart'!$U$18)</f>
        <v/>
      </c>
      <c r="D399" s="21" t="str">
        <f>IF(N399="","",'XmR Chart'!$U$18-3*('XmR Chart'!$U$17/1.128))</f>
        <v/>
      </c>
      <c r="F399" s="21" t="str">
        <f>IF(N399="","",3.268*'XmR Chart'!$U$17)</f>
        <v/>
      </c>
      <c r="G399" s="21" t="str">
        <f>IF(N399="","",'XmR Chart'!$U$17)</f>
        <v/>
      </c>
      <c r="H399" s="21" t="str">
        <f>IF(N399="","",ABS(N399-N398))</f>
        <v/>
      </c>
      <c r="I399" s="21" t="str">
        <f>IF(N399="","",RANK(N399,$N$17:$N$5011,1))</f>
        <v/>
      </c>
      <c r="J399" s="21" t="str">
        <f>IF(N399="","",(I399-3/8)/('XmR Chart'!$U$20+1/4))</f>
        <v/>
      </c>
      <c r="K399" s="21" t="str">
        <f>IF(N399="","",_xlfn.NORM.INV(J399,0,1))</f>
        <v/>
      </c>
      <c r="N399" s="4"/>
    </row>
    <row r="400" spans="2:14" x14ac:dyDescent="0.25">
      <c r="B400" s="21" t="str">
        <f>IF(N400="","",'XmR Chart'!$U$18+3*('XmR Chart'!$U$17/1.128))</f>
        <v/>
      </c>
      <c r="C400" s="21" t="str">
        <f>IF(N400="","",'XmR Chart'!$U$18)</f>
        <v/>
      </c>
      <c r="D400" s="21" t="str">
        <f>IF(N400="","",'XmR Chart'!$U$18-3*('XmR Chart'!$U$17/1.128))</f>
        <v/>
      </c>
      <c r="F400" s="21" t="str">
        <f>IF(N400="","",3.268*'XmR Chart'!$U$17)</f>
        <v/>
      </c>
      <c r="G400" s="21" t="str">
        <f>IF(N400="","",'XmR Chart'!$U$17)</f>
        <v/>
      </c>
      <c r="H400" s="21" t="str">
        <f>IF(N400="","",ABS(N400-N399))</f>
        <v/>
      </c>
      <c r="I400" s="21" t="str">
        <f>IF(N400="","",RANK(N400,$N$17:$N$5011,1))</f>
        <v/>
      </c>
      <c r="J400" s="21" t="str">
        <f>IF(N400="","",(I400-3/8)/('XmR Chart'!$U$20+1/4))</f>
        <v/>
      </c>
      <c r="K400" s="21" t="str">
        <f>IF(N400="","",_xlfn.NORM.INV(J400,0,1))</f>
        <v/>
      </c>
      <c r="N400" s="4"/>
    </row>
    <row r="401" spans="2:14" x14ac:dyDescent="0.25">
      <c r="B401" s="21" t="str">
        <f>IF(N401="","",'XmR Chart'!$U$18+3*('XmR Chart'!$U$17/1.128))</f>
        <v/>
      </c>
      <c r="C401" s="21" t="str">
        <f>IF(N401="","",'XmR Chart'!$U$18)</f>
        <v/>
      </c>
      <c r="D401" s="21" t="str">
        <f>IF(N401="","",'XmR Chart'!$U$18-3*('XmR Chart'!$U$17/1.128))</f>
        <v/>
      </c>
      <c r="F401" s="21" t="str">
        <f>IF(N401="","",3.268*'XmR Chart'!$U$17)</f>
        <v/>
      </c>
      <c r="G401" s="21" t="str">
        <f>IF(N401="","",'XmR Chart'!$U$17)</f>
        <v/>
      </c>
      <c r="H401" s="21" t="str">
        <f>IF(N401="","",ABS(N401-N400))</f>
        <v/>
      </c>
      <c r="I401" s="21" t="str">
        <f>IF(N401="","",RANK(N401,$N$17:$N$5011,1))</f>
        <v/>
      </c>
      <c r="J401" s="21" t="str">
        <f>IF(N401="","",(I401-3/8)/('XmR Chart'!$U$20+1/4))</f>
        <v/>
      </c>
      <c r="K401" s="21" t="str">
        <f>IF(N401="","",_xlfn.NORM.INV(J401,0,1))</f>
        <v/>
      </c>
      <c r="N401" s="4"/>
    </row>
    <row r="402" spans="2:14" x14ac:dyDescent="0.25">
      <c r="B402" s="21" t="str">
        <f>IF(N402="","",'XmR Chart'!$U$18+3*('XmR Chart'!$U$17/1.128))</f>
        <v/>
      </c>
      <c r="C402" s="21" t="str">
        <f>IF(N402="","",'XmR Chart'!$U$18)</f>
        <v/>
      </c>
      <c r="D402" s="21" t="str">
        <f>IF(N402="","",'XmR Chart'!$U$18-3*('XmR Chart'!$U$17/1.128))</f>
        <v/>
      </c>
      <c r="F402" s="21" t="str">
        <f>IF(N402="","",3.268*'XmR Chart'!$U$17)</f>
        <v/>
      </c>
      <c r="G402" s="21" t="str">
        <f>IF(N402="","",'XmR Chart'!$U$17)</f>
        <v/>
      </c>
      <c r="H402" s="21" t="str">
        <f>IF(N402="","",ABS(N402-N401))</f>
        <v/>
      </c>
      <c r="I402" s="21" t="str">
        <f>IF(N402="","",RANK(N402,$N$17:$N$5011,1))</f>
        <v/>
      </c>
      <c r="J402" s="21" t="str">
        <f>IF(N402="","",(I402-3/8)/('XmR Chart'!$U$20+1/4))</f>
        <v/>
      </c>
      <c r="K402" s="21" t="str">
        <f>IF(N402="","",_xlfn.NORM.INV(J402,0,1))</f>
        <v/>
      </c>
      <c r="N402" s="4"/>
    </row>
    <row r="403" spans="2:14" x14ac:dyDescent="0.25">
      <c r="B403" s="21" t="str">
        <f>IF(N403="","",'XmR Chart'!$U$18+3*('XmR Chart'!$U$17/1.128))</f>
        <v/>
      </c>
      <c r="C403" s="21" t="str">
        <f>IF(N403="","",'XmR Chart'!$U$18)</f>
        <v/>
      </c>
      <c r="D403" s="21" t="str">
        <f>IF(N403="","",'XmR Chart'!$U$18-3*('XmR Chart'!$U$17/1.128))</f>
        <v/>
      </c>
      <c r="F403" s="21" t="str">
        <f>IF(N403="","",3.268*'XmR Chart'!$U$17)</f>
        <v/>
      </c>
      <c r="G403" s="21" t="str">
        <f>IF(N403="","",'XmR Chart'!$U$17)</f>
        <v/>
      </c>
      <c r="H403" s="21" t="str">
        <f>IF(N403="","",ABS(N403-N402))</f>
        <v/>
      </c>
      <c r="I403" s="21" t="str">
        <f>IF(N403="","",RANK(N403,$N$17:$N$5011,1))</f>
        <v/>
      </c>
      <c r="J403" s="21" t="str">
        <f>IF(N403="","",(I403-3/8)/('XmR Chart'!$U$20+1/4))</f>
        <v/>
      </c>
      <c r="K403" s="21" t="str">
        <f>IF(N403="","",_xlfn.NORM.INV(J403,0,1))</f>
        <v/>
      </c>
      <c r="N403" s="4"/>
    </row>
    <row r="404" spans="2:14" x14ac:dyDescent="0.25">
      <c r="B404" s="21" t="str">
        <f>IF(N404="","",'XmR Chart'!$U$18+3*('XmR Chart'!$U$17/1.128))</f>
        <v/>
      </c>
      <c r="C404" s="21" t="str">
        <f>IF(N404="","",'XmR Chart'!$U$18)</f>
        <v/>
      </c>
      <c r="D404" s="21" t="str">
        <f>IF(N404="","",'XmR Chart'!$U$18-3*('XmR Chart'!$U$17/1.128))</f>
        <v/>
      </c>
      <c r="F404" s="21" t="str">
        <f>IF(N404="","",3.268*'XmR Chart'!$U$17)</f>
        <v/>
      </c>
      <c r="G404" s="21" t="str">
        <f>IF(N404="","",'XmR Chart'!$U$17)</f>
        <v/>
      </c>
      <c r="H404" s="21" t="str">
        <f>IF(N404="","",ABS(N404-N403))</f>
        <v/>
      </c>
      <c r="I404" s="21" t="str">
        <f>IF(N404="","",RANK(N404,$N$17:$N$5011,1))</f>
        <v/>
      </c>
      <c r="J404" s="21" t="str">
        <f>IF(N404="","",(I404-3/8)/('XmR Chart'!$U$20+1/4))</f>
        <v/>
      </c>
      <c r="K404" s="21" t="str">
        <f>IF(N404="","",_xlfn.NORM.INV(J404,0,1))</f>
        <v/>
      </c>
      <c r="N404" s="4"/>
    </row>
    <row r="405" spans="2:14" x14ac:dyDescent="0.25">
      <c r="B405" s="21" t="str">
        <f>IF(N405="","",'XmR Chart'!$U$18+3*('XmR Chart'!$U$17/1.128))</f>
        <v/>
      </c>
      <c r="C405" s="21" t="str">
        <f>IF(N405="","",'XmR Chart'!$U$18)</f>
        <v/>
      </c>
      <c r="D405" s="21" t="str">
        <f>IF(N405="","",'XmR Chart'!$U$18-3*('XmR Chart'!$U$17/1.128))</f>
        <v/>
      </c>
      <c r="F405" s="21" t="str">
        <f>IF(N405="","",3.268*'XmR Chart'!$U$17)</f>
        <v/>
      </c>
      <c r="G405" s="21" t="str">
        <f>IF(N405="","",'XmR Chart'!$U$17)</f>
        <v/>
      </c>
      <c r="H405" s="21" t="str">
        <f>IF(N405="","",ABS(N405-N404))</f>
        <v/>
      </c>
      <c r="I405" s="21" t="str">
        <f>IF(N405="","",RANK(N405,$N$17:$N$5011,1))</f>
        <v/>
      </c>
      <c r="J405" s="21" t="str">
        <f>IF(N405="","",(I405-3/8)/('XmR Chart'!$U$20+1/4))</f>
        <v/>
      </c>
      <c r="K405" s="21" t="str">
        <f>IF(N405="","",_xlfn.NORM.INV(J405,0,1))</f>
        <v/>
      </c>
      <c r="N405" s="4"/>
    </row>
    <row r="406" spans="2:14" x14ac:dyDescent="0.25">
      <c r="B406" s="21" t="str">
        <f>IF(N406="","",'XmR Chart'!$U$18+3*('XmR Chart'!$U$17/1.128))</f>
        <v/>
      </c>
      <c r="C406" s="21" t="str">
        <f>IF(N406="","",'XmR Chart'!$U$18)</f>
        <v/>
      </c>
      <c r="D406" s="21" t="str">
        <f>IF(N406="","",'XmR Chart'!$U$18-3*('XmR Chart'!$U$17/1.128))</f>
        <v/>
      </c>
      <c r="F406" s="21" t="str">
        <f>IF(N406="","",3.268*'XmR Chart'!$U$17)</f>
        <v/>
      </c>
      <c r="G406" s="21" t="str">
        <f>IF(N406="","",'XmR Chart'!$U$17)</f>
        <v/>
      </c>
      <c r="H406" s="21" t="str">
        <f>IF(N406="","",ABS(N406-N405))</f>
        <v/>
      </c>
      <c r="I406" s="21" t="str">
        <f>IF(N406="","",RANK(N406,$N$17:$N$5011,1))</f>
        <v/>
      </c>
      <c r="J406" s="21" t="str">
        <f>IF(N406="","",(I406-3/8)/('XmR Chart'!$U$20+1/4))</f>
        <v/>
      </c>
      <c r="K406" s="21" t="str">
        <f>IF(N406="","",_xlfn.NORM.INV(J406,0,1))</f>
        <v/>
      </c>
      <c r="N406" s="4"/>
    </row>
    <row r="407" spans="2:14" x14ac:dyDescent="0.25">
      <c r="B407" s="21" t="str">
        <f>IF(N407="","",'XmR Chart'!$U$18+3*('XmR Chart'!$U$17/1.128))</f>
        <v/>
      </c>
      <c r="C407" s="21" t="str">
        <f>IF(N407="","",'XmR Chart'!$U$18)</f>
        <v/>
      </c>
      <c r="D407" s="21" t="str">
        <f>IF(N407="","",'XmR Chart'!$U$18-3*('XmR Chart'!$U$17/1.128))</f>
        <v/>
      </c>
      <c r="F407" s="21" t="str">
        <f>IF(N407="","",3.268*'XmR Chart'!$U$17)</f>
        <v/>
      </c>
      <c r="G407" s="21" t="str">
        <f>IF(N407="","",'XmR Chart'!$U$17)</f>
        <v/>
      </c>
      <c r="H407" s="21" t="str">
        <f>IF(N407="","",ABS(N407-N406))</f>
        <v/>
      </c>
      <c r="I407" s="21" t="str">
        <f>IF(N407="","",RANK(N407,$N$17:$N$5011,1))</f>
        <v/>
      </c>
      <c r="J407" s="21" t="str">
        <f>IF(N407="","",(I407-3/8)/('XmR Chart'!$U$20+1/4))</f>
        <v/>
      </c>
      <c r="K407" s="21" t="str">
        <f>IF(N407="","",_xlfn.NORM.INV(J407,0,1))</f>
        <v/>
      </c>
      <c r="N407" s="4"/>
    </row>
    <row r="408" spans="2:14" x14ac:dyDescent="0.25">
      <c r="B408" s="21" t="str">
        <f>IF(N408="","",'XmR Chart'!$U$18+3*('XmR Chart'!$U$17/1.128))</f>
        <v/>
      </c>
      <c r="C408" s="21" t="str">
        <f>IF(N408="","",'XmR Chart'!$U$18)</f>
        <v/>
      </c>
      <c r="D408" s="21" t="str">
        <f>IF(N408="","",'XmR Chart'!$U$18-3*('XmR Chart'!$U$17/1.128))</f>
        <v/>
      </c>
      <c r="F408" s="21" t="str">
        <f>IF(N408="","",3.268*'XmR Chart'!$U$17)</f>
        <v/>
      </c>
      <c r="G408" s="21" t="str">
        <f>IF(N408="","",'XmR Chart'!$U$17)</f>
        <v/>
      </c>
      <c r="H408" s="21" t="str">
        <f>IF(N408="","",ABS(N408-N407))</f>
        <v/>
      </c>
      <c r="I408" s="21" t="str">
        <f>IF(N408="","",RANK(N408,$N$17:$N$5011,1))</f>
        <v/>
      </c>
      <c r="J408" s="21" t="str">
        <f>IF(N408="","",(I408-3/8)/('XmR Chart'!$U$20+1/4))</f>
        <v/>
      </c>
      <c r="K408" s="21" t="str">
        <f>IF(N408="","",_xlfn.NORM.INV(J408,0,1))</f>
        <v/>
      </c>
      <c r="N408" s="4"/>
    </row>
    <row r="409" spans="2:14" x14ac:dyDescent="0.25">
      <c r="B409" s="21" t="str">
        <f>IF(N409="","",'XmR Chart'!$U$18+3*('XmR Chart'!$U$17/1.128))</f>
        <v/>
      </c>
      <c r="C409" s="21" t="str">
        <f>IF(N409="","",'XmR Chart'!$U$18)</f>
        <v/>
      </c>
      <c r="D409" s="21" t="str">
        <f>IF(N409="","",'XmR Chart'!$U$18-3*('XmR Chart'!$U$17/1.128))</f>
        <v/>
      </c>
      <c r="F409" s="21" t="str">
        <f>IF(N409="","",3.268*'XmR Chart'!$U$17)</f>
        <v/>
      </c>
      <c r="G409" s="21" t="str">
        <f>IF(N409="","",'XmR Chart'!$U$17)</f>
        <v/>
      </c>
      <c r="H409" s="21" t="str">
        <f>IF(N409="","",ABS(N409-N408))</f>
        <v/>
      </c>
      <c r="I409" s="21" t="str">
        <f>IF(N409="","",RANK(N409,$N$17:$N$5011,1))</f>
        <v/>
      </c>
      <c r="J409" s="21" t="str">
        <f>IF(N409="","",(I409-3/8)/('XmR Chart'!$U$20+1/4))</f>
        <v/>
      </c>
      <c r="K409" s="21" t="str">
        <f>IF(N409="","",_xlfn.NORM.INV(J409,0,1))</f>
        <v/>
      </c>
      <c r="N409" s="4"/>
    </row>
    <row r="410" spans="2:14" x14ac:dyDescent="0.25">
      <c r="B410" s="21" t="str">
        <f>IF(N410="","",'XmR Chart'!$U$18+3*('XmR Chart'!$U$17/1.128))</f>
        <v/>
      </c>
      <c r="C410" s="21" t="str">
        <f>IF(N410="","",'XmR Chart'!$U$18)</f>
        <v/>
      </c>
      <c r="D410" s="21" t="str">
        <f>IF(N410="","",'XmR Chart'!$U$18-3*('XmR Chart'!$U$17/1.128))</f>
        <v/>
      </c>
      <c r="F410" s="21" t="str">
        <f>IF(N410="","",3.268*'XmR Chart'!$U$17)</f>
        <v/>
      </c>
      <c r="G410" s="21" t="str">
        <f>IF(N410="","",'XmR Chart'!$U$17)</f>
        <v/>
      </c>
      <c r="H410" s="21" t="str">
        <f>IF(N410="","",ABS(N410-N409))</f>
        <v/>
      </c>
      <c r="I410" s="21" t="str">
        <f>IF(N410="","",RANK(N410,$N$17:$N$5011,1))</f>
        <v/>
      </c>
      <c r="J410" s="21" t="str">
        <f>IF(N410="","",(I410-3/8)/('XmR Chart'!$U$20+1/4))</f>
        <v/>
      </c>
      <c r="K410" s="21" t="str">
        <f>IF(N410="","",_xlfn.NORM.INV(J410,0,1))</f>
        <v/>
      </c>
      <c r="N410" s="4"/>
    </row>
    <row r="411" spans="2:14" x14ac:dyDescent="0.25">
      <c r="B411" s="21" t="str">
        <f>IF(N411="","",'XmR Chart'!$U$18+3*('XmR Chart'!$U$17/1.128))</f>
        <v/>
      </c>
      <c r="C411" s="21" t="str">
        <f>IF(N411="","",'XmR Chart'!$U$18)</f>
        <v/>
      </c>
      <c r="D411" s="21" t="str">
        <f>IF(N411="","",'XmR Chart'!$U$18-3*('XmR Chart'!$U$17/1.128))</f>
        <v/>
      </c>
      <c r="F411" s="21" t="str">
        <f>IF(N411="","",3.268*'XmR Chart'!$U$17)</f>
        <v/>
      </c>
      <c r="G411" s="21" t="str">
        <f>IF(N411="","",'XmR Chart'!$U$17)</f>
        <v/>
      </c>
      <c r="H411" s="21" t="str">
        <f>IF(N411="","",ABS(N411-N410))</f>
        <v/>
      </c>
      <c r="I411" s="21" t="str">
        <f>IF(N411="","",RANK(N411,$N$17:$N$5011,1))</f>
        <v/>
      </c>
      <c r="J411" s="21" t="str">
        <f>IF(N411="","",(I411-3/8)/('XmR Chart'!$U$20+1/4))</f>
        <v/>
      </c>
      <c r="K411" s="21" t="str">
        <f>IF(N411="","",_xlfn.NORM.INV(J411,0,1))</f>
        <v/>
      </c>
      <c r="N411" s="4"/>
    </row>
    <row r="412" spans="2:14" x14ac:dyDescent="0.25">
      <c r="B412" s="21" t="str">
        <f>IF(N412="","",'XmR Chart'!$U$18+3*('XmR Chart'!$U$17/1.128))</f>
        <v/>
      </c>
      <c r="C412" s="21" t="str">
        <f>IF(N412="","",'XmR Chart'!$U$18)</f>
        <v/>
      </c>
      <c r="D412" s="21" t="str">
        <f>IF(N412="","",'XmR Chart'!$U$18-3*('XmR Chart'!$U$17/1.128))</f>
        <v/>
      </c>
      <c r="F412" s="21" t="str">
        <f>IF(N412="","",3.268*'XmR Chart'!$U$17)</f>
        <v/>
      </c>
      <c r="G412" s="21" t="str">
        <f>IF(N412="","",'XmR Chart'!$U$17)</f>
        <v/>
      </c>
      <c r="H412" s="21" t="str">
        <f>IF(N412="","",ABS(N412-N411))</f>
        <v/>
      </c>
      <c r="I412" s="21" t="str">
        <f>IF(N412="","",RANK(N412,$N$17:$N$5011,1))</f>
        <v/>
      </c>
      <c r="J412" s="21" t="str">
        <f>IF(N412="","",(I412-3/8)/('XmR Chart'!$U$20+1/4))</f>
        <v/>
      </c>
      <c r="K412" s="21" t="str">
        <f>IF(N412="","",_xlfn.NORM.INV(J412,0,1))</f>
        <v/>
      </c>
      <c r="N412" s="4"/>
    </row>
    <row r="413" spans="2:14" x14ac:dyDescent="0.25">
      <c r="B413" s="21" t="str">
        <f>IF(N413="","",'XmR Chart'!$U$18+3*('XmR Chart'!$U$17/1.128))</f>
        <v/>
      </c>
      <c r="C413" s="21" t="str">
        <f>IF(N413="","",'XmR Chart'!$U$18)</f>
        <v/>
      </c>
      <c r="D413" s="21" t="str">
        <f>IF(N413="","",'XmR Chart'!$U$18-3*('XmR Chart'!$U$17/1.128))</f>
        <v/>
      </c>
      <c r="F413" s="21" t="str">
        <f>IF(N413="","",3.268*'XmR Chart'!$U$17)</f>
        <v/>
      </c>
      <c r="G413" s="21" t="str">
        <f>IF(N413="","",'XmR Chart'!$U$17)</f>
        <v/>
      </c>
      <c r="H413" s="21" t="str">
        <f>IF(N413="","",ABS(N413-N412))</f>
        <v/>
      </c>
      <c r="I413" s="21" t="str">
        <f>IF(N413="","",RANK(N413,$N$17:$N$5011,1))</f>
        <v/>
      </c>
      <c r="J413" s="21" t="str">
        <f>IF(N413="","",(I413-3/8)/('XmR Chart'!$U$20+1/4))</f>
        <v/>
      </c>
      <c r="K413" s="21" t="str">
        <f>IF(N413="","",_xlfn.NORM.INV(J413,0,1))</f>
        <v/>
      </c>
      <c r="N413" s="4"/>
    </row>
    <row r="414" spans="2:14" x14ac:dyDescent="0.25">
      <c r="B414" s="21" t="str">
        <f>IF(N414="","",'XmR Chart'!$U$18+3*('XmR Chart'!$U$17/1.128))</f>
        <v/>
      </c>
      <c r="C414" s="21" t="str">
        <f>IF(N414="","",'XmR Chart'!$U$18)</f>
        <v/>
      </c>
      <c r="D414" s="21" t="str">
        <f>IF(N414="","",'XmR Chart'!$U$18-3*('XmR Chart'!$U$17/1.128))</f>
        <v/>
      </c>
      <c r="F414" s="21" t="str">
        <f>IF(N414="","",3.268*'XmR Chart'!$U$17)</f>
        <v/>
      </c>
      <c r="G414" s="21" t="str">
        <f>IF(N414="","",'XmR Chart'!$U$17)</f>
        <v/>
      </c>
      <c r="H414" s="21" t="str">
        <f>IF(N414="","",ABS(N414-N413))</f>
        <v/>
      </c>
      <c r="I414" s="21" t="str">
        <f>IF(N414="","",RANK(N414,$N$17:$N$5011,1))</f>
        <v/>
      </c>
      <c r="J414" s="21" t="str">
        <f>IF(N414="","",(I414-3/8)/('XmR Chart'!$U$20+1/4))</f>
        <v/>
      </c>
      <c r="K414" s="21" t="str">
        <f>IF(N414="","",_xlfn.NORM.INV(J414,0,1))</f>
        <v/>
      </c>
      <c r="N414" s="4"/>
    </row>
    <row r="415" spans="2:14" x14ac:dyDescent="0.25">
      <c r="B415" s="21" t="str">
        <f>IF(N415="","",'XmR Chart'!$U$18+3*('XmR Chart'!$U$17/1.128))</f>
        <v/>
      </c>
      <c r="C415" s="21" t="str">
        <f>IF(N415="","",'XmR Chart'!$U$18)</f>
        <v/>
      </c>
      <c r="D415" s="21" t="str">
        <f>IF(N415="","",'XmR Chart'!$U$18-3*('XmR Chart'!$U$17/1.128))</f>
        <v/>
      </c>
      <c r="F415" s="21" t="str">
        <f>IF(N415="","",3.268*'XmR Chart'!$U$17)</f>
        <v/>
      </c>
      <c r="G415" s="21" t="str">
        <f>IF(N415="","",'XmR Chart'!$U$17)</f>
        <v/>
      </c>
      <c r="H415" s="21" t="str">
        <f>IF(N415="","",ABS(N415-N414))</f>
        <v/>
      </c>
      <c r="I415" s="21" t="str">
        <f>IF(N415="","",RANK(N415,$N$17:$N$5011,1))</f>
        <v/>
      </c>
      <c r="J415" s="21" t="str">
        <f>IF(N415="","",(I415-3/8)/('XmR Chart'!$U$20+1/4))</f>
        <v/>
      </c>
      <c r="K415" s="21" t="str">
        <f>IF(N415="","",_xlfn.NORM.INV(J415,0,1))</f>
        <v/>
      </c>
      <c r="N415" s="4"/>
    </row>
    <row r="416" spans="2:14" x14ac:dyDescent="0.25">
      <c r="B416" s="21" t="str">
        <f>IF(N416="","",'XmR Chart'!$U$18+3*('XmR Chart'!$U$17/1.128))</f>
        <v/>
      </c>
      <c r="C416" s="21" t="str">
        <f>IF(N416="","",'XmR Chart'!$U$18)</f>
        <v/>
      </c>
      <c r="D416" s="21" t="str">
        <f>IF(N416="","",'XmR Chart'!$U$18-3*('XmR Chart'!$U$17/1.128))</f>
        <v/>
      </c>
      <c r="F416" s="21" t="str">
        <f>IF(N416="","",3.268*'XmR Chart'!$U$17)</f>
        <v/>
      </c>
      <c r="G416" s="21" t="str">
        <f>IF(N416="","",'XmR Chart'!$U$17)</f>
        <v/>
      </c>
      <c r="H416" s="21" t="str">
        <f>IF(N416="","",ABS(N416-N415))</f>
        <v/>
      </c>
      <c r="I416" s="21" t="str">
        <f>IF(N416="","",RANK(N416,$N$17:$N$5011,1))</f>
        <v/>
      </c>
      <c r="J416" s="21" t="str">
        <f>IF(N416="","",(I416-3/8)/('XmR Chart'!$U$20+1/4))</f>
        <v/>
      </c>
      <c r="K416" s="21" t="str">
        <f>IF(N416="","",_xlfn.NORM.INV(J416,0,1))</f>
        <v/>
      </c>
      <c r="N416" s="4"/>
    </row>
    <row r="417" spans="2:14" x14ac:dyDescent="0.25">
      <c r="B417" s="21" t="str">
        <f>IF(N417="","",'XmR Chart'!$U$18+3*('XmR Chart'!$U$17/1.128))</f>
        <v/>
      </c>
      <c r="C417" s="21" t="str">
        <f>IF(N417="","",'XmR Chart'!$U$18)</f>
        <v/>
      </c>
      <c r="D417" s="21" t="str">
        <f>IF(N417="","",'XmR Chart'!$U$18-3*('XmR Chart'!$U$17/1.128))</f>
        <v/>
      </c>
      <c r="F417" s="21" t="str">
        <f>IF(N417="","",3.268*'XmR Chart'!$U$17)</f>
        <v/>
      </c>
      <c r="G417" s="21" t="str">
        <f>IF(N417="","",'XmR Chart'!$U$17)</f>
        <v/>
      </c>
      <c r="H417" s="21" t="str">
        <f>IF(N417="","",ABS(N417-N416))</f>
        <v/>
      </c>
      <c r="I417" s="21" t="str">
        <f>IF(N417="","",RANK(N417,$N$17:$N$5011,1))</f>
        <v/>
      </c>
      <c r="J417" s="21" t="str">
        <f>IF(N417="","",(I417-3/8)/('XmR Chart'!$U$20+1/4))</f>
        <v/>
      </c>
      <c r="K417" s="21" t="str">
        <f>IF(N417="","",_xlfn.NORM.INV(J417,0,1))</f>
        <v/>
      </c>
      <c r="N417" s="4"/>
    </row>
    <row r="418" spans="2:14" x14ac:dyDescent="0.25">
      <c r="B418" s="21" t="str">
        <f>IF(N418="","",'XmR Chart'!$U$18+3*('XmR Chart'!$U$17/1.128))</f>
        <v/>
      </c>
      <c r="C418" s="21" t="str">
        <f>IF(N418="","",'XmR Chart'!$U$18)</f>
        <v/>
      </c>
      <c r="D418" s="21" t="str">
        <f>IF(N418="","",'XmR Chart'!$U$18-3*('XmR Chart'!$U$17/1.128))</f>
        <v/>
      </c>
      <c r="F418" s="21" t="str">
        <f>IF(N418="","",3.268*'XmR Chart'!$U$17)</f>
        <v/>
      </c>
      <c r="G418" s="21" t="str">
        <f>IF(N418="","",'XmR Chart'!$U$17)</f>
        <v/>
      </c>
      <c r="H418" s="21" t="str">
        <f>IF(N418="","",ABS(N418-N417))</f>
        <v/>
      </c>
      <c r="I418" s="21" t="str">
        <f>IF(N418="","",RANK(N418,$N$17:$N$5011,1))</f>
        <v/>
      </c>
      <c r="J418" s="21" t="str">
        <f>IF(N418="","",(I418-3/8)/('XmR Chart'!$U$20+1/4))</f>
        <v/>
      </c>
      <c r="K418" s="21" t="str">
        <f>IF(N418="","",_xlfn.NORM.INV(J418,0,1))</f>
        <v/>
      </c>
      <c r="N418" s="4"/>
    </row>
    <row r="419" spans="2:14" x14ac:dyDescent="0.25">
      <c r="B419" s="21" t="str">
        <f>IF(N419="","",'XmR Chart'!$U$18+3*('XmR Chart'!$U$17/1.128))</f>
        <v/>
      </c>
      <c r="C419" s="21" t="str">
        <f>IF(N419="","",'XmR Chart'!$U$18)</f>
        <v/>
      </c>
      <c r="D419" s="21" t="str">
        <f>IF(N419="","",'XmR Chart'!$U$18-3*('XmR Chart'!$U$17/1.128))</f>
        <v/>
      </c>
      <c r="F419" s="21" t="str">
        <f>IF(N419="","",3.268*'XmR Chart'!$U$17)</f>
        <v/>
      </c>
      <c r="G419" s="21" t="str">
        <f>IF(N419="","",'XmR Chart'!$U$17)</f>
        <v/>
      </c>
      <c r="H419" s="21" t="str">
        <f>IF(N419="","",ABS(N419-N418))</f>
        <v/>
      </c>
      <c r="I419" s="21" t="str">
        <f>IF(N419="","",RANK(N419,$N$17:$N$5011,1))</f>
        <v/>
      </c>
      <c r="J419" s="21" t="str">
        <f>IF(N419="","",(I419-3/8)/('XmR Chart'!$U$20+1/4))</f>
        <v/>
      </c>
      <c r="K419" s="21" t="str">
        <f>IF(N419="","",_xlfn.NORM.INV(J419,0,1))</f>
        <v/>
      </c>
      <c r="N419" s="4"/>
    </row>
    <row r="420" spans="2:14" x14ac:dyDescent="0.25">
      <c r="B420" s="21" t="str">
        <f>IF(N420="","",'XmR Chart'!$U$18+3*('XmR Chart'!$U$17/1.128))</f>
        <v/>
      </c>
      <c r="C420" s="21" t="str">
        <f>IF(N420="","",'XmR Chart'!$U$18)</f>
        <v/>
      </c>
      <c r="D420" s="21" t="str">
        <f>IF(N420="","",'XmR Chart'!$U$18-3*('XmR Chart'!$U$17/1.128))</f>
        <v/>
      </c>
      <c r="F420" s="21" t="str">
        <f>IF(N420="","",3.268*'XmR Chart'!$U$17)</f>
        <v/>
      </c>
      <c r="G420" s="21" t="str">
        <f>IF(N420="","",'XmR Chart'!$U$17)</f>
        <v/>
      </c>
      <c r="H420" s="21" t="str">
        <f>IF(N420="","",ABS(N420-N419))</f>
        <v/>
      </c>
      <c r="I420" s="21" t="str">
        <f>IF(N420="","",RANK(N420,$N$17:$N$5011,1))</f>
        <v/>
      </c>
      <c r="J420" s="21" t="str">
        <f>IF(N420="","",(I420-3/8)/('XmR Chart'!$U$20+1/4))</f>
        <v/>
      </c>
      <c r="K420" s="21" t="str">
        <f>IF(N420="","",_xlfn.NORM.INV(J420,0,1))</f>
        <v/>
      </c>
      <c r="N420" s="4"/>
    </row>
    <row r="421" spans="2:14" x14ac:dyDescent="0.25">
      <c r="B421" s="21" t="str">
        <f>IF(N421="","",'XmR Chart'!$U$18+3*('XmR Chart'!$U$17/1.128))</f>
        <v/>
      </c>
      <c r="C421" s="21" t="str">
        <f>IF(N421="","",'XmR Chart'!$U$18)</f>
        <v/>
      </c>
      <c r="D421" s="21" t="str">
        <f>IF(N421="","",'XmR Chart'!$U$18-3*('XmR Chart'!$U$17/1.128))</f>
        <v/>
      </c>
      <c r="F421" s="21" t="str">
        <f>IF(N421="","",3.268*'XmR Chart'!$U$17)</f>
        <v/>
      </c>
      <c r="G421" s="21" t="str">
        <f>IF(N421="","",'XmR Chart'!$U$17)</f>
        <v/>
      </c>
      <c r="H421" s="21" t="str">
        <f>IF(N421="","",ABS(N421-N420))</f>
        <v/>
      </c>
      <c r="I421" s="21" t="str">
        <f>IF(N421="","",RANK(N421,$N$17:$N$5011,1))</f>
        <v/>
      </c>
      <c r="J421" s="21" t="str">
        <f>IF(N421="","",(I421-3/8)/('XmR Chart'!$U$20+1/4))</f>
        <v/>
      </c>
      <c r="K421" s="21" t="str">
        <f>IF(N421="","",_xlfn.NORM.INV(J421,0,1))</f>
        <v/>
      </c>
      <c r="N421" s="4"/>
    </row>
    <row r="422" spans="2:14" x14ac:dyDescent="0.25">
      <c r="B422" s="21" t="str">
        <f>IF(N422="","",'XmR Chart'!$U$18+3*('XmR Chart'!$U$17/1.128))</f>
        <v/>
      </c>
      <c r="C422" s="21" t="str">
        <f>IF(N422="","",'XmR Chart'!$U$18)</f>
        <v/>
      </c>
      <c r="D422" s="21" t="str">
        <f>IF(N422="","",'XmR Chart'!$U$18-3*('XmR Chart'!$U$17/1.128))</f>
        <v/>
      </c>
      <c r="F422" s="21" t="str">
        <f>IF(N422="","",3.268*'XmR Chart'!$U$17)</f>
        <v/>
      </c>
      <c r="G422" s="21" t="str">
        <f>IF(N422="","",'XmR Chart'!$U$17)</f>
        <v/>
      </c>
      <c r="H422" s="21" t="str">
        <f>IF(N422="","",ABS(N422-N421))</f>
        <v/>
      </c>
      <c r="I422" s="21" t="str">
        <f>IF(N422="","",RANK(N422,$N$17:$N$5011,1))</f>
        <v/>
      </c>
      <c r="J422" s="21" t="str">
        <f>IF(N422="","",(I422-3/8)/('XmR Chart'!$U$20+1/4))</f>
        <v/>
      </c>
      <c r="K422" s="21" t="str">
        <f>IF(N422="","",_xlfn.NORM.INV(J422,0,1))</f>
        <v/>
      </c>
      <c r="N422" s="4"/>
    </row>
    <row r="423" spans="2:14" x14ac:dyDescent="0.25">
      <c r="B423" s="21" t="str">
        <f>IF(N423="","",'XmR Chart'!$U$18+3*('XmR Chart'!$U$17/1.128))</f>
        <v/>
      </c>
      <c r="C423" s="21" t="str">
        <f>IF(N423="","",'XmR Chart'!$U$18)</f>
        <v/>
      </c>
      <c r="D423" s="21" t="str">
        <f>IF(N423="","",'XmR Chart'!$U$18-3*('XmR Chart'!$U$17/1.128))</f>
        <v/>
      </c>
      <c r="F423" s="21" t="str">
        <f>IF(N423="","",3.268*'XmR Chart'!$U$17)</f>
        <v/>
      </c>
      <c r="G423" s="21" t="str">
        <f>IF(N423="","",'XmR Chart'!$U$17)</f>
        <v/>
      </c>
      <c r="H423" s="21" t="str">
        <f>IF(N423="","",ABS(N423-N422))</f>
        <v/>
      </c>
      <c r="I423" s="21" t="str">
        <f>IF(N423="","",RANK(N423,$N$17:$N$5011,1))</f>
        <v/>
      </c>
      <c r="J423" s="21" t="str">
        <f>IF(N423="","",(I423-3/8)/('XmR Chart'!$U$20+1/4))</f>
        <v/>
      </c>
      <c r="K423" s="21" t="str">
        <f>IF(N423="","",_xlfn.NORM.INV(J423,0,1))</f>
        <v/>
      </c>
      <c r="N423" s="4"/>
    </row>
    <row r="424" spans="2:14" x14ac:dyDescent="0.25">
      <c r="B424" s="21" t="str">
        <f>IF(N424="","",'XmR Chart'!$U$18+3*('XmR Chart'!$U$17/1.128))</f>
        <v/>
      </c>
      <c r="C424" s="21" t="str">
        <f>IF(N424="","",'XmR Chart'!$U$18)</f>
        <v/>
      </c>
      <c r="D424" s="21" t="str">
        <f>IF(N424="","",'XmR Chart'!$U$18-3*('XmR Chart'!$U$17/1.128))</f>
        <v/>
      </c>
      <c r="F424" s="21" t="str">
        <f>IF(N424="","",3.268*'XmR Chart'!$U$17)</f>
        <v/>
      </c>
      <c r="G424" s="21" t="str">
        <f>IF(N424="","",'XmR Chart'!$U$17)</f>
        <v/>
      </c>
      <c r="H424" s="21" t="str">
        <f>IF(N424="","",ABS(N424-N423))</f>
        <v/>
      </c>
      <c r="I424" s="21" t="str">
        <f>IF(N424="","",RANK(N424,$N$17:$N$5011,1))</f>
        <v/>
      </c>
      <c r="J424" s="21" t="str">
        <f>IF(N424="","",(I424-3/8)/('XmR Chart'!$U$20+1/4))</f>
        <v/>
      </c>
      <c r="K424" s="21" t="str">
        <f>IF(N424="","",_xlfn.NORM.INV(J424,0,1))</f>
        <v/>
      </c>
      <c r="N424" s="4"/>
    </row>
    <row r="425" spans="2:14" x14ac:dyDescent="0.25">
      <c r="B425" s="21" t="str">
        <f>IF(N425="","",'XmR Chart'!$U$18+3*('XmR Chart'!$U$17/1.128))</f>
        <v/>
      </c>
      <c r="C425" s="21" t="str">
        <f>IF(N425="","",'XmR Chart'!$U$18)</f>
        <v/>
      </c>
      <c r="D425" s="21" t="str">
        <f>IF(N425="","",'XmR Chart'!$U$18-3*('XmR Chart'!$U$17/1.128))</f>
        <v/>
      </c>
      <c r="F425" s="21" t="str">
        <f>IF(N425="","",3.268*'XmR Chart'!$U$17)</f>
        <v/>
      </c>
      <c r="G425" s="21" t="str">
        <f>IF(N425="","",'XmR Chart'!$U$17)</f>
        <v/>
      </c>
      <c r="H425" s="21" t="str">
        <f>IF(N425="","",ABS(N425-N424))</f>
        <v/>
      </c>
      <c r="I425" s="21" t="str">
        <f>IF(N425="","",RANK(N425,$N$17:$N$5011,1))</f>
        <v/>
      </c>
      <c r="J425" s="21" t="str">
        <f>IF(N425="","",(I425-3/8)/('XmR Chart'!$U$20+1/4))</f>
        <v/>
      </c>
      <c r="K425" s="21" t="str">
        <f>IF(N425="","",_xlfn.NORM.INV(J425,0,1))</f>
        <v/>
      </c>
      <c r="N425" s="4"/>
    </row>
    <row r="426" spans="2:14" x14ac:dyDescent="0.25">
      <c r="B426" s="21" t="str">
        <f>IF(N426="","",'XmR Chart'!$U$18+3*('XmR Chart'!$U$17/1.128))</f>
        <v/>
      </c>
      <c r="C426" s="21" t="str">
        <f>IF(N426="","",'XmR Chart'!$U$18)</f>
        <v/>
      </c>
      <c r="D426" s="21" t="str">
        <f>IF(N426="","",'XmR Chart'!$U$18-3*('XmR Chart'!$U$17/1.128))</f>
        <v/>
      </c>
      <c r="F426" s="21" t="str">
        <f>IF(N426="","",3.268*'XmR Chart'!$U$17)</f>
        <v/>
      </c>
      <c r="G426" s="21" t="str">
        <f>IF(N426="","",'XmR Chart'!$U$17)</f>
        <v/>
      </c>
      <c r="H426" s="21" t="str">
        <f>IF(N426="","",ABS(N426-N425))</f>
        <v/>
      </c>
      <c r="I426" s="21" t="str">
        <f>IF(N426="","",RANK(N426,$N$17:$N$5011,1))</f>
        <v/>
      </c>
      <c r="J426" s="21" t="str">
        <f>IF(N426="","",(I426-3/8)/('XmR Chart'!$U$20+1/4))</f>
        <v/>
      </c>
      <c r="K426" s="21" t="str">
        <f>IF(N426="","",_xlfn.NORM.INV(J426,0,1))</f>
        <v/>
      </c>
      <c r="N426" s="4"/>
    </row>
    <row r="427" spans="2:14" x14ac:dyDescent="0.25">
      <c r="B427" s="21" t="str">
        <f>IF(N427="","",'XmR Chart'!$U$18+3*('XmR Chart'!$U$17/1.128))</f>
        <v/>
      </c>
      <c r="C427" s="21" t="str">
        <f>IF(N427="","",'XmR Chart'!$U$18)</f>
        <v/>
      </c>
      <c r="D427" s="21" t="str">
        <f>IF(N427="","",'XmR Chart'!$U$18-3*('XmR Chart'!$U$17/1.128))</f>
        <v/>
      </c>
      <c r="F427" s="21" t="str">
        <f>IF(N427="","",3.268*'XmR Chart'!$U$17)</f>
        <v/>
      </c>
      <c r="G427" s="21" t="str">
        <f>IF(N427="","",'XmR Chart'!$U$17)</f>
        <v/>
      </c>
      <c r="H427" s="21" t="str">
        <f>IF(N427="","",ABS(N427-N426))</f>
        <v/>
      </c>
      <c r="I427" s="21" t="str">
        <f>IF(N427="","",RANK(N427,$N$17:$N$5011,1))</f>
        <v/>
      </c>
      <c r="J427" s="21" t="str">
        <f>IF(N427="","",(I427-3/8)/('XmR Chart'!$U$20+1/4))</f>
        <v/>
      </c>
      <c r="K427" s="21" t="str">
        <f>IF(N427="","",_xlfn.NORM.INV(J427,0,1))</f>
        <v/>
      </c>
      <c r="N427" s="4"/>
    </row>
    <row r="428" spans="2:14" x14ac:dyDescent="0.25">
      <c r="B428" s="21" t="str">
        <f>IF(N428="","",'XmR Chart'!$U$18+3*('XmR Chart'!$U$17/1.128))</f>
        <v/>
      </c>
      <c r="C428" s="21" t="str">
        <f>IF(N428="","",'XmR Chart'!$U$18)</f>
        <v/>
      </c>
      <c r="D428" s="21" t="str">
        <f>IF(N428="","",'XmR Chart'!$U$18-3*('XmR Chart'!$U$17/1.128))</f>
        <v/>
      </c>
      <c r="F428" s="21" t="str">
        <f>IF(N428="","",3.268*'XmR Chart'!$U$17)</f>
        <v/>
      </c>
      <c r="G428" s="21" t="str">
        <f>IF(N428="","",'XmR Chart'!$U$17)</f>
        <v/>
      </c>
      <c r="H428" s="21" t="str">
        <f>IF(N428="","",ABS(N428-N427))</f>
        <v/>
      </c>
      <c r="I428" s="21" t="str">
        <f>IF(N428="","",RANK(N428,$N$17:$N$5011,1))</f>
        <v/>
      </c>
      <c r="J428" s="21" t="str">
        <f>IF(N428="","",(I428-3/8)/('XmR Chart'!$U$20+1/4))</f>
        <v/>
      </c>
      <c r="K428" s="21" t="str">
        <f>IF(N428="","",_xlfn.NORM.INV(J428,0,1))</f>
        <v/>
      </c>
      <c r="N428" s="4"/>
    </row>
    <row r="429" spans="2:14" x14ac:dyDescent="0.25">
      <c r="B429" s="21" t="str">
        <f>IF(N429="","",'XmR Chart'!$U$18+3*('XmR Chart'!$U$17/1.128))</f>
        <v/>
      </c>
      <c r="C429" s="21" t="str">
        <f>IF(N429="","",'XmR Chart'!$U$18)</f>
        <v/>
      </c>
      <c r="D429" s="21" t="str">
        <f>IF(N429="","",'XmR Chart'!$U$18-3*('XmR Chart'!$U$17/1.128))</f>
        <v/>
      </c>
      <c r="F429" s="21" t="str">
        <f>IF(N429="","",3.268*'XmR Chart'!$U$17)</f>
        <v/>
      </c>
      <c r="G429" s="21" t="str">
        <f>IF(N429="","",'XmR Chart'!$U$17)</f>
        <v/>
      </c>
      <c r="H429" s="21" t="str">
        <f>IF(N429="","",ABS(N429-N428))</f>
        <v/>
      </c>
      <c r="I429" s="21" t="str">
        <f>IF(N429="","",RANK(N429,$N$17:$N$5011,1))</f>
        <v/>
      </c>
      <c r="J429" s="21" t="str">
        <f>IF(N429="","",(I429-3/8)/('XmR Chart'!$U$20+1/4))</f>
        <v/>
      </c>
      <c r="K429" s="21" t="str">
        <f>IF(N429="","",_xlfn.NORM.INV(J429,0,1))</f>
        <v/>
      </c>
      <c r="N429" s="4"/>
    </row>
    <row r="430" spans="2:14" x14ac:dyDescent="0.25">
      <c r="B430" s="21" t="str">
        <f>IF(N430="","",'XmR Chart'!$U$18+3*('XmR Chart'!$U$17/1.128))</f>
        <v/>
      </c>
      <c r="C430" s="21" t="str">
        <f>IF(N430="","",'XmR Chart'!$U$18)</f>
        <v/>
      </c>
      <c r="D430" s="21" t="str">
        <f>IF(N430="","",'XmR Chart'!$U$18-3*('XmR Chart'!$U$17/1.128))</f>
        <v/>
      </c>
      <c r="F430" s="21" t="str">
        <f>IF(N430="","",3.268*'XmR Chart'!$U$17)</f>
        <v/>
      </c>
      <c r="G430" s="21" t="str">
        <f>IF(N430="","",'XmR Chart'!$U$17)</f>
        <v/>
      </c>
      <c r="H430" s="21" t="str">
        <f>IF(N430="","",ABS(N430-N429))</f>
        <v/>
      </c>
      <c r="I430" s="21" t="str">
        <f>IF(N430="","",RANK(N430,$N$17:$N$5011,1))</f>
        <v/>
      </c>
      <c r="J430" s="21" t="str">
        <f>IF(N430="","",(I430-3/8)/('XmR Chart'!$U$20+1/4))</f>
        <v/>
      </c>
      <c r="K430" s="21" t="str">
        <f>IF(N430="","",_xlfn.NORM.INV(J430,0,1))</f>
        <v/>
      </c>
      <c r="N430" s="4"/>
    </row>
    <row r="431" spans="2:14" x14ac:dyDescent="0.25">
      <c r="B431" s="21" t="str">
        <f>IF(N431="","",'XmR Chart'!$U$18+3*('XmR Chart'!$U$17/1.128))</f>
        <v/>
      </c>
      <c r="C431" s="21" t="str">
        <f>IF(N431="","",'XmR Chart'!$U$18)</f>
        <v/>
      </c>
      <c r="D431" s="21" t="str">
        <f>IF(N431="","",'XmR Chart'!$U$18-3*('XmR Chart'!$U$17/1.128))</f>
        <v/>
      </c>
      <c r="F431" s="21" t="str">
        <f>IF(N431="","",3.268*'XmR Chart'!$U$17)</f>
        <v/>
      </c>
      <c r="G431" s="21" t="str">
        <f>IF(N431="","",'XmR Chart'!$U$17)</f>
        <v/>
      </c>
      <c r="H431" s="21" t="str">
        <f>IF(N431="","",ABS(N431-N430))</f>
        <v/>
      </c>
      <c r="I431" s="21" t="str">
        <f>IF(N431="","",RANK(N431,$N$17:$N$5011,1))</f>
        <v/>
      </c>
      <c r="J431" s="21" t="str">
        <f>IF(N431="","",(I431-3/8)/('XmR Chart'!$U$20+1/4))</f>
        <v/>
      </c>
      <c r="K431" s="21" t="str">
        <f>IF(N431="","",_xlfn.NORM.INV(J431,0,1))</f>
        <v/>
      </c>
      <c r="N431" s="4"/>
    </row>
    <row r="432" spans="2:14" x14ac:dyDescent="0.25">
      <c r="B432" s="21" t="str">
        <f>IF(N432="","",'XmR Chart'!$U$18+3*('XmR Chart'!$U$17/1.128))</f>
        <v/>
      </c>
      <c r="C432" s="21" t="str">
        <f>IF(N432="","",'XmR Chart'!$U$18)</f>
        <v/>
      </c>
      <c r="D432" s="21" t="str">
        <f>IF(N432="","",'XmR Chart'!$U$18-3*('XmR Chart'!$U$17/1.128))</f>
        <v/>
      </c>
      <c r="F432" s="21" t="str">
        <f>IF(N432="","",3.268*'XmR Chart'!$U$17)</f>
        <v/>
      </c>
      <c r="G432" s="21" t="str">
        <f>IF(N432="","",'XmR Chart'!$U$17)</f>
        <v/>
      </c>
      <c r="H432" s="21" t="str">
        <f>IF(N432="","",ABS(N432-N431))</f>
        <v/>
      </c>
      <c r="I432" s="21" t="str">
        <f>IF(N432="","",RANK(N432,$N$17:$N$5011,1))</f>
        <v/>
      </c>
      <c r="J432" s="21" t="str">
        <f>IF(N432="","",(I432-3/8)/('XmR Chart'!$U$20+1/4))</f>
        <v/>
      </c>
      <c r="K432" s="21" t="str">
        <f>IF(N432="","",_xlfn.NORM.INV(J432,0,1))</f>
        <v/>
      </c>
      <c r="N432" s="4"/>
    </row>
    <row r="433" spans="2:14" x14ac:dyDescent="0.25">
      <c r="B433" s="21" t="str">
        <f>IF(N433="","",'XmR Chart'!$U$18+3*('XmR Chart'!$U$17/1.128))</f>
        <v/>
      </c>
      <c r="C433" s="21" t="str">
        <f>IF(N433="","",'XmR Chart'!$U$18)</f>
        <v/>
      </c>
      <c r="D433" s="21" t="str">
        <f>IF(N433="","",'XmR Chart'!$U$18-3*('XmR Chart'!$U$17/1.128))</f>
        <v/>
      </c>
      <c r="F433" s="21" t="str">
        <f>IF(N433="","",3.268*'XmR Chart'!$U$17)</f>
        <v/>
      </c>
      <c r="G433" s="21" t="str">
        <f>IF(N433="","",'XmR Chart'!$U$17)</f>
        <v/>
      </c>
      <c r="H433" s="21" t="str">
        <f>IF(N433="","",ABS(N433-N432))</f>
        <v/>
      </c>
      <c r="I433" s="21" t="str">
        <f>IF(N433="","",RANK(N433,$N$17:$N$5011,1))</f>
        <v/>
      </c>
      <c r="J433" s="21" t="str">
        <f>IF(N433="","",(I433-3/8)/('XmR Chart'!$U$20+1/4))</f>
        <v/>
      </c>
      <c r="K433" s="21" t="str">
        <f>IF(N433="","",_xlfn.NORM.INV(J433,0,1))</f>
        <v/>
      </c>
      <c r="N433" s="4"/>
    </row>
    <row r="434" spans="2:14" x14ac:dyDescent="0.25">
      <c r="B434" s="21" t="str">
        <f>IF(N434="","",'XmR Chart'!$U$18+3*('XmR Chart'!$U$17/1.128))</f>
        <v/>
      </c>
      <c r="C434" s="21" t="str">
        <f>IF(N434="","",'XmR Chart'!$U$18)</f>
        <v/>
      </c>
      <c r="D434" s="21" t="str">
        <f>IF(N434="","",'XmR Chart'!$U$18-3*('XmR Chart'!$U$17/1.128))</f>
        <v/>
      </c>
      <c r="F434" s="21" t="str">
        <f>IF(N434="","",3.268*'XmR Chart'!$U$17)</f>
        <v/>
      </c>
      <c r="G434" s="21" t="str">
        <f>IF(N434="","",'XmR Chart'!$U$17)</f>
        <v/>
      </c>
      <c r="H434" s="21" t="str">
        <f>IF(N434="","",ABS(N434-N433))</f>
        <v/>
      </c>
      <c r="I434" s="21" t="str">
        <f>IF(N434="","",RANK(N434,$N$17:$N$5011,1))</f>
        <v/>
      </c>
      <c r="J434" s="21" t="str">
        <f>IF(N434="","",(I434-3/8)/('XmR Chart'!$U$20+1/4))</f>
        <v/>
      </c>
      <c r="K434" s="21" t="str">
        <f>IF(N434="","",_xlfn.NORM.INV(J434,0,1))</f>
        <v/>
      </c>
      <c r="N434" s="4"/>
    </row>
    <row r="435" spans="2:14" x14ac:dyDescent="0.25">
      <c r="B435" s="21" t="str">
        <f>IF(N435="","",'XmR Chart'!$U$18+3*('XmR Chart'!$U$17/1.128))</f>
        <v/>
      </c>
      <c r="C435" s="21" t="str">
        <f>IF(N435="","",'XmR Chart'!$U$18)</f>
        <v/>
      </c>
      <c r="D435" s="21" t="str">
        <f>IF(N435="","",'XmR Chart'!$U$18-3*('XmR Chart'!$U$17/1.128))</f>
        <v/>
      </c>
      <c r="F435" s="21" t="str">
        <f>IF(N435="","",3.268*'XmR Chart'!$U$17)</f>
        <v/>
      </c>
      <c r="G435" s="21" t="str">
        <f>IF(N435="","",'XmR Chart'!$U$17)</f>
        <v/>
      </c>
      <c r="H435" s="21" t="str">
        <f>IF(N435="","",ABS(N435-N434))</f>
        <v/>
      </c>
      <c r="I435" s="21" t="str">
        <f>IF(N435="","",RANK(N435,$N$17:$N$5011,1))</f>
        <v/>
      </c>
      <c r="J435" s="21" t="str">
        <f>IF(N435="","",(I435-3/8)/('XmR Chart'!$U$20+1/4))</f>
        <v/>
      </c>
      <c r="K435" s="21" t="str">
        <f>IF(N435="","",_xlfn.NORM.INV(J435,0,1))</f>
        <v/>
      </c>
      <c r="N435" s="4"/>
    </row>
    <row r="436" spans="2:14" x14ac:dyDescent="0.25">
      <c r="B436" s="21" t="str">
        <f>IF(N436="","",'XmR Chart'!$U$18+3*('XmR Chart'!$U$17/1.128))</f>
        <v/>
      </c>
      <c r="C436" s="21" t="str">
        <f>IF(N436="","",'XmR Chart'!$U$18)</f>
        <v/>
      </c>
      <c r="D436" s="21" t="str">
        <f>IF(N436="","",'XmR Chart'!$U$18-3*('XmR Chart'!$U$17/1.128))</f>
        <v/>
      </c>
      <c r="F436" s="21" t="str">
        <f>IF(N436="","",3.268*'XmR Chart'!$U$17)</f>
        <v/>
      </c>
      <c r="G436" s="21" t="str">
        <f>IF(N436="","",'XmR Chart'!$U$17)</f>
        <v/>
      </c>
      <c r="H436" s="21" t="str">
        <f>IF(N436="","",ABS(N436-N435))</f>
        <v/>
      </c>
      <c r="I436" s="21" t="str">
        <f>IF(N436="","",RANK(N436,$N$17:$N$5011,1))</f>
        <v/>
      </c>
      <c r="J436" s="21" t="str">
        <f>IF(N436="","",(I436-3/8)/('XmR Chart'!$U$20+1/4))</f>
        <v/>
      </c>
      <c r="K436" s="21" t="str">
        <f>IF(N436="","",_xlfn.NORM.INV(J436,0,1))</f>
        <v/>
      </c>
      <c r="N436" s="4"/>
    </row>
    <row r="437" spans="2:14" x14ac:dyDescent="0.25">
      <c r="B437" s="21" t="str">
        <f>IF(N437="","",'XmR Chart'!$U$18+3*('XmR Chart'!$U$17/1.128))</f>
        <v/>
      </c>
      <c r="C437" s="21" t="str">
        <f>IF(N437="","",'XmR Chart'!$U$18)</f>
        <v/>
      </c>
      <c r="D437" s="21" t="str">
        <f>IF(N437="","",'XmR Chart'!$U$18-3*('XmR Chart'!$U$17/1.128))</f>
        <v/>
      </c>
      <c r="F437" s="21" t="str">
        <f>IF(N437="","",3.268*'XmR Chart'!$U$17)</f>
        <v/>
      </c>
      <c r="G437" s="21" t="str">
        <f>IF(N437="","",'XmR Chart'!$U$17)</f>
        <v/>
      </c>
      <c r="H437" s="21" t="str">
        <f>IF(N437="","",ABS(N437-N436))</f>
        <v/>
      </c>
      <c r="I437" s="21" t="str">
        <f>IF(N437="","",RANK(N437,$N$17:$N$5011,1))</f>
        <v/>
      </c>
      <c r="J437" s="21" t="str">
        <f>IF(N437="","",(I437-3/8)/('XmR Chart'!$U$20+1/4))</f>
        <v/>
      </c>
      <c r="K437" s="21" t="str">
        <f>IF(N437="","",_xlfn.NORM.INV(J437,0,1))</f>
        <v/>
      </c>
      <c r="N437" s="4"/>
    </row>
    <row r="438" spans="2:14" x14ac:dyDescent="0.25">
      <c r="B438" s="21" t="str">
        <f>IF(N438="","",'XmR Chart'!$U$18+3*('XmR Chart'!$U$17/1.128))</f>
        <v/>
      </c>
      <c r="C438" s="21" t="str">
        <f>IF(N438="","",'XmR Chart'!$U$18)</f>
        <v/>
      </c>
      <c r="D438" s="21" t="str">
        <f>IF(N438="","",'XmR Chart'!$U$18-3*('XmR Chart'!$U$17/1.128))</f>
        <v/>
      </c>
      <c r="F438" s="21" t="str">
        <f>IF(N438="","",3.268*'XmR Chart'!$U$17)</f>
        <v/>
      </c>
      <c r="G438" s="21" t="str">
        <f>IF(N438="","",'XmR Chart'!$U$17)</f>
        <v/>
      </c>
      <c r="H438" s="21" t="str">
        <f>IF(N438="","",ABS(N438-N437))</f>
        <v/>
      </c>
      <c r="I438" s="21" t="str">
        <f>IF(N438="","",RANK(N438,$N$17:$N$5011,1))</f>
        <v/>
      </c>
      <c r="J438" s="21" t="str">
        <f>IF(N438="","",(I438-3/8)/('XmR Chart'!$U$20+1/4))</f>
        <v/>
      </c>
      <c r="K438" s="21" t="str">
        <f>IF(N438="","",_xlfn.NORM.INV(J438,0,1))</f>
        <v/>
      </c>
      <c r="N438" s="4"/>
    </row>
    <row r="439" spans="2:14" x14ac:dyDescent="0.25">
      <c r="B439" s="21" t="str">
        <f>IF(N439="","",'XmR Chart'!$U$18+3*('XmR Chart'!$U$17/1.128))</f>
        <v/>
      </c>
      <c r="C439" s="21" t="str">
        <f>IF(N439="","",'XmR Chart'!$U$18)</f>
        <v/>
      </c>
      <c r="D439" s="21" t="str">
        <f>IF(N439="","",'XmR Chart'!$U$18-3*('XmR Chart'!$U$17/1.128))</f>
        <v/>
      </c>
      <c r="F439" s="21" t="str">
        <f>IF(N439="","",3.268*'XmR Chart'!$U$17)</f>
        <v/>
      </c>
      <c r="G439" s="21" t="str">
        <f>IF(N439="","",'XmR Chart'!$U$17)</f>
        <v/>
      </c>
      <c r="H439" s="21" t="str">
        <f>IF(N439="","",ABS(N439-N438))</f>
        <v/>
      </c>
      <c r="I439" s="21" t="str">
        <f>IF(N439="","",RANK(N439,$N$17:$N$5011,1))</f>
        <v/>
      </c>
      <c r="J439" s="21" t="str">
        <f>IF(N439="","",(I439-3/8)/('XmR Chart'!$U$20+1/4))</f>
        <v/>
      </c>
      <c r="K439" s="21" t="str">
        <f>IF(N439="","",_xlfn.NORM.INV(J439,0,1))</f>
        <v/>
      </c>
      <c r="N439" s="4"/>
    </row>
    <row r="440" spans="2:14" x14ac:dyDescent="0.25">
      <c r="B440" s="21" t="str">
        <f>IF(N440="","",'XmR Chart'!$U$18+3*('XmR Chart'!$U$17/1.128))</f>
        <v/>
      </c>
      <c r="C440" s="21" t="str">
        <f>IF(N440="","",'XmR Chart'!$U$18)</f>
        <v/>
      </c>
      <c r="D440" s="21" t="str">
        <f>IF(N440="","",'XmR Chart'!$U$18-3*('XmR Chart'!$U$17/1.128))</f>
        <v/>
      </c>
      <c r="F440" s="21" t="str">
        <f>IF(N440="","",3.268*'XmR Chart'!$U$17)</f>
        <v/>
      </c>
      <c r="G440" s="21" t="str">
        <f>IF(N440="","",'XmR Chart'!$U$17)</f>
        <v/>
      </c>
      <c r="H440" s="21" t="str">
        <f>IF(N440="","",ABS(N440-N439))</f>
        <v/>
      </c>
      <c r="I440" s="21" t="str">
        <f>IF(N440="","",RANK(N440,$N$17:$N$5011,1))</f>
        <v/>
      </c>
      <c r="J440" s="21" t="str">
        <f>IF(N440="","",(I440-3/8)/('XmR Chart'!$U$20+1/4))</f>
        <v/>
      </c>
      <c r="K440" s="21" t="str">
        <f>IF(N440="","",_xlfn.NORM.INV(J440,0,1))</f>
        <v/>
      </c>
      <c r="N440" s="4"/>
    </row>
    <row r="441" spans="2:14" x14ac:dyDescent="0.25">
      <c r="B441" s="21" t="str">
        <f>IF(N441="","",'XmR Chart'!$U$18+3*('XmR Chart'!$U$17/1.128))</f>
        <v/>
      </c>
      <c r="C441" s="21" t="str">
        <f>IF(N441="","",'XmR Chart'!$U$18)</f>
        <v/>
      </c>
      <c r="D441" s="21" t="str">
        <f>IF(N441="","",'XmR Chart'!$U$18-3*('XmR Chart'!$U$17/1.128))</f>
        <v/>
      </c>
      <c r="F441" s="21" t="str">
        <f>IF(N441="","",3.268*'XmR Chart'!$U$17)</f>
        <v/>
      </c>
      <c r="G441" s="21" t="str">
        <f>IF(N441="","",'XmR Chart'!$U$17)</f>
        <v/>
      </c>
      <c r="H441" s="21" t="str">
        <f>IF(N441="","",ABS(N441-N440))</f>
        <v/>
      </c>
      <c r="I441" s="21" t="str">
        <f>IF(N441="","",RANK(N441,$N$17:$N$5011,1))</f>
        <v/>
      </c>
      <c r="J441" s="21" t="str">
        <f>IF(N441="","",(I441-3/8)/('XmR Chart'!$U$20+1/4))</f>
        <v/>
      </c>
      <c r="K441" s="21" t="str">
        <f>IF(N441="","",_xlfn.NORM.INV(J441,0,1))</f>
        <v/>
      </c>
      <c r="N441" s="4"/>
    </row>
    <row r="442" spans="2:14" x14ac:dyDescent="0.25">
      <c r="B442" s="21" t="str">
        <f>IF(N442="","",'XmR Chart'!$U$18+3*('XmR Chart'!$U$17/1.128))</f>
        <v/>
      </c>
      <c r="C442" s="21" t="str">
        <f>IF(N442="","",'XmR Chart'!$U$18)</f>
        <v/>
      </c>
      <c r="D442" s="21" t="str">
        <f>IF(N442="","",'XmR Chart'!$U$18-3*('XmR Chart'!$U$17/1.128))</f>
        <v/>
      </c>
      <c r="F442" s="21" t="str">
        <f>IF(N442="","",3.268*'XmR Chart'!$U$17)</f>
        <v/>
      </c>
      <c r="G442" s="21" t="str">
        <f>IF(N442="","",'XmR Chart'!$U$17)</f>
        <v/>
      </c>
      <c r="H442" s="21" t="str">
        <f>IF(N442="","",ABS(N442-N441))</f>
        <v/>
      </c>
      <c r="I442" s="21" t="str">
        <f>IF(N442="","",RANK(N442,$N$17:$N$5011,1))</f>
        <v/>
      </c>
      <c r="J442" s="21" t="str">
        <f>IF(N442="","",(I442-3/8)/('XmR Chart'!$U$20+1/4))</f>
        <v/>
      </c>
      <c r="K442" s="21" t="str">
        <f>IF(N442="","",_xlfn.NORM.INV(J442,0,1))</f>
        <v/>
      </c>
      <c r="N442" s="4"/>
    </row>
    <row r="443" spans="2:14" x14ac:dyDescent="0.25">
      <c r="B443" s="21" t="str">
        <f>IF(N443="","",'XmR Chart'!$U$18+3*('XmR Chart'!$U$17/1.128))</f>
        <v/>
      </c>
      <c r="C443" s="21" t="str">
        <f>IF(N443="","",'XmR Chart'!$U$18)</f>
        <v/>
      </c>
      <c r="D443" s="21" t="str">
        <f>IF(N443="","",'XmR Chart'!$U$18-3*('XmR Chart'!$U$17/1.128))</f>
        <v/>
      </c>
      <c r="F443" s="21" t="str">
        <f>IF(N443="","",3.268*'XmR Chart'!$U$17)</f>
        <v/>
      </c>
      <c r="G443" s="21" t="str">
        <f>IF(N443="","",'XmR Chart'!$U$17)</f>
        <v/>
      </c>
      <c r="H443" s="21" t="str">
        <f>IF(N443="","",ABS(N443-N442))</f>
        <v/>
      </c>
      <c r="I443" s="21" t="str">
        <f>IF(N443="","",RANK(N443,$N$17:$N$5011,1))</f>
        <v/>
      </c>
      <c r="J443" s="21" t="str">
        <f>IF(N443="","",(I443-3/8)/('XmR Chart'!$U$20+1/4))</f>
        <v/>
      </c>
      <c r="K443" s="21" t="str">
        <f>IF(N443="","",_xlfn.NORM.INV(J443,0,1))</f>
        <v/>
      </c>
      <c r="N443" s="4"/>
    </row>
    <row r="444" spans="2:14" x14ac:dyDescent="0.25">
      <c r="B444" s="21" t="str">
        <f>IF(N444="","",'XmR Chart'!$U$18+3*('XmR Chart'!$U$17/1.128))</f>
        <v/>
      </c>
      <c r="C444" s="21" t="str">
        <f>IF(N444="","",'XmR Chart'!$U$18)</f>
        <v/>
      </c>
      <c r="D444" s="21" t="str">
        <f>IF(N444="","",'XmR Chart'!$U$18-3*('XmR Chart'!$U$17/1.128))</f>
        <v/>
      </c>
      <c r="F444" s="21" t="str">
        <f>IF(N444="","",3.268*'XmR Chart'!$U$17)</f>
        <v/>
      </c>
      <c r="G444" s="21" t="str">
        <f>IF(N444="","",'XmR Chart'!$U$17)</f>
        <v/>
      </c>
      <c r="H444" s="21" t="str">
        <f>IF(N444="","",ABS(N444-N443))</f>
        <v/>
      </c>
      <c r="I444" s="21" t="str">
        <f>IF(N444="","",RANK(N444,$N$17:$N$5011,1))</f>
        <v/>
      </c>
      <c r="J444" s="21" t="str">
        <f>IF(N444="","",(I444-3/8)/('XmR Chart'!$U$20+1/4))</f>
        <v/>
      </c>
      <c r="K444" s="21" t="str">
        <f>IF(N444="","",_xlfn.NORM.INV(J444,0,1))</f>
        <v/>
      </c>
      <c r="N444" s="4"/>
    </row>
    <row r="445" spans="2:14" x14ac:dyDescent="0.25">
      <c r="B445" s="21" t="str">
        <f>IF(N445="","",'XmR Chart'!$U$18+3*('XmR Chart'!$U$17/1.128))</f>
        <v/>
      </c>
      <c r="C445" s="21" t="str">
        <f>IF(N445="","",'XmR Chart'!$U$18)</f>
        <v/>
      </c>
      <c r="D445" s="21" t="str">
        <f>IF(N445="","",'XmR Chart'!$U$18-3*('XmR Chart'!$U$17/1.128))</f>
        <v/>
      </c>
      <c r="F445" s="21" t="str">
        <f>IF(N445="","",3.268*'XmR Chart'!$U$17)</f>
        <v/>
      </c>
      <c r="G445" s="21" t="str">
        <f>IF(N445="","",'XmR Chart'!$U$17)</f>
        <v/>
      </c>
      <c r="H445" s="21" t="str">
        <f>IF(N445="","",ABS(N445-N444))</f>
        <v/>
      </c>
      <c r="I445" s="21" t="str">
        <f>IF(N445="","",RANK(N445,$N$17:$N$5011,1))</f>
        <v/>
      </c>
      <c r="J445" s="21" t="str">
        <f>IF(N445="","",(I445-3/8)/('XmR Chart'!$U$20+1/4))</f>
        <v/>
      </c>
      <c r="K445" s="21" t="str">
        <f>IF(N445="","",_xlfn.NORM.INV(J445,0,1))</f>
        <v/>
      </c>
      <c r="N445" s="4"/>
    </row>
    <row r="446" spans="2:14" x14ac:dyDescent="0.25">
      <c r="B446" s="21" t="str">
        <f>IF(N446="","",'XmR Chart'!$U$18+3*('XmR Chart'!$U$17/1.128))</f>
        <v/>
      </c>
      <c r="C446" s="21" t="str">
        <f>IF(N446="","",'XmR Chart'!$U$18)</f>
        <v/>
      </c>
      <c r="D446" s="21" t="str">
        <f>IF(N446="","",'XmR Chart'!$U$18-3*('XmR Chart'!$U$17/1.128))</f>
        <v/>
      </c>
      <c r="F446" s="21" t="str">
        <f>IF(N446="","",3.268*'XmR Chart'!$U$17)</f>
        <v/>
      </c>
      <c r="G446" s="21" t="str">
        <f>IF(N446="","",'XmR Chart'!$U$17)</f>
        <v/>
      </c>
      <c r="H446" s="21" t="str">
        <f>IF(N446="","",ABS(N446-N445))</f>
        <v/>
      </c>
      <c r="I446" s="21" t="str">
        <f>IF(N446="","",RANK(N446,$N$17:$N$5011,1))</f>
        <v/>
      </c>
      <c r="J446" s="21" t="str">
        <f>IF(N446="","",(I446-3/8)/('XmR Chart'!$U$20+1/4))</f>
        <v/>
      </c>
      <c r="K446" s="21" t="str">
        <f>IF(N446="","",_xlfn.NORM.INV(J446,0,1))</f>
        <v/>
      </c>
      <c r="N446" s="4"/>
    </row>
    <row r="447" spans="2:14" x14ac:dyDescent="0.25">
      <c r="B447" s="21" t="str">
        <f>IF(N447="","",'XmR Chart'!$U$18+3*('XmR Chart'!$U$17/1.128))</f>
        <v/>
      </c>
      <c r="C447" s="21" t="str">
        <f>IF(N447="","",'XmR Chart'!$U$18)</f>
        <v/>
      </c>
      <c r="D447" s="21" t="str">
        <f>IF(N447="","",'XmR Chart'!$U$18-3*('XmR Chart'!$U$17/1.128))</f>
        <v/>
      </c>
      <c r="F447" s="21" t="str">
        <f>IF(N447="","",3.268*'XmR Chart'!$U$17)</f>
        <v/>
      </c>
      <c r="G447" s="21" t="str">
        <f>IF(N447="","",'XmR Chart'!$U$17)</f>
        <v/>
      </c>
      <c r="H447" s="21" t="str">
        <f>IF(N447="","",ABS(N447-N446))</f>
        <v/>
      </c>
      <c r="I447" s="21" t="str">
        <f>IF(N447="","",RANK(N447,$N$17:$N$5011,1))</f>
        <v/>
      </c>
      <c r="J447" s="21" t="str">
        <f>IF(N447="","",(I447-3/8)/('XmR Chart'!$U$20+1/4))</f>
        <v/>
      </c>
      <c r="K447" s="21" t="str">
        <f>IF(N447="","",_xlfn.NORM.INV(J447,0,1))</f>
        <v/>
      </c>
      <c r="N447" s="4"/>
    </row>
    <row r="448" spans="2:14" x14ac:dyDescent="0.25">
      <c r="B448" s="21" t="str">
        <f>IF(N448="","",'XmR Chart'!$U$18+3*('XmR Chart'!$U$17/1.128))</f>
        <v/>
      </c>
      <c r="C448" s="21" t="str">
        <f>IF(N448="","",'XmR Chart'!$U$18)</f>
        <v/>
      </c>
      <c r="D448" s="21" t="str">
        <f>IF(N448="","",'XmR Chart'!$U$18-3*('XmR Chart'!$U$17/1.128))</f>
        <v/>
      </c>
      <c r="F448" s="21" t="str">
        <f>IF(N448="","",3.268*'XmR Chart'!$U$17)</f>
        <v/>
      </c>
      <c r="G448" s="21" t="str">
        <f>IF(N448="","",'XmR Chart'!$U$17)</f>
        <v/>
      </c>
      <c r="H448" s="21" t="str">
        <f>IF(N448="","",ABS(N448-N447))</f>
        <v/>
      </c>
      <c r="I448" s="21" t="str">
        <f>IF(N448="","",RANK(N448,$N$17:$N$5011,1))</f>
        <v/>
      </c>
      <c r="J448" s="21" t="str">
        <f>IF(N448="","",(I448-3/8)/('XmR Chart'!$U$20+1/4))</f>
        <v/>
      </c>
      <c r="K448" s="21" t="str">
        <f>IF(N448="","",_xlfn.NORM.INV(J448,0,1))</f>
        <v/>
      </c>
      <c r="N448" s="4"/>
    </row>
    <row r="449" spans="2:14" x14ac:dyDescent="0.25">
      <c r="B449" s="21" t="str">
        <f>IF(N449="","",'XmR Chart'!$U$18+3*('XmR Chart'!$U$17/1.128))</f>
        <v/>
      </c>
      <c r="C449" s="21" t="str">
        <f>IF(N449="","",'XmR Chart'!$U$18)</f>
        <v/>
      </c>
      <c r="D449" s="21" t="str">
        <f>IF(N449="","",'XmR Chart'!$U$18-3*('XmR Chart'!$U$17/1.128))</f>
        <v/>
      </c>
      <c r="F449" s="21" t="str">
        <f>IF(N449="","",3.268*'XmR Chart'!$U$17)</f>
        <v/>
      </c>
      <c r="G449" s="21" t="str">
        <f>IF(N449="","",'XmR Chart'!$U$17)</f>
        <v/>
      </c>
      <c r="H449" s="21" t="str">
        <f>IF(N449="","",ABS(N449-N448))</f>
        <v/>
      </c>
      <c r="I449" s="21" t="str">
        <f>IF(N449="","",RANK(N449,$N$17:$N$5011,1))</f>
        <v/>
      </c>
      <c r="J449" s="21" t="str">
        <f>IF(N449="","",(I449-3/8)/('XmR Chart'!$U$20+1/4))</f>
        <v/>
      </c>
      <c r="K449" s="21" t="str">
        <f>IF(N449="","",_xlfn.NORM.INV(J449,0,1))</f>
        <v/>
      </c>
      <c r="N449" s="4"/>
    </row>
    <row r="450" spans="2:14" x14ac:dyDescent="0.25">
      <c r="B450" s="21" t="str">
        <f>IF(N450="","",'XmR Chart'!$U$18+3*('XmR Chart'!$U$17/1.128))</f>
        <v/>
      </c>
      <c r="C450" s="21" t="str">
        <f>IF(N450="","",'XmR Chart'!$U$18)</f>
        <v/>
      </c>
      <c r="D450" s="21" t="str">
        <f>IF(N450="","",'XmR Chart'!$U$18-3*('XmR Chart'!$U$17/1.128))</f>
        <v/>
      </c>
      <c r="F450" s="21" t="str">
        <f>IF(N450="","",3.268*'XmR Chart'!$U$17)</f>
        <v/>
      </c>
      <c r="G450" s="21" t="str">
        <f>IF(N450="","",'XmR Chart'!$U$17)</f>
        <v/>
      </c>
      <c r="H450" s="21" t="str">
        <f>IF(N450="","",ABS(N450-N449))</f>
        <v/>
      </c>
      <c r="I450" s="21" t="str">
        <f>IF(N450="","",RANK(N450,$N$17:$N$5011,1))</f>
        <v/>
      </c>
      <c r="J450" s="21" t="str">
        <f>IF(N450="","",(I450-3/8)/('XmR Chart'!$U$20+1/4))</f>
        <v/>
      </c>
      <c r="K450" s="21" t="str">
        <f>IF(N450="","",_xlfn.NORM.INV(J450,0,1))</f>
        <v/>
      </c>
      <c r="N450" s="4"/>
    </row>
    <row r="451" spans="2:14" x14ac:dyDescent="0.25">
      <c r="B451" s="21" t="str">
        <f>IF(N451="","",'XmR Chart'!$U$18+3*('XmR Chart'!$U$17/1.128))</f>
        <v/>
      </c>
      <c r="C451" s="21" t="str">
        <f>IF(N451="","",'XmR Chart'!$U$18)</f>
        <v/>
      </c>
      <c r="D451" s="21" t="str">
        <f>IF(N451="","",'XmR Chart'!$U$18-3*('XmR Chart'!$U$17/1.128))</f>
        <v/>
      </c>
      <c r="F451" s="21" t="str">
        <f>IF(N451="","",3.268*'XmR Chart'!$U$17)</f>
        <v/>
      </c>
      <c r="G451" s="21" t="str">
        <f>IF(N451="","",'XmR Chart'!$U$17)</f>
        <v/>
      </c>
      <c r="H451" s="21" t="str">
        <f>IF(N451="","",ABS(N451-N450))</f>
        <v/>
      </c>
      <c r="I451" s="21" t="str">
        <f>IF(N451="","",RANK(N451,$N$17:$N$5011,1))</f>
        <v/>
      </c>
      <c r="J451" s="21" t="str">
        <f>IF(N451="","",(I451-3/8)/('XmR Chart'!$U$20+1/4))</f>
        <v/>
      </c>
      <c r="K451" s="21" t="str">
        <f>IF(N451="","",_xlfn.NORM.INV(J451,0,1))</f>
        <v/>
      </c>
      <c r="N451" s="4"/>
    </row>
    <row r="452" spans="2:14" x14ac:dyDescent="0.25">
      <c r="B452" s="21" t="str">
        <f>IF(N452="","",'XmR Chart'!$U$18+3*('XmR Chart'!$U$17/1.128))</f>
        <v/>
      </c>
      <c r="C452" s="21" t="str">
        <f>IF(N452="","",'XmR Chart'!$U$18)</f>
        <v/>
      </c>
      <c r="D452" s="21" t="str">
        <f>IF(N452="","",'XmR Chart'!$U$18-3*('XmR Chart'!$U$17/1.128))</f>
        <v/>
      </c>
      <c r="F452" s="21" t="str">
        <f>IF(N452="","",3.268*'XmR Chart'!$U$17)</f>
        <v/>
      </c>
      <c r="G452" s="21" t="str">
        <f>IF(N452="","",'XmR Chart'!$U$17)</f>
        <v/>
      </c>
      <c r="H452" s="21" t="str">
        <f>IF(N452="","",ABS(N452-N451))</f>
        <v/>
      </c>
      <c r="I452" s="21" t="str">
        <f>IF(N452="","",RANK(N452,$N$17:$N$5011,1))</f>
        <v/>
      </c>
      <c r="J452" s="21" t="str">
        <f>IF(N452="","",(I452-3/8)/('XmR Chart'!$U$20+1/4))</f>
        <v/>
      </c>
      <c r="K452" s="21" t="str">
        <f>IF(N452="","",_xlfn.NORM.INV(J452,0,1))</f>
        <v/>
      </c>
      <c r="N452" s="4"/>
    </row>
    <row r="453" spans="2:14" x14ac:dyDescent="0.25">
      <c r="B453" s="21" t="str">
        <f>IF(N453="","",'XmR Chart'!$U$18+3*('XmR Chart'!$U$17/1.128))</f>
        <v/>
      </c>
      <c r="C453" s="21" t="str">
        <f>IF(N453="","",'XmR Chart'!$U$18)</f>
        <v/>
      </c>
      <c r="D453" s="21" t="str">
        <f>IF(N453="","",'XmR Chart'!$U$18-3*('XmR Chart'!$U$17/1.128))</f>
        <v/>
      </c>
      <c r="F453" s="21" t="str">
        <f>IF(N453="","",3.268*'XmR Chart'!$U$17)</f>
        <v/>
      </c>
      <c r="G453" s="21" t="str">
        <f>IF(N453="","",'XmR Chart'!$U$17)</f>
        <v/>
      </c>
      <c r="H453" s="21" t="str">
        <f>IF(N453="","",ABS(N453-N452))</f>
        <v/>
      </c>
      <c r="I453" s="21" t="str">
        <f>IF(N453="","",RANK(N453,$N$17:$N$5011,1))</f>
        <v/>
      </c>
      <c r="J453" s="21" t="str">
        <f>IF(N453="","",(I453-3/8)/('XmR Chart'!$U$20+1/4))</f>
        <v/>
      </c>
      <c r="K453" s="21" t="str">
        <f>IF(N453="","",_xlfn.NORM.INV(J453,0,1))</f>
        <v/>
      </c>
      <c r="N453" s="4"/>
    </row>
    <row r="454" spans="2:14" x14ac:dyDescent="0.25">
      <c r="B454" s="21" t="str">
        <f>IF(N454="","",'XmR Chart'!$U$18+3*('XmR Chart'!$U$17/1.128))</f>
        <v/>
      </c>
      <c r="C454" s="21" t="str">
        <f>IF(N454="","",'XmR Chart'!$U$18)</f>
        <v/>
      </c>
      <c r="D454" s="21" t="str">
        <f>IF(N454="","",'XmR Chart'!$U$18-3*('XmR Chart'!$U$17/1.128))</f>
        <v/>
      </c>
      <c r="F454" s="21" t="str">
        <f>IF(N454="","",3.268*'XmR Chart'!$U$17)</f>
        <v/>
      </c>
      <c r="G454" s="21" t="str">
        <f>IF(N454="","",'XmR Chart'!$U$17)</f>
        <v/>
      </c>
      <c r="H454" s="21" t="str">
        <f>IF(N454="","",ABS(N454-N453))</f>
        <v/>
      </c>
      <c r="I454" s="21" t="str">
        <f>IF(N454="","",RANK(N454,$N$17:$N$5011,1))</f>
        <v/>
      </c>
      <c r="J454" s="21" t="str">
        <f>IF(N454="","",(I454-3/8)/('XmR Chart'!$U$20+1/4))</f>
        <v/>
      </c>
      <c r="K454" s="21" t="str">
        <f>IF(N454="","",_xlfn.NORM.INV(J454,0,1))</f>
        <v/>
      </c>
      <c r="N454" s="4"/>
    </row>
    <row r="455" spans="2:14" x14ac:dyDescent="0.25">
      <c r="B455" s="21" t="str">
        <f>IF(N455="","",'XmR Chart'!$U$18+3*('XmR Chart'!$U$17/1.128))</f>
        <v/>
      </c>
      <c r="C455" s="21" t="str">
        <f>IF(N455="","",'XmR Chart'!$U$18)</f>
        <v/>
      </c>
      <c r="D455" s="21" t="str">
        <f>IF(N455="","",'XmR Chart'!$U$18-3*('XmR Chart'!$U$17/1.128))</f>
        <v/>
      </c>
      <c r="F455" s="21" t="str">
        <f>IF(N455="","",3.268*'XmR Chart'!$U$17)</f>
        <v/>
      </c>
      <c r="G455" s="21" t="str">
        <f>IF(N455="","",'XmR Chart'!$U$17)</f>
        <v/>
      </c>
      <c r="H455" s="21" t="str">
        <f>IF(N455="","",ABS(N455-N454))</f>
        <v/>
      </c>
      <c r="I455" s="21" t="str">
        <f>IF(N455="","",RANK(N455,$N$17:$N$5011,1))</f>
        <v/>
      </c>
      <c r="J455" s="21" t="str">
        <f>IF(N455="","",(I455-3/8)/('XmR Chart'!$U$20+1/4))</f>
        <v/>
      </c>
      <c r="K455" s="21" t="str">
        <f>IF(N455="","",_xlfn.NORM.INV(J455,0,1))</f>
        <v/>
      </c>
      <c r="N455" s="4"/>
    </row>
    <row r="456" spans="2:14" x14ac:dyDescent="0.25">
      <c r="B456" s="21" t="str">
        <f>IF(N456="","",'XmR Chart'!$U$18+3*('XmR Chart'!$U$17/1.128))</f>
        <v/>
      </c>
      <c r="C456" s="21" t="str">
        <f>IF(N456="","",'XmR Chart'!$U$18)</f>
        <v/>
      </c>
      <c r="D456" s="21" t="str">
        <f>IF(N456="","",'XmR Chart'!$U$18-3*('XmR Chart'!$U$17/1.128))</f>
        <v/>
      </c>
      <c r="F456" s="21" t="str">
        <f>IF(N456="","",3.268*'XmR Chart'!$U$17)</f>
        <v/>
      </c>
      <c r="G456" s="21" t="str">
        <f>IF(N456="","",'XmR Chart'!$U$17)</f>
        <v/>
      </c>
      <c r="H456" s="21" t="str">
        <f>IF(N456="","",ABS(N456-N455))</f>
        <v/>
      </c>
      <c r="I456" s="21" t="str">
        <f>IF(N456="","",RANK(N456,$N$17:$N$5011,1))</f>
        <v/>
      </c>
      <c r="J456" s="21" t="str">
        <f>IF(N456="","",(I456-3/8)/('XmR Chart'!$U$20+1/4))</f>
        <v/>
      </c>
      <c r="K456" s="21" t="str">
        <f>IF(N456="","",_xlfn.NORM.INV(J456,0,1))</f>
        <v/>
      </c>
      <c r="N456" s="4"/>
    </row>
    <row r="457" spans="2:14" x14ac:dyDescent="0.25">
      <c r="B457" s="21" t="str">
        <f>IF(N457="","",'XmR Chart'!$U$18+3*('XmR Chart'!$U$17/1.128))</f>
        <v/>
      </c>
      <c r="C457" s="21" t="str">
        <f>IF(N457="","",'XmR Chart'!$U$18)</f>
        <v/>
      </c>
      <c r="D457" s="21" t="str">
        <f>IF(N457="","",'XmR Chart'!$U$18-3*('XmR Chart'!$U$17/1.128))</f>
        <v/>
      </c>
      <c r="F457" s="21" t="str">
        <f>IF(N457="","",3.268*'XmR Chart'!$U$17)</f>
        <v/>
      </c>
      <c r="G457" s="21" t="str">
        <f>IF(N457="","",'XmR Chart'!$U$17)</f>
        <v/>
      </c>
      <c r="H457" s="21" t="str">
        <f>IF(N457="","",ABS(N457-N456))</f>
        <v/>
      </c>
      <c r="I457" s="21" t="str">
        <f>IF(N457="","",RANK(N457,$N$17:$N$5011,1))</f>
        <v/>
      </c>
      <c r="J457" s="21" t="str">
        <f>IF(N457="","",(I457-3/8)/('XmR Chart'!$U$20+1/4))</f>
        <v/>
      </c>
      <c r="K457" s="21" t="str">
        <f>IF(N457="","",_xlfn.NORM.INV(J457,0,1))</f>
        <v/>
      </c>
      <c r="N457" s="4"/>
    </row>
    <row r="458" spans="2:14" x14ac:dyDescent="0.25">
      <c r="B458" s="21" t="str">
        <f>IF(N458="","",'XmR Chart'!$U$18+3*('XmR Chart'!$U$17/1.128))</f>
        <v/>
      </c>
      <c r="C458" s="21" t="str">
        <f>IF(N458="","",'XmR Chart'!$U$18)</f>
        <v/>
      </c>
      <c r="D458" s="21" t="str">
        <f>IF(N458="","",'XmR Chart'!$U$18-3*('XmR Chart'!$U$17/1.128))</f>
        <v/>
      </c>
      <c r="F458" s="21" t="str">
        <f>IF(N458="","",3.268*'XmR Chart'!$U$17)</f>
        <v/>
      </c>
      <c r="G458" s="21" t="str">
        <f>IF(N458="","",'XmR Chart'!$U$17)</f>
        <v/>
      </c>
      <c r="H458" s="21" t="str">
        <f>IF(N458="","",ABS(N458-N457))</f>
        <v/>
      </c>
      <c r="I458" s="21" t="str">
        <f>IF(N458="","",RANK(N458,$N$17:$N$5011,1))</f>
        <v/>
      </c>
      <c r="J458" s="21" t="str">
        <f>IF(N458="","",(I458-3/8)/('XmR Chart'!$U$20+1/4))</f>
        <v/>
      </c>
      <c r="K458" s="21" t="str">
        <f>IF(N458="","",_xlfn.NORM.INV(J458,0,1))</f>
        <v/>
      </c>
      <c r="N458" s="4"/>
    </row>
    <row r="459" spans="2:14" x14ac:dyDescent="0.25">
      <c r="B459" s="21" t="str">
        <f>IF(N459="","",'XmR Chart'!$U$18+3*('XmR Chart'!$U$17/1.128))</f>
        <v/>
      </c>
      <c r="C459" s="21" t="str">
        <f>IF(N459="","",'XmR Chart'!$U$18)</f>
        <v/>
      </c>
      <c r="D459" s="21" t="str">
        <f>IF(N459="","",'XmR Chart'!$U$18-3*('XmR Chart'!$U$17/1.128))</f>
        <v/>
      </c>
      <c r="F459" s="21" t="str">
        <f>IF(N459="","",3.268*'XmR Chart'!$U$17)</f>
        <v/>
      </c>
      <c r="G459" s="21" t="str">
        <f>IF(N459="","",'XmR Chart'!$U$17)</f>
        <v/>
      </c>
      <c r="H459" s="21" t="str">
        <f>IF(N459="","",ABS(N459-N458))</f>
        <v/>
      </c>
      <c r="I459" s="21" t="str">
        <f>IF(N459="","",RANK(N459,$N$17:$N$5011,1))</f>
        <v/>
      </c>
      <c r="J459" s="21" t="str">
        <f>IF(N459="","",(I459-3/8)/('XmR Chart'!$U$20+1/4))</f>
        <v/>
      </c>
      <c r="K459" s="21" t="str">
        <f>IF(N459="","",_xlfn.NORM.INV(J459,0,1))</f>
        <v/>
      </c>
      <c r="N459" s="4"/>
    </row>
    <row r="460" spans="2:14" x14ac:dyDescent="0.25">
      <c r="B460" s="21" t="str">
        <f>IF(N460="","",'XmR Chart'!$U$18+3*('XmR Chart'!$U$17/1.128))</f>
        <v/>
      </c>
      <c r="C460" s="21" t="str">
        <f>IF(N460="","",'XmR Chart'!$U$18)</f>
        <v/>
      </c>
      <c r="D460" s="21" t="str">
        <f>IF(N460="","",'XmR Chart'!$U$18-3*('XmR Chart'!$U$17/1.128))</f>
        <v/>
      </c>
      <c r="F460" s="21" t="str">
        <f>IF(N460="","",3.268*'XmR Chart'!$U$17)</f>
        <v/>
      </c>
      <c r="G460" s="21" t="str">
        <f>IF(N460="","",'XmR Chart'!$U$17)</f>
        <v/>
      </c>
      <c r="H460" s="21" t="str">
        <f>IF(N460="","",ABS(N460-N459))</f>
        <v/>
      </c>
      <c r="I460" s="21" t="str">
        <f>IF(N460="","",RANK(N460,$N$17:$N$5011,1))</f>
        <v/>
      </c>
      <c r="J460" s="21" t="str">
        <f>IF(N460="","",(I460-3/8)/('XmR Chart'!$U$20+1/4))</f>
        <v/>
      </c>
      <c r="K460" s="21" t="str">
        <f>IF(N460="","",_xlfn.NORM.INV(J460,0,1))</f>
        <v/>
      </c>
      <c r="N460" s="4"/>
    </row>
    <row r="461" spans="2:14" x14ac:dyDescent="0.25">
      <c r="B461" s="21" t="str">
        <f>IF(N461="","",'XmR Chart'!$U$18+3*('XmR Chart'!$U$17/1.128))</f>
        <v/>
      </c>
      <c r="C461" s="21" t="str">
        <f>IF(N461="","",'XmR Chart'!$U$18)</f>
        <v/>
      </c>
      <c r="D461" s="21" t="str">
        <f>IF(N461="","",'XmR Chart'!$U$18-3*('XmR Chart'!$U$17/1.128))</f>
        <v/>
      </c>
      <c r="F461" s="21" t="str">
        <f>IF(N461="","",3.268*'XmR Chart'!$U$17)</f>
        <v/>
      </c>
      <c r="G461" s="21" t="str">
        <f>IF(N461="","",'XmR Chart'!$U$17)</f>
        <v/>
      </c>
      <c r="H461" s="21" t="str">
        <f>IF(N461="","",ABS(N461-N460))</f>
        <v/>
      </c>
      <c r="I461" s="21" t="str">
        <f>IF(N461="","",RANK(N461,$N$17:$N$5011,1))</f>
        <v/>
      </c>
      <c r="J461" s="21" t="str">
        <f>IF(N461="","",(I461-3/8)/('XmR Chart'!$U$20+1/4))</f>
        <v/>
      </c>
      <c r="K461" s="21" t="str">
        <f>IF(N461="","",_xlfn.NORM.INV(J461,0,1))</f>
        <v/>
      </c>
      <c r="N461" s="4"/>
    </row>
    <row r="462" spans="2:14" x14ac:dyDescent="0.25">
      <c r="B462" s="21" t="str">
        <f>IF(N462="","",'XmR Chart'!$U$18+3*('XmR Chart'!$U$17/1.128))</f>
        <v/>
      </c>
      <c r="C462" s="21" t="str">
        <f>IF(N462="","",'XmR Chart'!$U$18)</f>
        <v/>
      </c>
      <c r="D462" s="21" t="str">
        <f>IF(N462="","",'XmR Chart'!$U$18-3*('XmR Chart'!$U$17/1.128))</f>
        <v/>
      </c>
      <c r="F462" s="21" t="str">
        <f>IF(N462="","",3.268*'XmR Chart'!$U$17)</f>
        <v/>
      </c>
      <c r="G462" s="21" t="str">
        <f>IF(N462="","",'XmR Chart'!$U$17)</f>
        <v/>
      </c>
      <c r="H462" s="21" t="str">
        <f>IF(N462="","",ABS(N462-N461))</f>
        <v/>
      </c>
      <c r="I462" s="21" t="str">
        <f>IF(N462="","",RANK(N462,$N$17:$N$5011,1))</f>
        <v/>
      </c>
      <c r="J462" s="21" t="str">
        <f>IF(N462="","",(I462-3/8)/('XmR Chart'!$U$20+1/4))</f>
        <v/>
      </c>
      <c r="K462" s="21" t="str">
        <f>IF(N462="","",_xlfn.NORM.INV(J462,0,1))</f>
        <v/>
      </c>
      <c r="N462" s="4"/>
    </row>
    <row r="463" spans="2:14" x14ac:dyDescent="0.25">
      <c r="B463" s="21" t="str">
        <f>IF(N463="","",'XmR Chart'!$U$18+3*('XmR Chart'!$U$17/1.128))</f>
        <v/>
      </c>
      <c r="C463" s="21" t="str">
        <f>IF(N463="","",'XmR Chart'!$U$18)</f>
        <v/>
      </c>
      <c r="D463" s="21" t="str">
        <f>IF(N463="","",'XmR Chart'!$U$18-3*('XmR Chart'!$U$17/1.128))</f>
        <v/>
      </c>
      <c r="F463" s="21" t="str">
        <f>IF(N463="","",3.268*'XmR Chart'!$U$17)</f>
        <v/>
      </c>
      <c r="G463" s="21" t="str">
        <f>IF(N463="","",'XmR Chart'!$U$17)</f>
        <v/>
      </c>
      <c r="H463" s="21" t="str">
        <f>IF(N463="","",ABS(N463-N462))</f>
        <v/>
      </c>
      <c r="I463" s="21" t="str">
        <f>IF(N463="","",RANK(N463,$N$17:$N$5011,1))</f>
        <v/>
      </c>
      <c r="J463" s="21" t="str">
        <f>IF(N463="","",(I463-3/8)/('XmR Chart'!$U$20+1/4))</f>
        <v/>
      </c>
      <c r="K463" s="21" t="str">
        <f>IF(N463="","",_xlfn.NORM.INV(J463,0,1))</f>
        <v/>
      </c>
      <c r="N463" s="4"/>
    </row>
    <row r="464" spans="2:14" x14ac:dyDescent="0.25">
      <c r="B464" s="21" t="str">
        <f>IF(N464="","",'XmR Chart'!$U$18+3*('XmR Chart'!$U$17/1.128))</f>
        <v/>
      </c>
      <c r="C464" s="21" t="str">
        <f>IF(N464="","",'XmR Chart'!$U$18)</f>
        <v/>
      </c>
      <c r="D464" s="21" t="str">
        <f>IF(N464="","",'XmR Chart'!$U$18-3*('XmR Chart'!$U$17/1.128))</f>
        <v/>
      </c>
      <c r="F464" s="21" t="str">
        <f>IF(N464="","",3.268*'XmR Chart'!$U$17)</f>
        <v/>
      </c>
      <c r="G464" s="21" t="str">
        <f>IF(N464="","",'XmR Chart'!$U$17)</f>
        <v/>
      </c>
      <c r="H464" s="21" t="str">
        <f>IF(N464="","",ABS(N464-N463))</f>
        <v/>
      </c>
      <c r="I464" s="21" t="str">
        <f>IF(N464="","",RANK(N464,$N$17:$N$5011,1))</f>
        <v/>
      </c>
      <c r="J464" s="21" t="str">
        <f>IF(N464="","",(I464-3/8)/('XmR Chart'!$U$20+1/4))</f>
        <v/>
      </c>
      <c r="K464" s="21" t="str">
        <f>IF(N464="","",_xlfn.NORM.INV(J464,0,1))</f>
        <v/>
      </c>
      <c r="N464" s="4"/>
    </row>
    <row r="465" spans="2:14" x14ac:dyDescent="0.25">
      <c r="B465" s="21" t="str">
        <f>IF(N465="","",'XmR Chart'!$U$18+3*('XmR Chart'!$U$17/1.128))</f>
        <v/>
      </c>
      <c r="C465" s="21" t="str">
        <f>IF(N465="","",'XmR Chart'!$U$18)</f>
        <v/>
      </c>
      <c r="D465" s="21" t="str">
        <f>IF(N465="","",'XmR Chart'!$U$18-3*('XmR Chart'!$U$17/1.128))</f>
        <v/>
      </c>
      <c r="F465" s="21" t="str">
        <f>IF(N465="","",3.268*'XmR Chart'!$U$17)</f>
        <v/>
      </c>
      <c r="G465" s="21" t="str">
        <f>IF(N465="","",'XmR Chart'!$U$17)</f>
        <v/>
      </c>
      <c r="H465" s="21" t="str">
        <f>IF(N465="","",ABS(N465-N464))</f>
        <v/>
      </c>
      <c r="I465" s="21" t="str">
        <f>IF(N465="","",RANK(N465,$N$17:$N$5011,1))</f>
        <v/>
      </c>
      <c r="J465" s="21" t="str">
        <f>IF(N465="","",(I465-3/8)/('XmR Chart'!$U$20+1/4))</f>
        <v/>
      </c>
      <c r="K465" s="21" t="str">
        <f>IF(N465="","",_xlfn.NORM.INV(J465,0,1))</f>
        <v/>
      </c>
      <c r="N465" s="4"/>
    </row>
    <row r="466" spans="2:14" x14ac:dyDescent="0.25">
      <c r="B466" s="21" t="str">
        <f>IF(N466="","",'XmR Chart'!$U$18+3*('XmR Chart'!$U$17/1.128))</f>
        <v/>
      </c>
      <c r="C466" s="21" t="str">
        <f>IF(N466="","",'XmR Chart'!$U$18)</f>
        <v/>
      </c>
      <c r="D466" s="21" t="str">
        <f>IF(N466="","",'XmR Chart'!$U$18-3*('XmR Chart'!$U$17/1.128))</f>
        <v/>
      </c>
      <c r="F466" s="21" t="str">
        <f>IF(N466="","",3.268*'XmR Chart'!$U$17)</f>
        <v/>
      </c>
      <c r="G466" s="21" t="str">
        <f>IF(N466="","",'XmR Chart'!$U$17)</f>
        <v/>
      </c>
      <c r="H466" s="21" t="str">
        <f>IF(N466="","",ABS(N466-N465))</f>
        <v/>
      </c>
      <c r="I466" s="21" t="str">
        <f>IF(N466="","",RANK(N466,$N$17:$N$5011,1))</f>
        <v/>
      </c>
      <c r="J466" s="21" t="str">
        <f>IF(N466="","",(I466-3/8)/('XmR Chart'!$U$20+1/4))</f>
        <v/>
      </c>
      <c r="K466" s="21" t="str">
        <f>IF(N466="","",_xlfn.NORM.INV(J466,0,1))</f>
        <v/>
      </c>
      <c r="N466" s="4"/>
    </row>
    <row r="467" spans="2:14" x14ac:dyDescent="0.25">
      <c r="B467" s="21" t="str">
        <f>IF(N467="","",'XmR Chart'!$U$18+3*('XmR Chart'!$U$17/1.128))</f>
        <v/>
      </c>
      <c r="C467" s="21" t="str">
        <f>IF(N467="","",'XmR Chart'!$U$18)</f>
        <v/>
      </c>
      <c r="D467" s="21" t="str">
        <f>IF(N467="","",'XmR Chart'!$U$18-3*('XmR Chart'!$U$17/1.128))</f>
        <v/>
      </c>
      <c r="F467" s="21" t="str">
        <f>IF(N467="","",3.268*'XmR Chart'!$U$17)</f>
        <v/>
      </c>
      <c r="G467" s="21" t="str">
        <f>IF(N467="","",'XmR Chart'!$U$17)</f>
        <v/>
      </c>
      <c r="H467" s="21" t="str">
        <f>IF(N467="","",ABS(N467-N466))</f>
        <v/>
      </c>
      <c r="I467" s="21" t="str">
        <f>IF(N467="","",RANK(N467,$N$17:$N$5011,1))</f>
        <v/>
      </c>
      <c r="J467" s="21" t="str">
        <f>IF(N467="","",(I467-3/8)/('XmR Chart'!$U$20+1/4))</f>
        <v/>
      </c>
      <c r="K467" s="21" t="str">
        <f>IF(N467="","",_xlfn.NORM.INV(J467,0,1))</f>
        <v/>
      </c>
      <c r="N467" s="4"/>
    </row>
    <row r="468" spans="2:14" x14ac:dyDescent="0.25">
      <c r="B468" s="21" t="str">
        <f>IF(N468="","",'XmR Chart'!$U$18+3*('XmR Chart'!$U$17/1.128))</f>
        <v/>
      </c>
      <c r="C468" s="21" t="str">
        <f>IF(N468="","",'XmR Chart'!$U$18)</f>
        <v/>
      </c>
      <c r="D468" s="21" t="str">
        <f>IF(N468="","",'XmR Chart'!$U$18-3*('XmR Chart'!$U$17/1.128))</f>
        <v/>
      </c>
      <c r="F468" s="21" t="str">
        <f>IF(N468="","",3.268*'XmR Chart'!$U$17)</f>
        <v/>
      </c>
      <c r="G468" s="21" t="str">
        <f>IF(N468="","",'XmR Chart'!$U$17)</f>
        <v/>
      </c>
      <c r="H468" s="21" t="str">
        <f>IF(N468="","",ABS(N468-N467))</f>
        <v/>
      </c>
      <c r="I468" s="21" t="str">
        <f>IF(N468="","",RANK(N468,$N$17:$N$5011,1))</f>
        <v/>
      </c>
      <c r="J468" s="21" t="str">
        <f>IF(N468="","",(I468-3/8)/('XmR Chart'!$U$20+1/4))</f>
        <v/>
      </c>
      <c r="K468" s="21" t="str">
        <f>IF(N468="","",_xlfn.NORM.INV(J468,0,1))</f>
        <v/>
      </c>
      <c r="N468" s="4"/>
    </row>
    <row r="469" spans="2:14" x14ac:dyDescent="0.25">
      <c r="B469" s="21" t="str">
        <f>IF(N469="","",'XmR Chart'!$U$18+3*('XmR Chart'!$U$17/1.128))</f>
        <v/>
      </c>
      <c r="C469" s="21" t="str">
        <f>IF(N469="","",'XmR Chart'!$U$18)</f>
        <v/>
      </c>
      <c r="D469" s="21" t="str">
        <f>IF(N469="","",'XmR Chart'!$U$18-3*('XmR Chart'!$U$17/1.128))</f>
        <v/>
      </c>
      <c r="F469" s="21" t="str">
        <f>IF(N469="","",3.268*'XmR Chart'!$U$17)</f>
        <v/>
      </c>
      <c r="G469" s="21" t="str">
        <f>IF(N469="","",'XmR Chart'!$U$17)</f>
        <v/>
      </c>
      <c r="H469" s="21" t="str">
        <f>IF(N469="","",ABS(N469-N468))</f>
        <v/>
      </c>
      <c r="I469" s="21" t="str">
        <f>IF(N469="","",RANK(N469,$N$17:$N$5011,1))</f>
        <v/>
      </c>
      <c r="J469" s="21" t="str">
        <f>IF(N469="","",(I469-3/8)/('XmR Chart'!$U$20+1/4))</f>
        <v/>
      </c>
      <c r="K469" s="21" t="str">
        <f>IF(N469="","",_xlfn.NORM.INV(J469,0,1))</f>
        <v/>
      </c>
      <c r="N469" s="4"/>
    </row>
    <row r="470" spans="2:14" x14ac:dyDescent="0.25">
      <c r="B470" s="21" t="str">
        <f>IF(N470="","",'XmR Chart'!$U$18+3*('XmR Chart'!$U$17/1.128))</f>
        <v/>
      </c>
      <c r="C470" s="21" t="str">
        <f>IF(N470="","",'XmR Chart'!$U$18)</f>
        <v/>
      </c>
      <c r="D470" s="21" t="str">
        <f>IF(N470="","",'XmR Chart'!$U$18-3*('XmR Chart'!$U$17/1.128))</f>
        <v/>
      </c>
      <c r="F470" s="21" t="str">
        <f>IF(N470="","",3.268*'XmR Chart'!$U$17)</f>
        <v/>
      </c>
      <c r="G470" s="21" t="str">
        <f>IF(N470="","",'XmR Chart'!$U$17)</f>
        <v/>
      </c>
      <c r="H470" s="21" t="str">
        <f>IF(N470="","",ABS(N470-N469))</f>
        <v/>
      </c>
      <c r="I470" s="21" t="str">
        <f>IF(N470="","",RANK(N470,$N$17:$N$5011,1))</f>
        <v/>
      </c>
      <c r="J470" s="21" t="str">
        <f>IF(N470="","",(I470-3/8)/('XmR Chart'!$U$20+1/4))</f>
        <v/>
      </c>
      <c r="K470" s="21" t="str">
        <f>IF(N470="","",_xlfn.NORM.INV(J470,0,1))</f>
        <v/>
      </c>
      <c r="N470" s="4"/>
    </row>
    <row r="471" spans="2:14" x14ac:dyDescent="0.25">
      <c r="B471" s="21" t="str">
        <f>IF(N471="","",'XmR Chart'!$U$18+3*('XmR Chart'!$U$17/1.128))</f>
        <v/>
      </c>
      <c r="C471" s="21" t="str">
        <f>IF(N471="","",'XmR Chart'!$U$18)</f>
        <v/>
      </c>
      <c r="D471" s="21" t="str">
        <f>IF(N471="","",'XmR Chart'!$U$18-3*('XmR Chart'!$U$17/1.128))</f>
        <v/>
      </c>
      <c r="F471" s="21" t="str">
        <f>IF(N471="","",3.268*'XmR Chart'!$U$17)</f>
        <v/>
      </c>
      <c r="G471" s="21" t="str">
        <f>IF(N471="","",'XmR Chart'!$U$17)</f>
        <v/>
      </c>
      <c r="H471" s="21" t="str">
        <f>IF(N471="","",ABS(N471-N470))</f>
        <v/>
      </c>
      <c r="I471" s="21" t="str">
        <f>IF(N471="","",RANK(N471,$N$17:$N$5011,1))</f>
        <v/>
      </c>
      <c r="J471" s="21" t="str">
        <f>IF(N471="","",(I471-3/8)/('XmR Chart'!$U$20+1/4))</f>
        <v/>
      </c>
      <c r="K471" s="21" t="str">
        <f>IF(N471="","",_xlfn.NORM.INV(J471,0,1))</f>
        <v/>
      </c>
      <c r="N471" s="4"/>
    </row>
    <row r="472" spans="2:14" x14ac:dyDescent="0.25">
      <c r="B472" s="21" t="str">
        <f>IF(N472="","",'XmR Chart'!$U$18+3*('XmR Chart'!$U$17/1.128))</f>
        <v/>
      </c>
      <c r="C472" s="21" t="str">
        <f>IF(N472="","",'XmR Chart'!$U$18)</f>
        <v/>
      </c>
      <c r="D472" s="21" t="str">
        <f>IF(N472="","",'XmR Chart'!$U$18-3*('XmR Chart'!$U$17/1.128))</f>
        <v/>
      </c>
      <c r="F472" s="21" t="str">
        <f>IF(N472="","",3.268*'XmR Chart'!$U$17)</f>
        <v/>
      </c>
      <c r="G472" s="21" t="str">
        <f>IF(N472="","",'XmR Chart'!$U$17)</f>
        <v/>
      </c>
      <c r="H472" s="21" t="str">
        <f>IF(N472="","",ABS(N472-N471))</f>
        <v/>
      </c>
      <c r="I472" s="21" t="str">
        <f>IF(N472="","",RANK(N472,$N$17:$N$5011,1))</f>
        <v/>
      </c>
      <c r="J472" s="21" t="str">
        <f>IF(N472="","",(I472-3/8)/('XmR Chart'!$U$20+1/4))</f>
        <v/>
      </c>
      <c r="K472" s="21" t="str">
        <f>IF(N472="","",_xlfn.NORM.INV(J472,0,1))</f>
        <v/>
      </c>
      <c r="N472" s="4"/>
    </row>
    <row r="473" spans="2:14" x14ac:dyDescent="0.25">
      <c r="B473" s="21" t="str">
        <f>IF(N473="","",'XmR Chart'!$U$18+3*('XmR Chart'!$U$17/1.128))</f>
        <v/>
      </c>
      <c r="C473" s="21" t="str">
        <f>IF(N473="","",'XmR Chart'!$U$18)</f>
        <v/>
      </c>
      <c r="D473" s="21" t="str">
        <f>IF(N473="","",'XmR Chart'!$U$18-3*('XmR Chart'!$U$17/1.128))</f>
        <v/>
      </c>
      <c r="F473" s="21" t="str">
        <f>IF(N473="","",3.268*'XmR Chart'!$U$17)</f>
        <v/>
      </c>
      <c r="G473" s="21" t="str">
        <f>IF(N473="","",'XmR Chart'!$U$17)</f>
        <v/>
      </c>
      <c r="H473" s="21" t="str">
        <f>IF(N473="","",ABS(N473-N472))</f>
        <v/>
      </c>
      <c r="I473" s="21" t="str">
        <f>IF(N473="","",RANK(N473,$N$17:$N$5011,1))</f>
        <v/>
      </c>
      <c r="J473" s="21" t="str">
        <f>IF(N473="","",(I473-3/8)/('XmR Chart'!$U$20+1/4))</f>
        <v/>
      </c>
      <c r="K473" s="21" t="str">
        <f>IF(N473="","",_xlfn.NORM.INV(J473,0,1))</f>
        <v/>
      </c>
      <c r="N473" s="4"/>
    </row>
    <row r="474" spans="2:14" x14ac:dyDescent="0.25">
      <c r="B474" s="21" t="str">
        <f>IF(N474="","",'XmR Chart'!$U$18+3*('XmR Chart'!$U$17/1.128))</f>
        <v/>
      </c>
      <c r="C474" s="21" t="str">
        <f>IF(N474="","",'XmR Chart'!$U$18)</f>
        <v/>
      </c>
      <c r="D474" s="21" t="str">
        <f>IF(N474="","",'XmR Chart'!$U$18-3*('XmR Chart'!$U$17/1.128))</f>
        <v/>
      </c>
      <c r="F474" s="21" t="str">
        <f>IF(N474="","",3.268*'XmR Chart'!$U$17)</f>
        <v/>
      </c>
      <c r="G474" s="21" t="str">
        <f>IF(N474="","",'XmR Chart'!$U$17)</f>
        <v/>
      </c>
      <c r="H474" s="21" t="str">
        <f>IF(N474="","",ABS(N474-N473))</f>
        <v/>
      </c>
      <c r="I474" s="21" t="str">
        <f>IF(N474="","",RANK(N474,$N$17:$N$5011,1))</f>
        <v/>
      </c>
      <c r="J474" s="21" t="str">
        <f>IF(N474="","",(I474-3/8)/('XmR Chart'!$U$20+1/4))</f>
        <v/>
      </c>
      <c r="K474" s="21" t="str">
        <f>IF(N474="","",_xlfn.NORM.INV(J474,0,1))</f>
        <v/>
      </c>
      <c r="N474" s="4"/>
    </row>
    <row r="475" spans="2:14" x14ac:dyDescent="0.25">
      <c r="B475" s="21" t="str">
        <f>IF(N475="","",'XmR Chart'!$U$18+3*('XmR Chart'!$U$17/1.128))</f>
        <v/>
      </c>
      <c r="C475" s="21" t="str">
        <f>IF(N475="","",'XmR Chart'!$U$18)</f>
        <v/>
      </c>
      <c r="D475" s="21" t="str">
        <f>IF(N475="","",'XmR Chart'!$U$18-3*('XmR Chart'!$U$17/1.128))</f>
        <v/>
      </c>
      <c r="F475" s="21" t="str">
        <f>IF(N475="","",3.268*'XmR Chart'!$U$17)</f>
        <v/>
      </c>
      <c r="G475" s="21" t="str">
        <f>IF(N475="","",'XmR Chart'!$U$17)</f>
        <v/>
      </c>
      <c r="H475" s="21" t="str">
        <f>IF(N475="","",ABS(N475-N474))</f>
        <v/>
      </c>
      <c r="I475" s="21" t="str">
        <f>IF(N475="","",RANK(N475,$N$17:$N$5011,1))</f>
        <v/>
      </c>
      <c r="J475" s="21" t="str">
        <f>IF(N475="","",(I475-3/8)/('XmR Chart'!$U$20+1/4))</f>
        <v/>
      </c>
      <c r="K475" s="21" t="str">
        <f>IF(N475="","",_xlfn.NORM.INV(J475,0,1))</f>
        <v/>
      </c>
      <c r="N475" s="4"/>
    </row>
    <row r="476" spans="2:14" x14ac:dyDescent="0.25">
      <c r="B476" s="21" t="str">
        <f>IF(N476="","",'XmR Chart'!$U$18+3*('XmR Chart'!$U$17/1.128))</f>
        <v/>
      </c>
      <c r="C476" s="21" t="str">
        <f>IF(N476="","",'XmR Chart'!$U$18)</f>
        <v/>
      </c>
      <c r="D476" s="21" t="str">
        <f>IF(N476="","",'XmR Chart'!$U$18-3*('XmR Chart'!$U$17/1.128))</f>
        <v/>
      </c>
      <c r="F476" s="21" t="str">
        <f>IF(N476="","",3.268*'XmR Chart'!$U$17)</f>
        <v/>
      </c>
      <c r="G476" s="21" t="str">
        <f>IF(N476="","",'XmR Chart'!$U$17)</f>
        <v/>
      </c>
      <c r="H476" s="21" t="str">
        <f>IF(N476="","",ABS(N476-N475))</f>
        <v/>
      </c>
      <c r="I476" s="21" t="str">
        <f>IF(N476="","",RANK(N476,$N$17:$N$5011,1))</f>
        <v/>
      </c>
      <c r="J476" s="21" t="str">
        <f>IF(N476="","",(I476-3/8)/('XmR Chart'!$U$20+1/4))</f>
        <v/>
      </c>
      <c r="K476" s="21" t="str">
        <f>IF(N476="","",_xlfn.NORM.INV(J476,0,1))</f>
        <v/>
      </c>
      <c r="N476" s="4"/>
    </row>
    <row r="477" spans="2:14" x14ac:dyDescent="0.25">
      <c r="B477" s="21" t="str">
        <f>IF(N477="","",'XmR Chart'!$U$18+3*('XmR Chart'!$U$17/1.128))</f>
        <v/>
      </c>
      <c r="C477" s="21" t="str">
        <f>IF(N477="","",'XmR Chart'!$U$18)</f>
        <v/>
      </c>
      <c r="D477" s="21" t="str">
        <f>IF(N477="","",'XmR Chart'!$U$18-3*('XmR Chart'!$U$17/1.128))</f>
        <v/>
      </c>
      <c r="F477" s="21" t="str">
        <f>IF(N477="","",3.268*'XmR Chart'!$U$17)</f>
        <v/>
      </c>
      <c r="G477" s="21" t="str">
        <f>IF(N477="","",'XmR Chart'!$U$17)</f>
        <v/>
      </c>
      <c r="H477" s="21" t="str">
        <f>IF(N477="","",ABS(N477-N476))</f>
        <v/>
      </c>
      <c r="I477" s="21" t="str">
        <f>IF(N477="","",RANK(N477,$N$17:$N$5011,1))</f>
        <v/>
      </c>
      <c r="J477" s="21" t="str">
        <f>IF(N477="","",(I477-3/8)/('XmR Chart'!$U$20+1/4))</f>
        <v/>
      </c>
      <c r="K477" s="21" t="str">
        <f>IF(N477="","",_xlfn.NORM.INV(J477,0,1))</f>
        <v/>
      </c>
      <c r="N477" s="4"/>
    </row>
    <row r="478" spans="2:14" x14ac:dyDescent="0.25">
      <c r="B478" s="21" t="str">
        <f>IF(N478="","",'XmR Chart'!$U$18+3*('XmR Chart'!$U$17/1.128))</f>
        <v/>
      </c>
      <c r="C478" s="21" t="str">
        <f>IF(N478="","",'XmR Chart'!$U$18)</f>
        <v/>
      </c>
      <c r="D478" s="21" t="str">
        <f>IF(N478="","",'XmR Chart'!$U$18-3*('XmR Chart'!$U$17/1.128))</f>
        <v/>
      </c>
      <c r="F478" s="21" t="str">
        <f>IF(N478="","",3.268*'XmR Chart'!$U$17)</f>
        <v/>
      </c>
      <c r="G478" s="21" t="str">
        <f>IF(N478="","",'XmR Chart'!$U$17)</f>
        <v/>
      </c>
      <c r="H478" s="21" t="str">
        <f>IF(N478="","",ABS(N478-N477))</f>
        <v/>
      </c>
      <c r="I478" s="21" t="str">
        <f>IF(N478="","",RANK(N478,$N$17:$N$5011,1))</f>
        <v/>
      </c>
      <c r="J478" s="21" t="str">
        <f>IF(N478="","",(I478-3/8)/('XmR Chart'!$U$20+1/4))</f>
        <v/>
      </c>
      <c r="K478" s="21" t="str">
        <f>IF(N478="","",_xlfn.NORM.INV(J478,0,1))</f>
        <v/>
      </c>
      <c r="N478" s="4"/>
    </row>
    <row r="479" spans="2:14" x14ac:dyDescent="0.25">
      <c r="B479" s="21" t="str">
        <f>IF(N479="","",'XmR Chart'!$U$18+3*('XmR Chart'!$U$17/1.128))</f>
        <v/>
      </c>
      <c r="C479" s="21" t="str">
        <f>IF(N479="","",'XmR Chart'!$U$18)</f>
        <v/>
      </c>
      <c r="D479" s="21" t="str">
        <f>IF(N479="","",'XmR Chart'!$U$18-3*('XmR Chart'!$U$17/1.128))</f>
        <v/>
      </c>
      <c r="F479" s="21" t="str">
        <f>IF(N479="","",3.268*'XmR Chart'!$U$17)</f>
        <v/>
      </c>
      <c r="G479" s="21" t="str">
        <f>IF(N479="","",'XmR Chart'!$U$17)</f>
        <v/>
      </c>
      <c r="H479" s="21" t="str">
        <f>IF(N479="","",ABS(N479-N478))</f>
        <v/>
      </c>
      <c r="I479" s="21" t="str">
        <f>IF(N479="","",RANK(N479,$N$17:$N$5011,1))</f>
        <v/>
      </c>
      <c r="J479" s="21" t="str">
        <f>IF(N479="","",(I479-3/8)/('XmR Chart'!$U$20+1/4))</f>
        <v/>
      </c>
      <c r="K479" s="21" t="str">
        <f>IF(N479="","",_xlfn.NORM.INV(J479,0,1))</f>
        <v/>
      </c>
      <c r="N479" s="4"/>
    </row>
    <row r="480" spans="2:14" x14ac:dyDescent="0.25">
      <c r="B480" s="21" t="str">
        <f>IF(N480="","",'XmR Chart'!$U$18+3*('XmR Chart'!$U$17/1.128))</f>
        <v/>
      </c>
      <c r="C480" s="21" t="str">
        <f>IF(N480="","",'XmR Chart'!$U$18)</f>
        <v/>
      </c>
      <c r="D480" s="21" t="str">
        <f>IF(N480="","",'XmR Chart'!$U$18-3*('XmR Chart'!$U$17/1.128))</f>
        <v/>
      </c>
      <c r="F480" s="21" t="str">
        <f>IF(N480="","",3.268*'XmR Chart'!$U$17)</f>
        <v/>
      </c>
      <c r="G480" s="21" t="str">
        <f>IF(N480="","",'XmR Chart'!$U$17)</f>
        <v/>
      </c>
      <c r="H480" s="21" t="str">
        <f>IF(N480="","",ABS(N480-N479))</f>
        <v/>
      </c>
      <c r="I480" s="21" t="str">
        <f>IF(N480="","",RANK(N480,$N$17:$N$5011,1))</f>
        <v/>
      </c>
      <c r="J480" s="21" t="str">
        <f>IF(N480="","",(I480-3/8)/('XmR Chart'!$U$20+1/4))</f>
        <v/>
      </c>
      <c r="K480" s="21" t="str">
        <f>IF(N480="","",_xlfn.NORM.INV(J480,0,1))</f>
        <v/>
      </c>
      <c r="N480" s="4"/>
    </row>
    <row r="481" spans="2:14" x14ac:dyDescent="0.25">
      <c r="B481" s="21" t="str">
        <f>IF(N481="","",'XmR Chart'!$U$18+3*('XmR Chart'!$U$17/1.128))</f>
        <v/>
      </c>
      <c r="C481" s="21" t="str">
        <f>IF(N481="","",'XmR Chart'!$U$18)</f>
        <v/>
      </c>
      <c r="D481" s="21" t="str">
        <f>IF(N481="","",'XmR Chart'!$U$18-3*('XmR Chart'!$U$17/1.128))</f>
        <v/>
      </c>
      <c r="F481" s="21" t="str">
        <f>IF(N481="","",3.268*'XmR Chart'!$U$17)</f>
        <v/>
      </c>
      <c r="G481" s="21" t="str">
        <f>IF(N481="","",'XmR Chart'!$U$17)</f>
        <v/>
      </c>
      <c r="H481" s="21" t="str">
        <f>IF(N481="","",ABS(N481-N480))</f>
        <v/>
      </c>
      <c r="I481" s="21" t="str">
        <f>IF(N481="","",RANK(N481,$N$17:$N$5011,1))</f>
        <v/>
      </c>
      <c r="J481" s="21" t="str">
        <f>IF(N481="","",(I481-3/8)/('XmR Chart'!$U$20+1/4))</f>
        <v/>
      </c>
      <c r="K481" s="21" t="str">
        <f>IF(N481="","",_xlfn.NORM.INV(J481,0,1))</f>
        <v/>
      </c>
      <c r="N481" s="4"/>
    </row>
    <row r="482" spans="2:14" x14ac:dyDescent="0.25">
      <c r="B482" s="21" t="str">
        <f>IF(N482="","",'XmR Chart'!$U$18+3*('XmR Chart'!$U$17/1.128))</f>
        <v/>
      </c>
      <c r="C482" s="21" t="str">
        <f>IF(N482="","",'XmR Chart'!$U$18)</f>
        <v/>
      </c>
      <c r="D482" s="21" t="str">
        <f>IF(N482="","",'XmR Chart'!$U$18-3*('XmR Chart'!$U$17/1.128))</f>
        <v/>
      </c>
      <c r="F482" s="21" t="str">
        <f>IF(N482="","",3.268*'XmR Chart'!$U$17)</f>
        <v/>
      </c>
      <c r="G482" s="21" t="str">
        <f>IF(N482="","",'XmR Chart'!$U$17)</f>
        <v/>
      </c>
      <c r="H482" s="21" t="str">
        <f>IF(N482="","",ABS(N482-N481))</f>
        <v/>
      </c>
      <c r="I482" s="21" t="str">
        <f>IF(N482="","",RANK(N482,$N$17:$N$5011,1))</f>
        <v/>
      </c>
      <c r="J482" s="21" t="str">
        <f>IF(N482="","",(I482-3/8)/('XmR Chart'!$U$20+1/4))</f>
        <v/>
      </c>
      <c r="K482" s="21" t="str">
        <f>IF(N482="","",_xlfn.NORM.INV(J482,0,1))</f>
        <v/>
      </c>
      <c r="N482" s="4"/>
    </row>
    <row r="483" spans="2:14" x14ac:dyDescent="0.25">
      <c r="B483" s="21" t="str">
        <f>IF(N483="","",'XmR Chart'!$U$18+3*('XmR Chart'!$U$17/1.128))</f>
        <v/>
      </c>
      <c r="C483" s="21" t="str">
        <f>IF(N483="","",'XmR Chart'!$U$18)</f>
        <v/>
      </c>
      <c r="D483" s="21" t="str">
        <f>IF(N483="","",'XmR Chart'!$U$18-3*('XmR Chart'!$U$17/1.128))</f>
        <v/>
      </c>
      <c r="F483" s="21" t="str">
        <f>IF(N483="","",3.268*'XmR Chart'!$U$17)</f>
        <v/>
      </c>
      <c r="G483" s="21" t="str">
        <f>IF(N483="","",'XmR Chart'!$U$17)</f>
        <v/>
      </c>
      <c r="H483" s="21" t="str">
        <f>IF(N483="","",ABS(N483-N482))</f>
        <v/>
      </c>
      <c r="I483" s="21" t="str">
        <f>IF(N483="","",RANK(N483,$N$17:$N$5011,1))</f>
        <v/>
      </c>
      <c r="J483" s="21" t="str">
        <f>IF(N483="","",(I483-3/8)/('XmR Chart'!$U$20+1/4))</f>
        <v/>
      </c>
      <c r="K483" s="21" t="str">
        <f>IF(N483="","",_xlfn.NORM.INV(J483,0,1))</f>
        <v/>
      </c>
      <c r="N483" s="4"/>
    </row>
    <row r="484" spans="2:14" x14ac:dyDescent="0.25">
      <c r="B484" s="21" t="str">
        <f>IF(N484="","",'XmR Chart'!$U$18+3*('XmR Chart'!$U$17/1.128))</f>
        <v/>
      </c>
      <c r="C484" s="21" t="str">
        <f>IF(N484="","",'XmR Chart'!$U$18)</f>
        <v/>
      </c>
      <c r="D484" s="21" t="str">
        <f>IF(N484="","",'XmR Chart'!$U$18-3*('XmR Chart'!$U$17/1.128))</f>
        <v/>
      </c>
      <c r="F484" s="21" t="str">
        <f>IF(N484="","",3.268*'XmR Chart'!$U$17)</f>
        <v/>
      </c>
      <c r="G484" s="21" t="str">
        <f>IF(N484="","",'XmR Chart'!$U$17)</f>
        <v/>
      </c>
      <c r="H484" s="21" t="str">
        <f>IF(N484="","",ABS(N484-N483))</f>
        <v/>
      </c>
      <c r="I484" s="21" t="str">
        <f>IF(N484="","",RANK(N484,$N$17:$N$5011,1))</f>
        <v/>
      </c>
      <c r="J484" s="21" t="str">
        <f>IF(N484="","",(I484-3/8)/('XmR Chart'!$U$20+1/4))</f>
        <v/>
      </c>
      <c r="K484" s="21" t="str">
        <f>IF(N484="","",_xlfn.NORM.INV(J484,0,1))</f>
        <v/>
      </c>
      <c r="N484" s="4"/>
    </row>
    <row r="485" spans="2:14" x14ac:dyDescent="0.25">
      <c r="B485" s="21" t="str">
        <f>IF(N485="","",'XmR Chart'!$U$18+3*('XmR Chart'!$U$17/1.128))</f>
        <v/>
      </c>
      <c r="C485" s="21" t="str">
        <f>IF(N485="","",'XmR Chart'!$U$18)</f>
        <v/>
      </c>
      <c r="D485" s="21" t="str">
        <f>IF(N485="","",'XmR Chart'!$U$18-3*('XmR Chart'!$U$17/1.128))</f>
        <v/>
      </c>
      <c r="F485" s="21" t="str">
        <f>IF(N485="","",3.268*'XmR Chart'!$U$17)</f>
        <v/>
      </c>
      <c r="G485" s="21" t="str">
        <f>IF(N485="","",'XmR Chart'!$U$17)</f>
        <v/>
      </c>
      <c r="H485" s="21" t="str">
        <f>IF(N485="","",ABS(N485-N484))</f>
        <v/>
      </c>
      <c r="I485" s="21" t="str">
        <f>IF(N485="","",RANK(N485,$N$17:$N$5011,1))</f>
        <v/>
      </c>
      <c r="J485" s="21" t="str">
        <f>IF(N485="","",(I485-3/8)/('XmR Chart'!$U$20+1/4))</f>
        <v/>
      </c>
      <c r="K485" s="21" t="str">
        <f>IF(N485="","",_xlfn.NORM.INV(J485,0,1))</f>
        <v/>
      </c>
      <c r="N485" s="4"/>
    </row>
    <row r="486" spans="2:14" x14ac:dyDescent="0.25">
      <c r="B486" s="21" t="str">
        <f>IF(N486="","",'XmR Chart'!$U$18+3*('XmR Chart'!$U$17/1.128))</f>
        <v/>
      </c>
      <c r="C486" s="21" t="str">
        <f>IF(N486="","",'XmR Chart'!$U$18)</f>
        <v/>
      </c>
      <c r="D486" s="21" t="str">
        <f>IF(N486="","",'XmR Chart'!$U$18-3*('XmR Chart'!$U$17/1.128))</f>
        <v/>
      </c>
      <c r="F486" s="21" t="str">
        <f>IF(N486="","",3.268*'XmR Chart'!$U$17)</f>
        <v/>
      </c>
      <c r="G486" s="21" t="str">
        <f>IF(N486="","",'XmR Chart'!$U$17)</f>
        <v/>
      </c>
      <c r="H486" s="21" t="str">
        <f>IF(N486="","",ABS(N486-N485))</f>
        <v/>
      </c>
      <c r="I486" s="21" t="str">
        <f>IF(N486="","",RANK(N486,$N$17:$N$5011,1))</f>
        <v/>
      </c>
      <c r="J486" s="21" t="str">
        <f>IF(N486="","",(I486-3/8)/('XmR Chart'!$U$20+1/4))</f>
        <v/>
      </c>
      <c r="K486" s="21" t="str">
        <f>IF(N486="","",_xlfn.NORM.INV(J486,0,1))</f>
        <v/>
      </c>
      <c r="N486" s="4"/>
    </row>
    <row r="487" spans="2:14" x14ac:dyDescent="0.25">
      <c r="B487" s="21" t="str">
        <f>IF(N487="","",'XmR Chart'!$U$18+3*('XmR Chart'!$U$17/1.128))</f>
        <v/>
      </c>
      <c r="C487" s="21" t="str">
        <f>IF(N487="","",'XmR Chart'!$U$18)</f>
        <v/>
      </c>
      <c r="D487" s="21" t="str">
        <f>IF(N487="","",'XmR Chart'!$U$18-3*('XmR Chart'!$U$17/1.128))</f>
        <v/>
      </c>
      <c r="F487" s="21" t="str">
        <f>IF(N487="","",3.268*'XmR Chart'!$U$17)</f>
        <v/>
      </c>
      <c r="G487" s="21" t="str">
        <f>IF(N487="","",'XmR Chart'!$U$17)</f>
        <v/>
      </c>
      <c r="H487" s="21" t="str">
        <f>IF(N487="","",ABS(N487-N486))</f>
        <v/>
      </c>
      <c r="I487" s="21" t="str">
        <f>IF(N487="","",RANK(N487,$N$17:$N$5011,1))</f>
        <v/>
      </c>
      <c r="J487" s="21" t="str">
        <f>IF(N487="","",(I487-3/8)/('XmR Chart'!$U$20+1/4))</f>
        <v/>
      </c>
      <c r="K487" s="21" t="str">
        <f>IF(N487="","",_xlfn.NORM.INV(J487,0,1))</f>
        <v/>
      </c>
      <c r="N487" s="4"/>
    </row>
    <row r="488" spans="2:14" x14ac:dyDescent="0.25">
      <c r="B488" s="21" t="str">
        <f>IF(N488="","",'XmR Chart'!$U$18+3*('XmR Chart'!$U$17/1.128))</f>
        <v/>
      </c>
      <c r="C488" s="21" t="str">
        <f>IF(N488="","",'XmR Chart'!$U$18)</f>
        <v/>
      </c>
      <c r="D488" s="21" t="str">
        <f>IF(N488="","",'XmR Chart'!$U$18-3*('XmR Chart'!$U$17/1.128))</f>
        <v/>
      </c>
      <c r="F488" s="21" t="str">
        <f>IF(N488="","",3.268*'XmR Chart'!$U$17)</f>
        <v/>
      </c>
      <c r="G488" s="21" t="str">
        <f>IF(N488="","",'XmR Chart'!$U$17)</f>
        <v/>
      </c>
      <c r="H488" s="21" t="str">
        <f>IF(N488="","",ABS(N488-N487))</f>
        <v/>
      </c>
      <c r="I488" s="21" t="str">
        <f>IF(N488="","",RANK(N488,$N$17:$N$5011,1))</f>
        <v/>
      </c>
      <c r="J488" s="21" t="str">
        <f>IF(N488="","",(I488-3/8)/('XmR Chart'!$U$20+1/4))</f>
        <v/>
      </c>
      <c r="K488" s="21" t="str">
        <f>IF(N488="","",_xlfn.NORM.INV(J488,0,1))</f>
        <v/>
      </c>
      <c r="N488" s="4"/>
    </row>
    <row r="489" spans="2:14" x14ac:dyDescent="0.25">
      <c r="B489" s="21" t="str">
        <f>IF(N489="","",'XmR Chart'!$U$18+3*('XmR Chart'!$U$17/1.128))</f>
        <v/>
      </c>
      <c r="C489" s="21" t="str">
        <f>IF(N489="","",'XmR Chart'!$U$18)</f>
        <v/>
      </c>
      <c r="D489" s="21" t="str">
        <f>IF(N489="","",'XmR Chart'!$U$18-3*('XmR Chart'!$U$17/1.128))</f>
        <v/>
      </c>
      <c r="F489" s="21" t="str">
        <f>IF(N489="","",3.268*'XmR Chart'!$U$17)</f>
        <v/>
      </c>
      <c r="G489" s="21" t="str">
        <f>IF(N489="","",'XmR Chart'!$U$17)</f>
        <v/>
      </c>
      <c r="H489" s="21" t="str">
        <f>IF(N489="","",ABS(N489-N488))</f>
        <v/>
      </c>
      <c r="I489" s="21" t="str">
        <f>IF(N489="","",RANK(N489,$N$17:$N$5011,1))</f>
        <v/>
      </c>
      <c r="J489" s="21" t="str">
        <f>IF(N489="","",(I489-3/8)/('XmR Chart'!$U$20+1/4))</f>
        <v/>
      </c>
      <c r="K489" s="21" t="str">
        <f>IF(N489="","",_xlfn.NORM.INV(J489,0,1))</f>
        <v/>
      </c>
      <c r="N489" s="4"/>
    </row>
    <row r="490" spans="2:14" x14ac:dyDescent="0.25">
      <c r="B490" s="21" t="str">
        <f>IF(N490="","",'XmR Chart'!$U$18+3*('XmR Chart'!$U$17/1.128))</f>
        <v/>
      </c>
      <c r="C490" s="21" t="str">
        <f>IF(N490="","",'XmR Chart'!$U$18)</f>
        <v/>
      </c>
      <c r="D490" s="21" t="str">
        <f>IF(N490="","",'XmR Chart'!$U$18-3*('XmR Chart'!$U$17/1.128))</f>
        <v/>
      </c>
      <c r="F490" s="21" t="str">
        <f>IF(N490="","",3.268*'XmR Chart'!$U$17)</f>
        <v/>
      </c>
      <c r="G490" s="21" t="str">
        <f>IF(N490="","",'XmR Chart'!$U$17)</f>
        <v/>
      </c>
      <c r="H490" s="21" t="str">
        <f>IF(N490="","",ABS(N490-N489))</f>
        <v/>
      </c>
      <c r="I490" s="21" t="str">
        <f>IF(N490="","",RANK(N490,$N$17:$N$5011,1))</f>
        <v/>
      </c>
      <c r="J490" s="21" t="str">
        <f>IF(N490="","",(I490-3/8)/('XmR Chart'!$U$20+1/4))</f>
        <v/>
      </c>
      <c r="K490" s="21" t="str">
        <f>IF(N490="","",_xlfn.NORM.INV(J490,0,1))</f>
        <v/>
      </c>
      <c r="N490" s="4"/>
    </row>
    <row r="491" spans="2:14" x14ac:dyDescent="0.25">
      <c r="B491" s="21" t="str">
        <f>IF(N491="","",'XmR Chart'!$U$18+3*('XmR Chart'!$U$17/1.128))</f>
        <v/>
      </c>
      <c r="C491" s="21" t="str">
        <f>IF(N491="","",'XmR Chart'!$U$18)</f>
        <v/>
      </c>
      <c r="D491" s="21" t="str">
        <f>IF(N491="","",'XmR Chart'!$U$18-3*('XmR Chart'!$U$17/1.128))</f>
        <v/>
      </c>
      <c r="F491" s="21" t="str">
        <f>IF(N491="","",3.268*'XmR Chart'!$U$17)</f>
        <v/>
      </c>
      <c r="G491" s="21" t="str">
        <f>IF(N491="","",'XmR Chart'!$U$17)</f>
        <v/>
      </c>
      <c r="H491" s="21" t="str">
        <f>IF(N491="","",ABS(N491-N490))</f>
        <v/>
      </c>
      <c r="I491" s="21" t="str">
        <f>IF(N491="","",RANK(N491,$N$17:$N$5011,1))</f>
        <v/>
      </c>
      <c r="J491" s="21" t="str">
        <f>IF(N491="","",(I491-3/8)/('XmR Chart'!$U$20+1/4))</f>
        <v/>
      </c>
      <c r="K491" s="21" t="str">
        <f>IF(N491="","",_xlfn.NORM.INV(J491,0,1))</f>
        <v/>
      </c>
      <c r="N491" s="4"/>
    </row>
    <row r="492" spans="2:14" x14ac:dyDescent="0.25">
      <c r="B492" s="21" t="str">
        <f>IF(N492="","",'XmR Chart'!$U$18+3*('XmR Chart'!$U$17/1.128))</f>
        <v/>
      </c>
      <c r="C492" s="21" t="str">
        <f>IF(N492="","",'XmR Chart'!$U$18)</f>
        <v/>
      </c>
      <c r="D492" s="21" t="str">
        <f>IF(N492="","",'XmR Chart'!$U$18-3*('XmR Chart'!$U$17/1.128))</f>
        <v/>
      </c>
      <c r="F492" s="21" t="str">
        <f>IF(N492="","",3.268*'XmR Chart'!$U$17)</f>
        <v/>
      </c>
      <c r="G492" s="21" t="str">
        <f>IF(N492="","",'XmR Chart'!$U$17)</f>
        <v/>
      </c>
      <c r="H492" s="21" t="str">
        <f>IF(N492="","",ABS(N492-N491))</f>
        <v/>
      </c>
      <c r="I492" s="21" t="str">
        <f>IF(N492="","",RANK(N492,$N$17:$N$5011,1))</f>
        <v/>
      </c>
      <c r="J492" s="21" t="str">
        <f>IF(N492="","",(I492-3/8)/('XmR Chart'!$U$20+1/4))</f>
        <v/>
      </c>
      <c r="K492" s="21" t="str">
        <f>IF(N492="","",_xlfn.NORM.INV(J492,0,1))</f>
        <v/>
      </c>
      <c r="N492" s="4"/>
    </row>
    <row r="493" spans="2:14" x14ac:dyDescent="0.25">
      <c r="B493" s="21" t="str">
        <f>IF(N493="","",'XmR Chart'!$U$18+3*('XmR Chart'!$U$17/1.128))</f>
        <v/>
      </c>
      <c r="C493" s="21" t="str">
        <f>IF(N493="","",'XmR Chart'!$U$18)</f>
        <v/>
      </c>
      <c r="D493" s="21" t="str">
        <f>IF(N493="","",'XmR Chart'!$U$18-3*('XmR Chart'!$U$17/1.128))</f>
        <v/>
      </c>
      <c r="F493" s="21" t="str">
        <f>IF(N493="","",3.268*'XmR Chart'!$U$17)</f>
        <v/>
      </c>
      <c r="G493" s="21" t="str">
        <f>IF(N493="","",'XmR Chart'!$U$17)</f>
        <v/>
      </c>
      <c r="H493" s="21" t="str">
        <f>IF(N493="","",ABS(N493-N492))</f>
        <v/>
      </c>
      <c r="I493" s="21" t="str">
        <f>IF(N493="","",RANK(N493,$N$17:$N$5011,1))</f>
        <v/>
      </c>
      <c r="J493" s="21" t="str">
        <f>IF(N493="","",(I493-3/8)/('XmR Chart'!$U$20+1/4))</f>
        <v/>
      </c>
      <c r="K493" s="21" t="str">
        <f>IF(N493="","",_xlfn.NORM.INV(J493,0,1))</f>
        <v/>
      </c>
      <c r="N493" s="4"/>
    </row>
    <row r="494" spans="2:14" x14ac:dyDescent="0.25">
      <c r="B494" s="21" t="str">
        <f>IF(N494="","",'XmR Chart'!$U$18+3*('XmR Chart'!$U$17/1.128))</f>
        <v/>
      </c>
      <c r="C494" s="21" t="str">
        <f>IF(N494="","",'XmR Chart'!$U$18)</f>
        <v/>
      </c>
      <c r="D494" s="21" t="str">
        <f>IF(N494="","",'XmR Chart'!$U$18-3*('XmR Chart'!$U$17/1.128))</f>
        <v/>
      </c>
      <c r="F494" s="21" t="str">
        <f>IF(N494="","",3.268*'XmR Chart'!$U$17)</f>
        <v/>
      </c>
      <c r="G494" s="21" t="str">
        <f>IF(N494="","",'XmR Chart'!$U$17)</f>
        <v/>
      </c>
      <c r="H494" s="21" t="str">
        <f>IF(N494="","",ABS(N494-N493))</f>
        <v/>
      </c>
      <c r="I494" s="21" t="str">
        <f>IF(N494="","",RANK(N494,$N$17:$N$5011,1))</f>
        <v/>
      </c>
      <c r="J494" s="21" t="str">
        <f>IF(N494="","",(I494-3/8)/('XmR Chart'!$U$20+1/4))</f>
        <v/>
      </c>
      <c r="K494" s="21" t="str">
        <f>IF(N494="","",_xlfn.NORM.INV(J494,0,1))</f>
        <v/>
      </c>
      <c r="N494" s="4"/>
    </row>
    <row r="495" spans="2:14" x14ac:dyDescent="0.25">
      <c r="B495" s="21" t="str">
        <f>IF(N495="","",'XmR Chart'!$U$18+3*('XmR Chart'!$U$17/1.128))</f>
        <v/>
      </c>
      <c r="C495" s="21" t="str">
        <f>IF(N495="","",'XmR Chart'!$U$18)</f>
        <v/>
      </c>
      <c r="D495" s="21" t="str">
        <f>IF(N495="","",'XmR Chart'!$U$18-3*('XmR Chart'!$U$17/1.128))</f>
        <v/>
      </c>
      <c r="F495" s="21" t="str">
        <f>IF(N495="","",3.268*'XmR Chart'!$U$17)</f>
        <v/>
      </c>
      <c r="G495" s="21" t="str">
        <f>IF(N495="","",'XmR Chart'!$U$17)</f>
        <v/>
      </c>
      <c r="H495" s="21" t="str">
        <f>IF(N495="","",ABS(N495-N494))</f>
        <v/>
      </c>
      <c r="I495" s="21" t="str">
        <f>IF(N495="","",RANK(N495,$N$17:$N$5011,1))</f>
        <v/>
      </c>
      <c r="J495" s="21" t="str">
        <f>IF(N495="","",(I495-3/8)/('XmR Chart'!$U$20+1/4))</f>
        <v/>
      </c>
      <c r="K495" s="21" t="str">
        <f>IF(N495="","",_xlfn.NORM.INV(J495,0,1))</f>
        <v/>
      </c>
      <c r="N495" s="4"/>
    </row>
    <row r="496" spans="2:14" x14ac:dyDescent="0.25">
      <c r="B496" s="21" t="str">
        <f>IF(N496="","",'XmR Chart'!$U$18+3*('XmR Chart'!$U$17/1.128))</f>
        <v/>
      </c>
      <c r="C496" s="21" t="str">
        <f>IF(N496="","",'XmR Chart'!$U$18)</f>
        <v/>
      </c>
      <c r="D496" s="21" t="str">
        <f>IF(N496="","",'XmR Chart'!$U$18-3*('XmR Chart'!$U$17/1.128))</f>
        <v/>
      </c>
      <c r="F496" s="21" t="str">
        <f>IF(N496="","",3.268*'XmR Chart'!$U$17)</f>
        <v/>
      </c>
      <c r="G496" s="21" t="str">
        <f>IF(N496="","",'XmR Chart'!$U$17)</f>
        <v/>
      </c>
      <c r="H496" s="21" t="str">
        <f>IF(N496="","",ABS(N496-N495))</f>
        <v/>
      </c>
      <c r="I496" s="21" t="str">
        <f>IF(N496="","",RANK(N496,$N$17:$N$5011,1))</f>
        <v/>
      </c>
      <c r="J496" s="21" t="str">
        <f>IF(N496="","",(I496-3/8)/('XmR Chart'!$U$20+1/4))</f>
        <v/>
      </c>
      <c r="K496" s="21" t="str">
        <f>IF(N496="","",_xlfn.NORM.INV(J496,0,1))</f>
        <v/>
      </c>
      <c r="N496" s="4"/>
    </row>
    <row r="497" spans="2:14" x14ac:dyDescent="0.25">
      <c r="B497" s="21" t="str">
        <f>IF(N497="","",'XmR Chart'!$U$18+3*('XmR Chart'!$U$17/1.128))</f>
        <v/>
      </c>
      <c r="C497" s="21" t="str">
        <f>IF(N497="","",'XmR Chart'!$U$18)</f>
        <v/>
      </c>
      <c r="D497" s="21" t="str">
        <f>IF(N497="","",'XmR Chart'!$U$18-3*('XmR Chart'!$U$17/1.128))</f>
        <v/>
      </c>
      <c r="F497" s="21" t="str">
        <f>IF(N497="","",3.268*'XmR Chart'!$U$17)</f>
        <v/>
      </c>
      <c r="G497" s="21" t="str">
        <f>IF(N497="","",'XmR Chart'!$U$17)</f>
        <v/>
      </c>
      <c r="H497" s="21" t="str">
        <f>IF(N497="","",ABS(N497-N496))</f>
        <v/>
      </c>
      <c r="I497" s="21" t="str">
        <f>IF(N497="","",RANK(N497,$N$17:$N$5011,1))</f>
        <v/>
      </c>
      <c r="J497" s="21" t="str">
        <f>IF(N497="","",(I497-3/8)/('XmR Chart'!$U$20+1/4))</f>
        <v/>
      </c>
      <c r="K497" s="21" t="str">
        <f>IF(N497="","",_xlfn.NORM.INV(J497,0,1))</f>
        <v/>
      </c>
      <c r="N497" s="4"/>
    </row>
    <row r="498" spans="2:14" x14ac:dyDescent="0.25">
      <c r="B498" s="21" t="str">
        <f>IF(N498="","",'XmR Chart'!$U$18+3*('XmR Chart'!$U$17/1.128))</f>
        <v/>
      </c>
      <c r="C498" s="21" t="str">
        <f>IF(N498="","",'XmR Chart'!$U$18)</f>
        <v/>
      </c>
      <c r="D498" s="21" t="str">
        <f>IF(N498="","",'XmR Chart'!$U$18-3*('XmR Chart'!$U$17/1.128))</f>
        <v/>
      </c>
      <c r="F498" s="21" t="str">
        <f>IF(N498="","",3.268*'XmR Chart'!$U$17)</f>
        <v/>
      </c>
      <c r="G498" s="21" t="str">
        <f>IF(N498="","",'XmR Chart'!$U$17)</f>
        <v/>
      </c>
      <c r="H498" s="21" t="str">
        <f>IF(N498="","",ABS(N498-N497))</f>
        <v/>
      </c>
      <c r="I498" s="21" t="str">
        <f>IF(N498="","",RANK(N498,$N$17:$N$5011,1))</f>
        <v/>
      </c>
      <c r="J498" s="21" t="str">
        <f>IF(N498="","",(I498-3/8)/('XmR Chart'!$U$20+1/4))</f>
        <v/>
      </c>
      <c r="K498" s="21" t="str">
        <f>IF(N498="","",_xlfn.NORM.INV(J498,0,1))</f>
        <v/>
      </c>
      <c r="N498" s="4"/>
    </row>
    <row r="499" spans="2:14" x14ac:dyDescent="0.25">
      <c r="B499" s="21" t="str">
        <f>IF(N499="","",'XmR Chart'!$U$18+3*('XmR Chart'!$U$17/1.128))</f>
        <v/>
      </c>
      <c r="C499" s="21" t="str">
        <f>IF(N499="","",'XmR Chart'!$U$18)</f>
        <v/>
      </c>
      <c r="D499" s="21" t="str">
        <f>IF(N499="","",'XmR Chart'!$U$18-3*('XmR Chart'!$U$17/1.128))</f>
        <v/>
      </c>
      <c r="F499" s="21" t="str">
        <f>IF(N499="","",3.268*'XmR Chart'!$U$17)</f>
        <v/>
      </c>
      <c r="G499" s="21" t="str">
        <f>IF(N499="","",'XmR Chart'!$U$17)</f>
        <v/>
      </c>
      <c r="H499" s="21" t="str">
        <f>IF(N499="","",ABS(N499-N498))</f>
        <v/>
      </c>
      <c r="I499" s="21" t="str">
        <f>IF(N499="","",RANK(N499,$N$17:$N$5011,1))</f>
        <v/>
      </c>
      <c r="J499" s="21" t="str">
        <f>IF(N499="","",(I499-3/8)/('XmR Chart'!$U$20+1/4))</f>
        <v/>
      </c>
      <c r="K499" s="21" t="str">
        <f>IF(N499="","",_xlfn.NORM.INV(J499,0,1))</f>
        <v/>
      </c>
      <c r="N499" s="4"/>
    </row>
    <row r="500" spans="2:14" x14ac:dyDescent="0.25">
      <c r="B500" s="21" t="str">
        <f>IF(N500="","",'XmR Chart'!$U$18+3*('XmR Chart'!$U$17/1.128))</f>
        <v/>
      </c>
      <c r="C500" s="21" t="str">
        <f>IF(N500="","",'XmR Chart'!$U$18)</f>
        <v/>
      </c>
      <c r="D500" s="21" t="str">
        <f>IF(N500="","",'XmR Chart'!$U$18-3*('XmR Chart'!$U$17/1.128))</f>
        <v/>
      </c>
      <c r="F500" s="21" t="str">
        <f>IF(N500="","",3.268*'XmR Chart'!$U$17)</f>
        <v/>
      </c>
      <c r="G500" s="21" t="str">
        <f>IF(N500="","",'XmR Chart'!$U$17)</f>
        <v/>
      </c>
      <c r="H500" s="21" t="str">
        <f>IF(N500="","",ABS(N500-N499))</f>
        <v/>
      </c>
      <c r="I500" s="21" t="str">
        <f>IF(N500="","",RANK(N500,$N$17:$N$5011,1))</f>
        <v/>
      </c>
      <c r="J500" s="21" t="str">
        <f>IF(N500="","",(I500-3/8)/('XmR Chart'!$U$20+1/4))</f>
        <v/>
      </c>
      <c r="K500" s="21" t="str">
        <f>IF(N500="","",_xlfn.NORM.INV(J500,0,1))</f>
        <v/>
      </c>
      <c r="N500" s="4"/>
    </row>
    <row r="501" spans="2:14" x14ac:dyDescent="0.25">
      <c r="B501" s="21" t="str">
        <f>IF(N501="","",'XmR Chart'!$U$18+3*('XmR Chart'!$U$17/1.128))</f>
        <v/>
      </c>
      <c r="C501" s="21" t="str">
        <f>IF(N501="","",'XmR Chart'!$U$18)</f>
        <v/>
      </c>
      <c r="D501" s="21" t="str">
        <f>IF(N501="","",'XmR Chart'!$U$18-3*('XmR Chart'!$U$17/1.128))</f>
        <v/>
      </c>
      <c r="F501" s="21" t="str">
        <f>IF(N501="","",3.268*'XmR Chart'!$U$17)</f>
        <v/>
      </c>
      <c r="G501" s="21" t="str">
        <f>IF(N501="","",'XmR Chart'!$U$17)</f>
        <v/>
      </c>
      <c r="H501" s="21" t="str">
        <f>IF(N501="","",ABS(N501-N500))</f>
        <v/>
      </c>
      <c r="I501" s="21" t="str">
        <f>IF(N501="","",RANK(N501,$N$17:$N$5011,1))</f>
        <v/>
      </c>
      <c r="J501" s="21" t="str">
        <f>IF(N501="","",(I501-3/8)/('XmR Chart'!$U$20+1/4))</f>
        <v/>
      </c>
      <c r="K501" s="21" t="str">
        <f>IF(N501="","",_xlfn.NORM.INV(J501,0,1))</f>
        <v/>
      </c>
      <c r="N501" s="4"/>
    </row>
    <row r="502" spans="2:14" x14ac:dyDescent="0.25">
      <c r="B502" s="21" t="str">
        <f>IF(N502="","",'XmR Chart'!$U$18+3*('XmR Chart'!$U$17/1.128))</f>
        <v/>
      </c>
      <c r="C502" s="21" t="str">
        <f>IF(N502="","",'XmR Chart'!$U$18)</f>
        <v/>
      </c>
      <c r="D502" s="21" t="str">
        <f>IF(N502="","",'XmR Chart'!$U$18-3*('XmR Chart'!$U$17/1.128))</f>
        <v/>
      </c>
      <c r="F502" s="21" t="str">
        <f>IF(N502="","",3.268*'XmR Chart'!$U$17)</f>
        <v/>
      </c>
      <c r="G502" s="21" t="str">
        <f>IF(N502="","",'XmR Chart'!$U$17)</f>
        <v/>
      </c>
      <c r="H502" s="21" t="str">
        <f>IF(N502="","",ABS(N502-N501))</f>
        <v/>
      </c>
      <c r="I502" s="21" t="str">
        <f>IF(N502="","",RANK(N502,$N$17:$N$5011,1))</f>
        <v/>
      </c>
      <c r="J502" s="21" t="str">
        <f>IF(N502="","",(I502-3/8)/('XmR Chart'!$U$20+1/4))</f>
        <v/>
      </c>
      <c r="K502" s="21" t="str">
        <f>IF(N502="","",_xlfn.NORM.INV(J502,0,1))</f>
        <v/>
      </c>
      <c r="N502" s="4"/>
    </row>
    <row r="503" spans="2:14" x14ac:dyDescent="0.25">
      <c r="B503" s="21" t="str">
        <f>IF(N503="","",'XmR Chart'!$U$18+3*('XmR Chart'!$U$17/1.128))</f>
        <v/>
      </c>
      <c r="C503" s="21" t="str">
        <f>IF(N503="","",'XmR Chart'!$U$18)</f>
        <v/>
      </c>
      <c r="D503" s="21" t="str">
        <f>IF(N503="","",'XmR Chart'!$U$18-3*('XmR Chart'!$U$17/1.128))</f>
        <v/>
      </c>
      <c r="F503" s="21" t="str">
        <f>IF(N503="","",3.268*'XmR Chart'!$U$17)</f>
        <v/>
      </c>
      <c r="G503" s="21" t="str">
        <f>IF(N503="","",'XmR Chart'!$U$17)</f>
        <v/>
      </c>
      <c r="H503" s="21" t="str">
        <f>IF(N503="","",ABS(N503-N502))</f>
        <v/>
      </c>
      <c r="I503" s="21" t="str">
        <f>IF(N503="","",RANK(N503,$N$17:$N$5011,1))</f>
        <v/>
      </c>
      <c r="J503" s="21" t="str">
        <f>IF(N503="","",(I503-3/8)/('XmR Chart'!$U$20+1/4))</f>
        <v/>
      </c>
      <c r="K503" s="21" t="str">
        <f>IF(N503="","",_xlfn.NORM.INV(J503,0,1))</f>
        <v/>
      </c>
      <c r="N503" s="4"/>
    </row>
    <row r="504" spans="2:14" x14ac:dyDescent="0.25">
      <c r="B504" s="21" t="str">
        <f>IF(N504="","",'XmR Chart'!$U$18+3*('XmR Chart'!$U$17/1.128))</f>
        <v/>
      </c>
      <c r="C504" s="21" t="str">
        <f>IF(N504="","",'XmR Chart'!$U$18)</f>
        <v/>
      </c>
      <c r="D504" s="21" t="str">
        <f>IF(N504="","",'XmR Chart'!$U$18-3*('XmR Chart'!$U$17/1.128))</f>
        <v/>
      </c>
      <c r="F504" s="21" t="str">
        <f>IF(N504="","",3.268*'XmR Chart'!$U$17)</f>
        <v/>
      </c>
      <c r="G504" s="21" t="str">
        <f>IF(N504="","",'XmR Chart'!$U$17)</f>
        <v/>
      </c>
      <c r="H504" s="21" t="str">
        <f>IF(N504="","",ABS(N504-N503))</f>
        <v/>
      </c>
      <c r="I504" s="21" t="str">
        <f>IF(N504="","",RANK(N504,$N$17:$N$5011,1))</f>
        <v/>
      </c>
      <c r="J504" s="21" t="str">
        <f>IF(N504="","",(I504-3/8)/('XmR Chart'!$U$20+1/4))</f>
        <v/>
      </c>
      <c r="K504" s="21" t="str">
        <f>IF(N504="","",_xlfn.NORM.INV(J504,0,1))</f>
        <v/>
      </c>
      <c r="N504" s="4"/>
    </row>
    <row r="505" spans="2:14" x14ac:dyDescent="0.25">
      <c r="B505" s="21" t="str">
        <f>IF(N505="","",'XmR Chart'!$U$18+3*('XmR Chart'!$U$17/1.128))</f>
        <v/>
      </c>
      <c r="C505" s="21" t="str">
        <f>IF(N505="","",'XmR Chart'!$U$18)</f>
        <v/>
      </c>
      <c r="D505" s="21" t="str">
        <f>IF(N505="","",'XmR Chart'!$U$18-3*('XmR Chart'!$U$17/1.128))</f>
        <v/>
      </c>
      <c r="F505" s="21" t="str">
        <f>IF(N505="","",3.268*'XmR Chart'!$U$17)</f>
        <v/>
      </c>
      <c r="G505" s="21" t="str">
        <f>IF(N505="","",'XmR Chart'!$U$17)</f>
        <v/>
      </c>
      <c r="H505" s="21" t="str">
        <f>IF(N505="","",ABS(N505-N504))</f>
        <v/>
      </c>
      <c r="I505" s="21" t="str">
        <f>IF(N505="","",RANK(N505,$N$17:$N$5011,1))</f>
        <v/>
      </c>
      <c r="J505" s="21" t="str">
        <f>IF(N505="","",(I505-3/8)/('XmR Chart'!$U$20+1/4))</f>
        <v/>
      </c>
      <c r="K505" s="21" t="str">
        <f>IF(N505="","",_xlfn.NORM.INV(J505,0,1))</f>
        <v/>
      </c>
      <c r="N505" s="4"/>
    </row>
    <row r="506" spans="2:14" x14ac:dyDescent="0.25">
      <c r="B506" s="21" t="str">
        <f>IF(N506="","",'XmR Chart'!$U$18+3*('XmR Chart'!$U$17/1.128))</f>
        <v/>
      </c>
      <c r="C506" s="21" t="str">
        <f>IF(N506="","",'XmR Chart'!$U$18)</f>
        <v/>
      </c>
      <c r="D506" s="21" t="str">
        <f>IF(N506="","",'XmR Chart'!$U$18-3*('XmR Chart'!$U$17/1.128))</f>
        <v/>
      </c>
      <c r="F506" s="21" t="str">
        <f>IF(N506="","",3.268*'XmR Chart'!$U$17)</f>
        <v/>
      </c>
      <c r="G506" s="21" t="str">
        <f>IF(N506="","",'XmR Chart'!$U$17)</f>
        <v/>
      </c>
      <c r="H506" s="21" t="str">
        <f>IF(N506="","",ABS(N506-N505))</f>
        <v/>
      </c>
      <c r="I506" s="21" t="str">
        <f>IF(N506="","",RANK(N506,$N$17:$N$5011,1))</f>
        <v/>
      </c>
      <c r="J506" s="21" t="str">
        <f>IF(N506="","",(I506-3/8)/('XmR Chart'!$U$20+1/4))</f>
        <v/>
      </c>
      <c r="K506" s="21" t="str">
        <f>IF(N506="","",_xlfn.NORM.INV(J506,0,1))</f>
        <v/>
      </c>
      <c r="N506" s="4"/>
    </row>
    <row r="507" spans="2:14" x14ac:dyDescent="0.25">
      <c r="B507" s="21" t="str">
        <f>IF(N507="","",'XmR Chart'!$U$18+3*('XmR Chart'!$U$17/1.128))</f>
        <v/>
      </c>
      <c r="C507" s="21" t="str">
        <f>IF(N507="","",'XmR Chart'!$U$18)</f>
        <v/>
      </c>
      <c r="D507" s="21" t="str">
        <f>IF(N507="","",'XmR Chart'!$U$18-3*('XmR Chart'!$U$17/1.128))</f>
        <v/>
      </c>
      <c r="F507" s="21" t="str">
        <f>IF(N507="","",3.268*'XmR Chart'!$U$17)</f>
        <v/>
      </c>
      <c r="G507" s="21" t="str">
        <f>IF(N507="","",'XmR Chart'!$U$17)</f>
        <v/>
      </c>
      <c r="H507" s="21" t="str">
        <f>IF(N507="","",ABS(N507-N506))</f>
        <v/>
      </c>
      <c r="I507" s="21" t="str">
        <f>IF(N507="","",RANK(N507,$N$17:$N$5011,1))</f>
        <v/>
      </c>
      <c r="J507" s="21" t="str">
        <f>IF(N507="","",(I507-3/8)/('XmR Chart'!$U$20+1/4))</f>
        <v/>
      </c>
      <c r="K507" s="21" t="str">
        <f>IF(N507="","",_xlfn.NORM.INV(J507,0,1))</f>
        <v/>
      </c>
      <c r="N507" s="4"/>
    </row>
    <row r="508" spans="2:14" x14ac:dyDescent="0.25">
      <c r="B508" s="21" t="str">
        <f>IF(N508="","",'XmR Chart'!$U$18+3*('XmR Chart'!$U$17/1.128))</f>
        <v/>
      </c>
      <c r="C508" s="21" t="str">
        <f>IF(N508="","",'XmR Chart'!$U$18)</f>
        <v/>
      </c>
      <c r="D508" s="21" t="str">
        <f>IF(N508="","",'XmR Chart'!$U$18-3*('XmR Chart'!$U$17/1.128))</f>
        <v/>
      </c>
      <c r="F508" s="21" t="str">
        <f>IF(N508="","",3.268*'XmR Chart'!$U$17)</f>
        <v/>
      </c>
      <c r="G508" s="21" t="str">
        <f>IF(N508="","",'XmR Chart'!$U$17)</f>
        <v/>
      </c>
      <c r="H508" s="21" t="str">
        <f>IF(N508="","",ABS(N508-N507))</f>
        <v/>
      </c>
      <c r="I508" s="21" t="str">
        <f>IF(N508="","",RANK(N508,$N$17:$N$5011,1))</f>
        <v/>
      </c>
      <c r="J508" s="21" t="str">
        <f>IF(N508="","",(I508-3/8)/('XmR Chart'!$U$20+1/4))</f>
        <v/>
      </c>
      <c r="K508" s="21" t="str">
        <f>IF(N508="","",_xlfn.NORM.INV(J508,0,1))</f>
        <v/>
      </c>
      <c r="N508" s="4"/>
    </row>
    <row r="509" spans="2:14" x14ac:dyDescent="0.25">
      <c r="B509" s="21" t="str">
        <f>IF(N509="","",'XmR Chart'!$U$18+3*('XmR Chart'!$U$17/1.128))</f>
        <v/>
      </c>
      <c r="C509" s="21" t="str">
        <f>IF(N509="","",'XmR Chart'!$U$18)</f>
        <v/>
      </c>
      <c r="D509" s="21" t="str">
        <f>IF(N509="","",'XmR Chart'!$U$18-3*('XmR Chart'!$U$17/1.128))</f>
        <v/>
      </c>
      <c r="F509" s="21" t="str">
        <f>IF(N509="","",3.268*'XmR Chart'!$U$17)</f>
        <v/>
      </c>
      <c r="G509" s="21" t="str">
        <f>IF(N509="","",'XmR Chart'!$U$17)</f>
        <v/>
      </c>
      <c r="H509" s="21" t="str">
        <f>IF(N509="","",ABS(N509-N508))</f>
        <v/>
      </c>
      <c r="I509" s="21" t="str">
        <f>IF(N509="","",RANK(N509,$N$17:$N$5011,1))</f>
        <v/>
      </c>
      <c r="J509" s="21" t="str">
        <f>IF(N509="","",(I509-3/8)/('XmR Chart'!$U$20+1/4))</f>
        <v/>
      </c>
      <c r="K509" s="21" t="str">
        <f>IF(N509="","",_xlfn.NORM.INV(J509,0,1))</f>
        <v/>
      </c>
      <c r="N509" s="4"/>
    </row>
    <row r="510" spans="2:14" x14ac:dyDescent="0.25">
      <c r="B510" s="21" t="str">
        <f>IF(N510="","",'XmR Chart'!$U$18+3*('XmR Chart'!$U$17/1.128))</f>
        <v/>
      </c>
      <c r="C510" s="21" t="str">
        <f>IF(N510="","",'XmR Chart'!$U$18)</f>
        <v/>
      </c>
      <c r="D510" s="21" t="str">
        <f>IF(N510="","",'XmR Chart'!$U$18-3*('XmR Chart'!$U$17/1.128))</f>
        <v/>
      </c>
      <c r="F510" s="21" t="str">
        <f>IF(N510="","",3.268*'XmR Chart'!$U$17)</f>
        <v/>
      </c>
      <c r="G510" s="21" t="str">
        <f>IF(N510="","",'XmR Chart'!$U$17)</f>
        <v/>
      </c>
      <c r="H510" s="21" t="str">
        <f>IF(N510="","",ABS(N510-N509))</f>
        <v/>
      </c>
      <c r="I510" s="21" t="str">
        <f>IF(N510="","",RANK(N510,$N$17:$N$5011,1))</f>
        <v/>
      </c>
      <c r="J510" s="21" t="str">
        <f>IF(N510="","",(I510-3/8)/('XmR Chart'!$U$20+1/4))</f>
        <v/>
      </c>
      <c r="K510" s="21" t="str">
        <f>IF(N510="","",_xlfn.NORM.INV(J510,0,1))</f>
        <v/>
      </c>
      <c r="N510" s="4"/>
    </row>
    <row r="511" spans="2:14" x14ac:dyDescent="0.25">
      <c r="B511" s="21" t="str">
        <f>IF(N511="","",'XmR Chart'!$U$18+3*('XmR Chart'!$U$17/1.128))</f>
        <v/>
      </c>
      <c r="C511" s="21" t="str">
        <f>IF(N511="","",'XmR Chart'!$U$18)</f>
        <v/>
      </c>
      <c r="D511" s="21" t="str">
        <f>IF(N511="","",'XmR Chart'!$U$18-3*('XmR Chart'!$U$17/1.128))</f>
        <v/>
      </c>
      <c r="F511" s="21" t="str">
        <f>IF(N511="","",3.268*'XmR Chart'!$U$17)</f>
        <v/>
      </c>
      <c r="G511" s="21" t="str">
        <f>IF(N511="","",'XmR Chart'!$U$17)</f>
        <v/>
      </c>
      <c r="H511" s="21" t="str">
        <f>IF(N511="","",ABS(N511-N510))</f>
        <v/>
      </c>
      <c r="I511" s="21" t="str">
        <f>IF(N511="","",RANK(N511,$N$17:$N$5011,1))</f>
        <v/>
      </c>
      <c r="J511" s="21" t="str">
        <f>IF(N511="","",(I511-3/8)/('XmR Chart'!$U$20+1/4))</f>
        <v/>
      </c>
      <c r="K511" s="21" t="str">
        <f>IF(N511="","",_xlfn.NORM.INV(J511,0,1))</f>
        <v/>
      </c>
      <c r="N511" s="4"/>
    </row>
    <row r="512" spans="2:14" x14ac:dyDescent="0.25">
      <c r="B512" s="21" t="str">
        <f>IF(N512="","",'XmR Chart'!$U$18+3*('XmR Chart'!$U$17/1.128))</f>
        <v/>
      </c>
      <c r="C512" s="21" t="str">
        <f>IF(N512="","",'XmR Chart'!$U$18)</f>
        <v/>
      </c>
      <c r="D512" s="21" t="str">
        <f>IF(N512="","",'XmR Chart'!$U$18-3*('XmR Chart'!$U$17/1.128))</f>
        <v/>
      </c>
      <c r="F512" s="21" t="str">
        <f>IF(N512="","",3.268*'XmR Chart'!$U$17)</f>
        <v/>
      </c>
      <c r="G512" s="21" t="str">
        <f>IF(N512="","",'XmR Chart'!$U$17)</f>
        <v/>
      </c>
      <c r="H512" s="21" t="str">
        <f>IF(N512="","",ABS(N512-N511))</f>
        <v/>
      </c>
      <c r="I512" s="21" t="str">
        <f>IF(N512="","",RANK(N512,$N$17:$N$5011,1))</f>
        <v/>
      </c>
      <c r="J512" s="21" t="str">
        <f>IF(N512="","",(I512-3/8)/('XmR Chart'!$U$20+1/4))</f>
        <v/>
      </c>
      <c r="K512" s="21" t="str">
        <f>IF(N512="","",_xlfn.NORM.INV(J512,0,1))</f>
        <v/>
      </c>
      <c r="N512" s="4"/>
    </row>
    <row r="513" spans="2:14" x14ac:dyDescent="0.25">
      <c r="B513" s="21" t="str">
        <f>IF(N513="","",'XmR Chart'!$U$18+3*('XmR Chart'!$U$17/1.128))</f>
        <v/>
      </c>
      <c r="C513" s="21" t="str">
        <f>IF(N513="","",'XmR Chart'!$U$18)</f>
        <v/>
      </c>
      <c r="D513" s="21" t="str">
        <f>IF(N513="","",'XmR Chart'!$U$18-3*('XmR Chart'!$U$17/1.128))</f>
        <v/>
      </c>
      <c r="F513" s="21" t="str">
        <f>IF(N513="","",3.268*'XmR Chart'!$U$17)</f>
        <v/>
      </c>
      <c r="G513" s="21" t="str">
        <f>IF(N513="","",'XmR Chart'!$U$17)</f>
        <v/>
      </c>
      <c r="H513" s="21" t="str">
        <f>IF(N513="","",ABS(N513-N512))</f>
        <v/>
      </c>
      <c r="I513" s="21" t="str">
        <f>IF(N513="","",RANK(N513,$N$17:$N$5011,1))</f>
        <v/>
      </c>
      <c r="J513" s="21" t="str">
        <f>IF(N513="","",(I513-3/8)/('XmR Chart'!$U$20+1/4))</f>
        <v/>
      </c>
      <c r="K513" s="21" t="str">
        <f>IF(N513="","",_xlfn.NORM.INV(J513,0,1))</f>
        <v/>
      </c>
      <c r="N513" s="4"/>
    </row>
    <row r="514" spans="2:14" x14ac:dyDescent="0.25">
      <c r="B514" s="21" t="str">
        <f>IF(N514="","",'XmR Chart'!$U$18+3*('XmR Chart'!$U$17/1.128))</f>
        <v/>
      </c>
      <c r="C514" s="21" t="str">
        <f>IF(N514="","",'XmR Chart'!$U$18)</f>
        <v/>
      </c>
      <c r="D514" s="21" t="str">
        <f>IF(N514="","",'XmR Chart'!$U$18-3*('XmR Chart'!$U$17/1.128))</f>
        <v/>
      </c>
      <c r="F514" s="21" t="str">
        <f>IF(N514="","",3.268*'XmR Chart'!$U$17)</f>
        <v/>
      </c>
      <c r="G514" s="21" t="str">
        <f>IF(N514="","",'XmR Chart'!$U$17)</f>
        <v/>
      </c>
      <c r="H514" s="21" t="str">
        <f>IF(N514="","",ABS(N514-N513))</f>
        <v/>
      </c>
      <c r="I514" s="21" t="str">
        <f>IF(N514="","",RANK(N514,$N$17:$N$5011,1))</f>
        <v/>
      </c>
      <c r="J514" s="21" t="str">
        <f>IF(N514="","",(I514-3/8)/('XmR Chart'!$U$20+1/4))</f>
        <v/>
      </c>
      <c r="K514" s="21" t="str">
        <f>IF(N514="","",_xlfn.NORM.INV(J514,0,1))</f>
        <v/>
      </c>
      <c r="N514" s="4"/>
    </row>
    <row r="515" spans="2:14" x14ac:dyDescent="0.25">
      <c r="B515" s="21" t="str">
        <f>IF(N515="","",'XmR Chart'!$U$18+3*('XmR Chart'!$U$17/1.128))</f>
        <v/>
      </c>
      <c r="C515" s="21" t="str">
        <f>IF(N515="","",'XmR Chart'!$U$18)</f>
        <v/>
      </c>
      <c r="D515" s="21" t="str">
        <f>IF(N515="","",'XmR Chart'!$U$18-3*('XmR Chart'!$U$17/1.128))</f>
        <v/>
      </c>
      <c r="F515" s="21" t="str">
        <f>IF(N515="","",3.268*'XmR Chart'!$U$17)</f>
        <v/>
      </c>
      <c r="G515" s="21" t="str">
        <f>IF(N515="","",'XmR Chart'!$U$17)</f>
        <v/>
      </c>
      <c r="H515" s="21" t="str">
        <f>IF(N515="","",ABS(N515-N514))</f>
        <v/>
      </c>
      <c r="I515" s="21" t="str">
        <f>IF(N515="","",RANK(N515,$N$17:$N$5011,1))</f>
        <v/>
      </c>
      <c r="J515" s="21" t="str">
        <f>IF(N515="","",(I515-3/8)/('XmR Chart'!$U$20+1/4))</f>
        <v/>
      </c>
      <c r="K515" s="21" t="str">
        <f>IF(N515="","",_xlfn.NORM.INV(J515,0,1))</f>
        <v/>
      </c>
      <c r="N515" s="4"/>
    </row>
    <row r="516" spans="2:14" x14ac:dyDescent="0.25">
      <c r="B516" s="21" t="str">
        <f>IF(N516="","",'XmR Chart'!$U$18+3*('XmR Chart'!$U$17/1.128))</f>
        <v/>
      </c>
      <c r="C516" s="21" t="str">
        <f>IF(N516="","",'XmR Chart'!$U$18)</f>
        <v/>
      </c>
      <c r="D516" s="21" t="str">
        <f>IF(N516="","",'XmR Chart'!$U$18-3*('XmR Chart'!$U$17/1.128))</f>
        <v/>
      </c>
      <c r="F516" s="21" t="str">
        <f>IF(N516="","",3.268*'XmR Chart'!$U$17)</f>
        <v/>
      </c>
      <c r="G516" s="21" t="str">
        <f>IF(N516="","",'XmR Chart'!$U$17)</f>
        <v/>
      </c>
      <c r="H516" s="21" t="str">
        <f>IF(N516="","",ABS(N516-N515))</f>
        <v/>
      </c>
      <c r="I516" s="21" t="str">
        <f>IF(N516="","",RANK(N516,$N$17:$N$5011,1))</f>
        <v/>
      </c>
      <c r="J516" s="21" t="str">
        <f>IF(N516="","",(I516-3/8)/('XmR Chart'!$U$20+1/4))</f>
        <v/>
      </c>
      <c r="K516" s="21" t="str">
        <f>IF(N516="","",_xlfn.NORM.INV(J516,0,1))</f>
        <v/>
      </c>
      <c r="N516" s="4"/>
    </row>
    <row r="517" spans="2:14" x14ac:dyDescent="0.25">
      <c r="B517" s="21" t="str">
        <f>IF(N517="","",'XmR Chart'!$U$18+3*('XmR Chart'!$U$17/1.128))</f>
        <v/>
      </c>
      <c r="C517" s="21" t="str">
        <f>IF(N517="","",'XmR Chart'!$U$18)</f>
        <v/>
      </c>
      <c r="D517" s="21" t="str">
        <f>IF(N517="","",'XmR Chart'!$U$18-3*('XmR Chart'!$U$17/1.128))</f>
        <v/>
      </c>
      <c r="F517" s="21" t="str">
        <f>IF(N517="","",3.268*'XmR Chart'!$U$17)</f>
        <v/>
      </c>
      <c r="G517" s="21" t="str">
        <f>IF(N517="","",'XmR Chart'!$U$17)</f>
        <v/>
      </c>
      <c r="H517" s="21" t="str">
        <f>IF(N517="","",ABS(N517-N516))</f>
        <v/>
      </c>
      <c r="I517" s="21" t="str">
        <f>IF(N517="","",RANK(N517,$N$17:$N$5011,1))</f>
        <v/>
      </c>
      <c r="J517" s="21" t="str">
        <f>IF(N517="","",(I517-3/8)/('XmR Chart'!$U$20+1/4))</f>
        <v/>
      </c>
      <c r="K517" s="21" t="str">
        <f>IF(N517="","",_xlfn.NORM.INV(J517,0,1))</f>
        <v/>
      </c>
      <c r="N517" s="4"/>
    </row>
    <row r="518" spans="2:14" x14ac:dyDescent="0.25">
      <c r="B518" s="21" t="str">
        <f>IF(N518="","",'XmR Chart'!$U$18+3*('XmR Chart'!$U$17/1.128))</f>
        <v/>
      </c>
      <c r="C518" s="21" t="str">
        <f>IF(N518="","",'XmR Chart'!$U$18)</f>
        <v/>
      </c>
      <c r="D518" s="21" t="str">
        <f>IF(N518="","",'XmR Chart'!$U$18-3*('XmR Chart'!$U$17/1.128))</f>
        <v/>
      </c>
      <c r="F518" s="21" t="str">
        <f>IF(N518="","",3.268*'XmR Chart'!$U$17)</f>
        <v/>
      </c>
      <c r="G518" s="21" t="str">
        <f>IF(N518="","",'XmR Chart'!$U$17)</f>
        <v/>
      </c>
      <c r="H518" s="21" t="str">
        <f>IF(N518="","",ABS(N518-N517))</f>
        <v/>
      </c>
      <c r="I518" s="21" t="str">
        <f>IF(N518="","",RANK(N518,$N$17:$N$5011,1))</f>
        <v/>
      </c>
      <c r="J518" s="21" t="str">
        <f>IF(N518="","",(I518-3/8)/('XmR Chart'!$U$20+1/4))</f>
        <v/>
      </c>
      <c r="K518" s="21" t="str">
        <f>IF(N518="","",_xlfn.NORM.INV(J518,0,1))</f>
        <v/>
      </c>
      <c r="N518" s="4"/>
    </row>
    <row r="519" spans="2:14" x14ac:dyDescent="0.25">
      <c r="B519" s="21" t="str">
        <f>IF(N519="","",'XmR Chart'!$U$18+3*('XmR Chart'!$U$17/1.128))</f>
        <v/>
      </c>
      <c r="C519" s="21" t="str">
        <f>IF(N519="","",'XmR Chart'!$U$18)</f>
        <v/>
      </c>
      <c r="D519" s="21" t="str">
        <f>IF(N519="","",'XmR Chart'!$U$18-3*('XmR Chart'!$U$17/1.128))</f>
        <v/>
      </c>
      <c r="F519" s="21" t="str">
        <f>IF(N519="","",3.268*'XmR Chart'!$U$17)</f>
        <v/>
      </c>
      <c r="G519" s="21" t="str">
        <f>IF(N519="","",'XmR Chart'!$U$17)</f>
        <v/>
      </c>
      <c r="H519" s="21" t="str">
        <f>IF(N519="","",ABS(N519-N518))</f>
        <v/>
      </c>
      <c r="I519" s="21" t="str">
        <f>IF(N519="","",RANK(N519,$N$17:$N$5011,1))</f>
        <v/>
      </c>
      <c r="J519" s="21" t="str">
        <f>IF(N519="","",(I519-3/8)/('XmR Chart'!$U$20+1/4))</f>
        <v/>
      </c>
      <c r="K519" s="21" t="str">
        <f>IF(N519="","",_xlfn.NORM.INV(J519,0,1))</f>
        <v/>
      </c>
      <c r="N519" s="4"/>
    </row>
    <row r="520" spans="2:14" x14ac:dyDescent="0.25">
      <c r="B520" s="21" t="str">
        <f>IF(N520="","",'XmR Chart'!$U$18+3*('XmR Chart'!$U$17/1.128))</f>
        <v/>
      </c>
      <c r="C520" s="21" t="str">
        <f>IF(N520="","",'XmR Chart'!$U$18)</f>
        <v/>
      </c>
      <c r="D520" s="21" t="str">
        <f>IF(N520="","",'XmR Chart'!$U$18-3*('XmR Chart'!$U$17/1.128))</f>
        <v/>
      </c>
      <c r="F520" s="21" t="str">
        <f>IF(N520="","",3.268*'XmR Chart'!$U$17)</f>
        <v/>
      </c>
      <c r="G520" s="21" t="str">
        <f>IF(N520="","",'XmR Chart'!$U$17)</f>
        <v/>
      </c>
      <c r="H520" s="21" t="str">
        <f>IF(N520="","",ABS(N520-N519))</f>
        <v/>
      </c>
      <c r="I520" s="21" t="str">
        <f>IF(N520="","",RANK(N520,$N$17:$N$5011,1))</f>
        <v/>
      </c>
      <c r="J520" s="21" t="str">
        <f>IF(N520="","",(I520-3/8)/('XmR Chart'!$U$20+1/4))</f>
        <v/>
      </c>
      <c r="K520" s="21" t="str">
        <f>IF(N520="","",_xlfn.NORM.INV(J520,0,1))</f>
        <v/>
      </c>
      <c r="N520" s="4"/>
    </row>
    <row r="521" spans="2:14" x14ac:dyDescent="0.25">
      <c r="B521" s="21" t="str">
        <f>IF(N521="","",'XmR Chart'!$U$18+3*('XmR Chart'!$U$17/1.128))</f>
        <v/>
      </c>
      <c r="C521" s="21" t="str">
        <f>IF(N521="","",'XmR Chart'!$U$18)</f>
        <v/>
      </c>
      <c r="D521" s="21" t="str">
        <f>IF(N521="","",'XmR Chart'!$U$18-3*('XmR Chart'!$U$17/1.128))</f>
        <v/>
      </c>
      <c r="F521" s="21" t="str">
        <f>IF(N521="","",3.268*'XmR Chart'!$U$17)</f>
        <v/>
      </c>
      <c r="G521" s="21" t="str">
        <f>IF(N521="","",'XmR Chart'!$U$17)</f>
        <v/>
      </c>
      <c r="H521" s="21" t="str">
        <f>IF(N521="","",ABS(N521-N520))</f>
        <v/>
      </c>
      <c r="I521" s="21" t="str">
        <f>IF(N521="","",RANK(N521,$N$17:$N$5011,1))</f>
        <v/>
      </c>
      <c r="J521" s="21" t="str">
        <f>IF(N521="","",(I521-3/8)/('XmR Chart'!$U$20+1/4))</f>
        <v/>
      </c>
      <c r="K521" s="21" t="str">
        <f>IF(N521="","",_xlfn.NORM.INV(J521,0,1))</f>
        <v/>
      </c>
      <c r="N521" s="4"/>
    </row>
    <row r="522" spans="2:14" x14ac:dyDescent="0.25">
      <c r="B522" s="21" t="str">
        <f>IF(N522="","",'XmR Chart'!$U$18+3*('XmR Chart'!$U$17/1.128))</f>
        <v/>
      </c>
      <c r="C522" s="21" t="str">
        <f>IF(N522="","",'XmR Chart'!$U$18)</f>
        <v/>
      </c>
      <c r="D522" s="21" t="str">
        <f>IF(N522="","",'XmR Chart'!$U$18-3*('XmR Chart'!$U$17/1.128))</f>
        <v/>
      </c>
      <c r="F522" s="21" t="str">
        <f>IF(N522="","",3.268*'XmR Chart'!$U$17)</f>
        <v/>
      </c>
      <c r="G522" s="21" t="str">
        <f>IF(N522="","",'XmR Chart'!$U$17)</f>
        <v/>
      </c>
      <c r="H522" s="21" t="str">
        <f>IF(N522="","",ABS(N522-N521))</f>
        <v/>
      </c>
      <c r="I522" s="21" t="str">
        <f>IF(N522="","",RANK(N522,$N$17:$N$5011,1))</f>
        <v/>
      </c>
      <c r="J522" s="21" t="str">
        <f>IF(N522="","",(I522-3/8)/('XmR Chart'!$U$20+1/4))</f>
        <v/>
      </c>
      <c r="K522" s="21" t="str">
        <f>IF(N522="","",_xlfn.NORM.INV(J522,0,1))</f>
        <v/>
      </c>
      <c r="N522" s="4"/>
    </row>
    <row r="523" spans="2:14" x14ac:dyDescent="0.25">
      <c r="B523" s="21" t="str">
        <f>IF(N523="","",'XmR Chart'!$U$18+3*('XmR Chart'!$U$17/1.128))</f>
        <v/>
      </c>
      <c r="C523" s="21" t="str">
        <f>IF(N523="","",'XmR Chart'!$U$18)</f>
        <v/>
      </c>
      <c r="D523" s="21" t="str">
        <f>IF(N523="","",'XmR Chart'!$U$18-3*('XmR Chart'!$U$17/1.128))</f>
        <v/>
      </c>
      <c r="F523" s="21" t="str">
        <f>IF(N523="","",3.268*'XmR Chart'!$U$17)</f>
        <v/>
      </c>
      <c r="G523" s="21" t="str">
        <f>IF(N523="","",'XmR Chart'!$U$17)</f>
        <v/>
      </c>
      <c r="H523" s="21" t="str">
        <f>IF(N523="","",ABS(N523-N522))</f>
        <v/>
      </c>
      <c r="I523" s="21" t="str">
        <f>IF(N523="","",RANK(N523,$N$17:$N$5011,1))</f>
        <v/>
      </c>
      <c r="J523" s="21" t="str">
        <f>IF(N523="","",(I523-3/8)/('XmR Chart'!$U$20+1/4))</f>
        <v/>
      </c>
      <c r="K523" s="21" t="str">
        <f>IF(N523="","",_xlfn.NORM.INV(J523,0,1))</f>
        <v/>
      </c>
      <c r="N523" s="4"/>
    </row>
    <row r="524" spans="2:14" x14ac:dyDescent="0.25">
      <c r="B524" s="21" t="str">
        <f>IF(N524="","",'XmR Chart'!$U$18+3*('XmR Chart'!$U$17/1.128))</f>
        <v/>
      </c>
      <c r="C524" s="21" t="str">
        <f>IF(N524="","",'XmR Chart'!$U$18)</f>
        <v/>
      </c>
      <c r="D524" s="21" t="str">
        <f>IF(N524="","",'XmR Chart'!$U$18-3*('XmR Chart'!$U$17/1.128))</f>
        <v/>
      </c>
      <c r="F524" s="21" t="str">
        <f>IF(N524="","",3.268*'XmR Chart'!$U$17)</f>
        <v/>
      </c>
      <c r="G524" s="21" t="str">
        <f>IF(N524="","",'XmR Chart'!$U$17)</f>
        <v/>
      </c>
      <c r="H524" s="21" t="str">
        <f>IF(N524="","",ABS(N524-N523))</f>
        <v/>
      </c>
      <c r="I524" s="21" t="str">
        <f>IF(N524="","",RANK(N524,$N$17:$N$5011,1))</f>
        <v/>
      </c>
      <c r="J524" s="21" t="str">
        <f>IF(N524="","",(I524-3/8)/('XmR Chart'!$U$20+1/4))</f>
        <v/>
      </c>
      <c r="K524" s="21" t="str">
        <f>IF(N524="","",_xlfn.NORM.INV(J524,0,1))</f>
        <v/>
      </c>
      <c r="N524" s="4"/>
    </row>
    <row r="525" spans="2:14" x14ac:dyDescent="0.25">
      <c r="B525" s="21" t="str">
        <f>IF(N525="","",'XmR Chart'!$U$18+3*('XmR Chart'!$U$17/1.128))</f>
        <v/>
      </c>
      <c r="C525" s="21" t="str">
        <f>IF(N525="","",'XmR Chart'!$U$18)</f>
        <v/>
      </c>
      <c r="D525" s="21" t="str">
        <f>IF(N525="","",'XmR Chart'!$U$18-3*('XmR Chart'!$U$17/1.128))</f>
        <v/>
      </c>
      <c r="F525" s="21" t="str">
        <f>IF(N525="","",3.268*'XmR Chart'!$U$17)</f>
        <v/>
      </c>
      <c r="G525" s="21" t="str">
        <f>IF(N525="","",'XmR Chart'!$U$17)</f>
        <v/>
      </c>
      <c r="H525" s="21" t="str">
        <f>IF(N525="","",ABS(N525-N524))</f>
        <v/>
      </c>
      <c r="I525" s="21" t="str">
        <f>IF(N525="","",RANK(N525,$N$17:$N$5011,1))</f>
        <v/>
      </c>
      <c r="J525" s="21" t="str">
        <f>IF(N525="","",(I525-3/8)/('XmR Chart'!$U$20+1/4))</f>
        <v/>
      </c>
      <c r="K525" s="21" t="str">
        <f>IF(N525="","",_xlfn.NORM.INV(J525,0,1))</f>
        <v/>
      </c>
      <c r="N525" s="4"/>
    </row>
    <row r="526" spans="2:14" x14ac:dyDescent="0.25">
      <c r="B526" s="21" t="str">
        <f>IF(N526="","",'XmR Chart'!$U$18+3*('XmR Chart'!$U$17/1.128))</f>
        <v/>
      </c>
      <c r="C526" s="21" t="str">
        <f>IF(N526="","",'XmR Chart'!$U$18)</f>
        <v/>
      </c>
      <c r="D526" s="21" t="str">
        <f>IF(N526="","",'XmR Chart'!$U$18-3*('XmR Chart'!$U$17/1.128))</f>
        <v/>
      </c>
      <c r="F526" s="21" t="str">
        <f>IF(N526="","",3.268*'XmR Chart'!$U$17)</f>
        <v/>
      </c>
      <c r="G526" s="21" t="str">
        <f>IF(N526="","",'XmR Chart'!$U$17)</f>
        <v/>
      </c>
      <c r="H526" s="21" t="str">
        <f>IF(N526="","",ABS(N526-N525))</f>
        <v/>
      </c>
      <c r="I526" s="21" t="str">
        <f>IF(N526="","",RANK(N526,$N$17:$N$5011,1))</f>
        <v/>
      </c>
      <c r="J526" s="21" t="str">
        <f>IF(N526="","",(I526-3/8)/('XmR Chart'!$U$20+1/4))</f>
        <v/>
      </c>
      <c r="K526" s="21" t="str">
        <f>IF(N526="","",_xlfn.NORM.INV(J526,0,1))</f>
        <v/>
      </c>
      <c r="N526" s="4"/>
    </row>
    <row r="527" spans="2:14" x14ac:dyDescent="0.25">
      <c r="B527" s="21" t="str">
        <f>IF(N527="","",'XmR Chart'!$U$18+3*('XmR Chart'!$U$17/1.128))</f>
        <v/>
      </c>
      <c r="C527" s="21" t="str">
        <f>IF(N527="","",'XmR Chart'!$U$18)</f>
        <v/>
      </c>
      <c r="D527" s="21" t="str">
        <f>IF(N527="","",'XmR Chart'!$U$18-3*('XmR Chart'!$U$17/1.128))</f>
        <v/>
      </c>
      <c r="F527" s="21" t="str">
        <f>IF(N527="","",3.268*'XmR Chart'!$U$17)</f>
        <v/>
      </c>
      <c r="G527" s="21" t="str">
        <f>IF(N527="","",'XmR Chart'!$U$17)</f>
        <v/>
      </c>
      <c r="H527" s="21" t="str">
        <f>IF(N527="","",ABS(N527-N526))</f>
        <v/>
      </c>
      <c r="I527" s="21" t="str">
        <f>IF(N527="","",RANK(N527,$N$17:$N$5011,1))</f>
        <v/>
      </c>
      <c r="J527" s="21" t="str">
        <f>IF(N527="","",(I527-3/8)/('XmR Chart'!$U$20+1/4))</f>
        <v/>
      </c>
      <c r="K527" s="21" t="str">
        <f>IF(N527="","",_xlfn.NORM.INV(J527,0,1))</f>
        <v/>
      </c>
      <c r="N527" s="4"/>
    </row>
    <row r="528" spans="2:14" x14ac:dyDescent="0.25">
      <c r="B528" s="21" t="str">
        <f>IF(N528="","",'XmR Chart'!$U$18+3*('XmR Chart'!$U$17/1.128))</f>
        <v/>
      </c>
      <c r="C528" s="21" t="str">
        <f>IF(N528="","",'XmR Chart'!$U$18)</f>
        <v/>
      </c>
      <c r="D528" s="21" t="str">
        <f>IF(N528="","",'XmR Chart'!$U$18-3*('XmR Chart'!$U$17/1.128))</f>
        <v/>
      </c>
      <c r="F528" s="21" t="str">
        <f>IF(N528="","",3.268*'XmR Chart'!$U$17)</f>
        <v/>
      </c>
      <c r="G528" s="21" t="str">
        <f>IF(N528="","",'XmR Chart'!$U$17)</f>
        <v/>
      </c>
      <c r="H528" s="21" t="str">
        <f>IF(N528="","",ABS(N528-N527))</f>
        <v/>
      </c>
      <c r="I528" s="21" t="str">
        <f>IF(N528="","",RANK(N528,$N$17:$N$5011,1))</f>
        <v/>
      </c>
      <c r="J528" s="21" t="str">
        <f>IF(N528="","",(I528-3/8)/('XmR Chart'!$U$20+1/4))</f>
        <v/>
      </c>
      <c r="K528" s="21" t="str">
        <f>IF(N528="","",_xlfn.NORM.INV(J528,0,1))</f>
        <v/>
      </c>
      <c r="N528" s="4"/>
    </row>
    <row r="529" spans="2:14" x14ac:dyDescent="0.25">
      <c r="B529" s="21" t="str">
        <f>IF(N529="","",'XmR Chart'!$U$18+3*('XmR Chart'!$U$17/1.128))</f>
        <v/>
      </c>
      <c r="C529" s="21" t="str">
        <f>IF(N529="","",'XmR Chart'!$U$18)</f>
        <v/>
      </c>
      <c r="D529" s="21" t="str">
        <f>IF(N529="","",'XmR Chart'!$U$18-3*('XmR Chart'!$U$17/1.128))</f>
        <v/>
      </c>
      <c r="F529" s="21" t="str">
        <f>IF(N529="","",3.268*'XmR Chart'!$U$17)</f>
        <v/>
      </c>
      <c r="G529" s="21" t="str">
        <f>IF(N529="","",'XmR Chart'!$U$17)</f>
        <v/>
      </c>
      <c r="H529" s="21" t="str">
        <f>IF(N529="","",ABS(N529-N528))</f>
        <v/>
      </c>
      <c r="I529" s="21" t="str">
        <f>IF(N529="","",RANK(N529,$N$17:$N$5011,1))</f>
        <v/>
      </c>
      <c r="J529" s="21" t="str">
        <f>IF(N529="","",(I529-3/8)/('XmR Chart'!$U$20+1/4))</f>
        <v/>
      </c>
      <c r="K529" s="21" t="str">
        <f>IF(N529="","",_xlfn.NORM.INV(J529,0,1))</f>
        <v/>
      </c>
      <c r="N529" s="4"/>
    </row>
    <row r="530" spans="2:14" x14ac:dyDescent="0.25">
      <c r="B530" s="21" t="str">
        <f>IF(N530="","",'XmR Chart'!$U$18+3*('XmR Chart'!$U$17/1.128))</f>
        <v/>
      </c>
      <c r="C530" s="21" t="str">
        <f>IF(N530="","",'XmR Chart'!$U$18)</f>
        <v/>
      </c>
      <c r="D530" s="21" t="str">
        <f>IF(N530="","",'XmR Chart'!$U$18-3*('XmR Chart'!$U$17/1.128))</f>
        <v/>
      </c>
      <c r="F530" s="21" t="str">
        <f>IF(N530="","",3.268*'XmR Chart'!$U$17)</f>
        <v/>
      </c>
      <c r="G530" s="21" t="str">
        <f>IF(N530="","",'XmR Chart'!$U$17)</f>
        <v/>
      </c>
      <c r="H530" s="21" t="str">
        <f>IF(N530="","",ABS(N530-N529))</f>
        <v/>
      </c>
      <c r="I530" s="21" t="str">
        <f>IF(N530="","",RANK(N530,$N$17:$N$5011,1))</f>
        <v/>
      </c>
      <c r="J530" s="21" t="str">
        <f>IF(N530="","",(I530-3/8)/('XmR Chart'!$U$20+1/4))</f>
        <v/>
      </c>
      <c r="K530" s="21" t="str">
        <f>IF(N530="","",_xlfn.NORM.INV(J530,0,1))</f>
        <v/>
      </c>
      <c r="N530" s="4"/>
    </row>
    <row r="531" spans="2:14" x14ac:dyDescent="0.25">
      <c r="B531" s="21" t="str">
        <f>IF(N531="","",'XmR Chart'!$U$18+3*('XmR Chart'!$U$17/1.128))</f>
        <v/>
      </c>
      <c r="C531" s="21" t="str">
        <f>IF(N531="","",'XmR Chart'!$U$18)</f>
        <v/>
      </c>
      <c r="D531" s="21" t="str">
        <f>IF(N531="","",'XmR Chart'!$U$18-3*('XmR Chart'!$U$17/1.128))</f>
        <v/>
      </c>
      <c r="F531" s="21" t="str">
        <f>IF(N531="","",3.268*'XmR Chart'!$U$17)</f>
        <v/>
      </c>
      <c r="G531" s="21" t="str">
        <f>IF(N531="","",'XmR Chart'!$U$17)</f>
        <v/>
      </c>
      <c r="H531" s="21" t="str">
        <f>IF(N531="","",ABS(N531-N530))</f>
        <v/>
      </c>
      <c r="I531" s="21" t="str">
        <f>IF(N531="","",RANK(N531,$N$17:$N$5011,1))</f>
        <v/>
      </c>
      <c r="J531" s="21" t="str">
        <f>IF(N531="","",(I531-3/8)/('XmR Chart'!$U$20+1/4))</f>
        <v/>
      </c>
      <c r="K531" s="21" t="str">
        <f>IF(N531="","",_xlfn.NORM.INV(J531,0,1))</f>
        <v/>
      </c>
      <c r="N531" s="4"/>
    </row>
    <row r="532" spans="2:14" x14ac:dyDescent="0.25">
      <c r="B532" s="21" t="str">
        <f>IF(N532="","",'XmR Chart'!$U$18+3*('XmR Chart'!$U$17/1.128))</f>
        <v/>
      </c>
      <c r="C532" s="21" t="str">
        <f>IF(N532="","",'XmR Chart'!$U$18)</f>
        <v/>
      </c>
      <c r="D532" s="21" t="str">
        <f>IF(N532="","",'XmR Chart'!$U$18-3*('XmR Chart'!$U$17/1.128))</f>
        <v/>
      </c>
      <c r="F532" s="21" t="str">
        <f>IF(N532="","",3.268*'XmR Chart'!$U$17)</f>
        <v/>
      </c>
      <c r="G532" s="21" t="str">
        <f>IF(N532="","",'XmR Chart'!$U$17)</f>
        <v/>
      </c>
      <c r="H532" s="21" t="str">
        <f>IF(N532="","",ABS(N532-N531))</f>
        <v/>
      </c>
      <c r="I532" s="21" t="str">
        <f>IF(N532="","",RANK(N532,$N$17:$N$5011,1))</f>
        <v/>
      </c>
      <c r="J532" s="21" t="str">
        <f>IF(N532="","",(I532-3/8)/('XmR Chart'!$U$20+1/4))</f>
        <v/>
      </c>
      <c r="K532" s="21" t="str">
        <f>IF(N532="","",_xlfn.NORM.INV(J532,0,1))</f>
        <v/>
      </c>
      <c r="N532" s="4"/>
    </row>
    <row r="533" spans="2:14" x14ac:dyDescent="0.25">
      <c r="B533" s="21" t="str">
        <f>IF(N533="","",'XmR Chart'!$U$18+3*('XmR Chart'!$U$17/1.128))</f>
        <v/>
      </c>
      <c r="C533" s="21" t="str">
        <f>IF(N533="","",'XmR Chart'!$U$18)</f>
        <v/>
      </c>
      <c r="D533" s="21" t="str">
        <f>IF(N533="","",'XmR Chart'!$U$18-3*('XmR Chart'!$U$17/1.128))</f>
        <v/>
      </c>
      <c r="F533" s="21" t="str">
        <f>IF(N533="","",3.268*'XmR Chart'!$U$17)</f>
        <v/>
      </c>
      <c r="G533" s="21" t="str">
        <f>IF(N533="","",'XmR Chart'!$U$17)</f>
        <v/>
      </c>
      <c r="H533" s="21" t="str">
        <f>IF(N533="","",ABS(N533-N532))</f>
        <v/>
      </c>
      <c r="I533" s="21" t="str">
        <f>IF(N533="","",RANK(N533,$N$17:$N$5011,1))</f>
        <v/>
      </c>
      <c r="J533" s="21" t="str">
        <f>IF(N533="","",(I533-3/8)/('XmR Chart'!$U$20+1/4))</f>
        <v/>
      </c>
      <c r="K533" s="21" t="str">
        <f>IF(N533="","",_xlfn.NORM.INV(J533,0,1))</f>
        <v/>
      </c>
      <c r="N533" s="4"/>
    </row>
    <row r="534" spans="2:14" x14ac:dyDescent="0.25">
      <c r="B534" s="21" t="str">
        <f>IF(N534="","",'XmR Chart'!$U$18+3*('XmR Chart'!$U$17/1.128))</f>
        <v/>
      </c>
      <c r="C534" s="21" t="str">
        <f>IF(N534="","",'XmR Chart'!$U$18)</f>
        <v/>
      </c>
      <c r="D534" s="21" t="str">
        <f>IF(N534="","",'XmR Chart'!$U$18-3*('XmR Chart'!$U$17/1.128))</f>
        <v/>
      </c>
      <c r="F534" s="21" t="str">
        <f>IF(N534="","",3.268*'XmR Chart'!$U$17)</f>
        <v/>
      </c>
      <c r="G534" s="21" t="str">
        <f>IF(N534="","",'XmR Chart'!$U$17)</f>
        <v/>
      </c>
      <c r="H534" s="21" t="str">
        <f>IF(N534="","",ABS(N534-N533))</f>
        <v/>
      </c>
      <c r="I534" s="21" t="str">
        <f>IF(N534="","",RANK(N534,$N$17:$N$5011,1))</f>
        <v/>
      </c>
      <c r="J534" s="21" t="str">
        <f>IF(N534="","",(I534-3/8)/('XmR Chart'!$U$20+1/4))</f>
        <v/>
      </c>
      <c r="K534" s="21" t="str">
        <f>IF(N534="","",_xlfn.NORM.INV(J534,0,1))</f>
        <v/>
      </c>
      <c r="N534" s="4"/>
    </row>
    <row r="535" spans="2:14" x14ac:dyDescent="0.25">
      <c r="B535" s="21" t="str">
        <f>IF(N535="","",'XmR Chart'!$U$18+3*('XmR Chart'!$U$17/1.128))</f>
        <v/>
      </c>
      <c r="C535" s="21" t="str">
        <f>IF(N535="","",'XmR Chart'!$U$18)</f>
        <v/>
      </c>
      <c r="D535" s="21" t="str">
        <f>IF(N535="","",'XmR Chart'!$U$18-3*('XmR Chart'!$U$17/1.128))</f>
        <v/>
      </c>
      <c r="F535" s="21" t="str">
        <f>IF(N535="","",3.268*'XmR Chart'!$U$17)</f>
        <v/>
      </c>
      <c r="G535" s="21" t="str">
        <f>IF(N535="","",'XmR Chart'!$U$17)</f>
        <v/>
      </c>
      <c r="H535" s="21" t="str">
        <f>IF(N535="","",ABS(N535-N534))</f>
        <v/>
      </c>
      <c r="I535" s="21" t="str">
        <f>IF(N535="","",RANK(N535,$N$17:$N$5011,1))</f>
        <v/>
      </c>
      <c r="J535" s="21" t="str">
        <f>IF(N535="","",(I535-3/8)/('XmR Chart'!$U$20+1/4))</f>
        <v/>
      </c>
      <c r="K535" s="21" t="str">
        <f>IF(N535="","",_xlfn.NORM.INV(J535,0,1))</f>
        <v/>
      </c>
      <c r="N535" s="4"/>
    </row>
    <row r="536" spans="2:14" x14ac:dyDescent="0.25">
      <c r="B536" s="21" t="str">
        <f>IF(N536="","",'XmR Chart'!$U$18+3*('XmR Chart'!$U$17/1.128))</f>
        <v/>
      </c>
      <c r="C536" s="21" t="str">
        <f>IF(N536="","",'XmR Chart'!$U$18)</f>
        <v/>
      </c>
      <c r="D536" s="21" t="str">
        <f>IF(N536="","",'XmR Chart'!$U$18-3*('XmR Chart'!$U$17/1.128))</f>
        <v/>
      </c>
      <c r="F536" s="21" t="str">
        <f>IF(N536="","",3.268*'XmR Chart'!$U$17)</f>
        <v/>
      </c>
      <c r="G536" s="21" t="str">
        <f>IF(N536="","",'XmR Chart'!$U$17)</f>
        <v/>
      </c>
      <c r="H536" s="21" t="str">
        <f>IF(N536="","",ABS(N536-N535))</f>
        <v/>
      </c>
      <c r="I536" s="21" t="str">
        <f>IF(N536="","",RANK(N536,$N$17:$N$5011,1))</f>
        <v/>
      </c>
      <c r="J536" s="21" t="str">
        <f>IF(N536="","",(I536-3/8)/('XmR Chart'!$U$20+1/4))</f>
        <v/>
      </c>
      <c r="K536" s="21" t="str">
        <f>IF(N536="","",_xlfn.NORM.INV(J536,0,1))</f>
        <v/>
      </c>
      <c r="N536" s="4"/>
    </row>
    <row r="537" spans="2:14" x14ac:dyDescent="0.25">
      <c r="B537" s="21" t="str">
        <f>IF(N537="","",'XmR Chart'!$U$18+3*('XmR Chart'!$U$17/1.128))</f>
        <v/>
      </c>
      <c r="C537" s="21" t="str">
        <f>IF(N537="","",'XmR Chart'!$U$18)</f>
        <v/>
      </c>
      <c r="D537" s="21" t="str">
        <f>IF(N537="","",'XmR Chart'!$U$18-3*('XmR Chart'!$U$17/1.128))</f>
        <v/>
      </c>
      <c r="F537" s="21" t="str">
        <f>IF(N537="","",3.268*'XmR Chart'!$U$17)</f>
        <v/>
      </c>
      <c r="G537" s="21" t="str">
        <f>IF(N537="","",'XmR Chart'!$U$17)</f>
        <v/>
      </c>
      <c r="H537" s="21" t="str">
        <f>IF(N537="","",ABS(N537-N536))</f>
        <v/>
      </c>
      <c r="I537" s="21" t="str">
        <f>IF(N537="","",RANK(N537,$N$17:$N$5011,1))</f>
        <v/>
      </c>
      <c r="J537" s="21" t="str">
        <f>IF(N537="","",(I537-3/8)/('XmR Chart'!$U$20+1/4))</f>
        <v/>
      </c>
      <c r="K537" s="21" t="str">
        <f>IF(N537="","",_xlfn.NORM.INV(J537,0,1))</f>
        <v/>
      </c>
      <c r="N537" s="4"/>
    </row>
    <row r="538" spans="2:14" x14ac:dyDescent="0.25">
      <c r="B538" s="21" t="str">
        <f>IF(N538="","",'XmR Chart'!$U$18+3*('XmR Chart'!$U$17/1.128))</f>
        <v/>
      </c>
      <c r="C538" s="21" t="str">
        <f>IF(N538="","",'XmR Chart'!$U$18)</f>
        <v/>
      </c>
      <c r="D538" s="21" t="str">
        <f>IF(N538="","",'XmR Chart'!$U$18-3*('XmR Chart'!$U$17/1.128))</f>
        <v/>
      </c>
      <c r="F538" s="21" t="str">
        <f>IF(N538="","",3.268*'XmR Chart'!$U$17)</f>
        <v/>
      </c>
      <c r="G538" s="21" t="str">
        <f>IF(N538="","",'XmR Chart'!$U$17)</f>
        <v/>
      </c>
      <c r="H538" s="21" t="str">
        <f>IF(N538="","",ABS(N538-N537))</f>
        <v/>
      </c>
      <c r="I538" s="21" t="str">
        <f>IF(N538="","",RANK(N538,$N$17:$N$5011,1))</f>
        <v/>
      </c>
      <c r="J538" s="21" t="str">
        <f>IF(N538="","",(I538-3/8)/('XmR Chart'!$U$20+1/4))</f>
        <v/>
      </c>
      <c r="K538" s="21" t="str">
        <f>IF(N538="","",_xlfn.NORM.INV(J538,0,1))</f>
        <v/>
      </c>
      <c r="N538" s="4"/>
    </row>
    <row r="539" spans="2:14" x14ac:dyDescent="0.25">
      <c r="B539" s="21" t="str">
        <f>IF(N539="","",'XmR Chart'!$U$18+3*('XmR Chart'!$U$17/1.128))</f>
        <v/>
      </c>
      <c r="C539" s="21" t="str">
        <f>IF(N539="","",'XmR Chart'!$U$18)</f>
        <v/>
      </c>
      <c r="D539" s="21" t="str">
        <f>IF(N539="","",'XmR Chart'!$U$18-3*('XmR Chart'!$U$17/1.128))</f>
        <v/>
      </c>
      <c r="F539" s="21" t="str">
        <f>IF(N539="","",3.268*'XmR Chart'!$U$17)</f>
        <v/>
      </c>
      <c r="G539" s="21" t="str">
        <f>IF(N539="","",'XmR Chart'!$U$17)</f>
        <v/>
      </c>
      <c r="H539" s="21" t="str">
        <f>IF(N539="","",ABS(N539-N538))</f>
        <v/>
      </c>
      <c r="I539" s="21" t="str">
        <f>IF(N539="","",RANK(N539,$N$17:$N$5011,1))</f>
        <v/>
      </c>
      <c r="J539" s="21" t="str">
        <f>IF(N539="","",(I539-3/8)/('XmR Chart'!$U$20+1/4))</f>
        <v/>
      </c>
      <c r="K539" s="21" t="str">
        <f>IF(N539="","",_xlfn.NORM.INV(J539,0,1))</f>
        <v/>
      </c>
      <c r="N539" s="4"/>
    </row>
    <row r="540" spans="2:14" x14ac:dyDescent="0.25">
      <c r="B540" s="21" t="str">
        <f>IF(N540="","",'XmR Chart'!$U$18+3*('XmR Chart'!$U$17/1.128))</f>
        <v/>
      </c>
      <c r="C540" s="21" t="str">
        <f>IF(N540="","",'XmR Chart'!$U$18)</f>
        <v/>
      </c>
      <c r="D540" s="21" t="str">
        <f>IF(N540="","",'XmR Chart'!$U$18-3*('XmR Chart'!$U$17/1.128))</f>
        <v/>
      </c>
      <c r="F540" s="21" t="str">
        <f>IF(N540="","",3.268*'XmR Chart'!$U$17)</f>
        <v/>
      </c>
      <c r="G540" s="21" t="str">
        <f>IF(N540="","",'XmR Chart'!$U$17)</f>
        <v/>
      </c>
      <c r="H540" s="21" t="str">
        <f>IF(N540="","",ABS(N540-N539))</f>
        <v/>
      </c>
      <c r="I540" s="21" t="str">
        <f>IF(N540="","",RANK(N540,$N$17:$N$5011,1))</f>
        <v/>
      </c>
      <c r="J540" s="21" t="str">
        <f>IF(N540="","",(I540-3/8)/('XmR Chart'!$U$20+1/4))</f>
        <v/>
      </c>
      <c r="K540" s="21" t="str">
        <f>IF(N540="","",_xlfn.NORM.INV(J540,0,1))</f>
        <v/>
      </c>
      <c r="N540" s="4"/>
    </row>
    <row r="541" spans="2:14" x14ac:dyDescent="0.25">
      <c r="B541" s="21" t="str">
        <f>IF(N541="","",'XmR Chart'!$U$18+3*('XmR Chart'!$U$17/1.128))</f>
        <v/>
      </c>
      <c r="C541" s="21" t="str">
        <f>IF(N541="","",'XmR Chart'!$U$18)</f>
        <v/>
      </c>
      <c r="D541" s="21" t="str">
        <f>IF(N541="","",'XmR Chart'!$U$18-3*('XmR Chart'!$U$17/1.128))</f>
        <v/>
      </c>
      <c r="F541" s="21" t="str">
        <f>IF(N541="","",3.268*'XmR Chart'!$U$17)</f>
        <v/>
      </c>
      <c r="G541" s="21" t="str">
        <f>IF(N541="","",'XmR Chart'!$U$17)</f>
        <v/>
      </c>
      <c r="H541" s="21" t="str">
        <f>IF(N541="","",ABS(N541-N540))</f>
        <v/>
      </c>
      <c r="I541" s="21" t="str">
        <f>IF(N541="","",RANK(N541,$N$17:$N$5011,1))</f>
        <v/>
      </c>
      <c r="J541" s="21" t="str">
        <f>IF(N541="","",(I541-3/8)/('XmR Chart'!$U$20+1/4))</f>
        <v/>
      </c>
      <c r="K541" s="21" t="str">
        <f>IF(N541="","",_xlfn.NORM.INV(J541,0,1))</f>
        <v/>
      </c>
      <c r="N541" s="4"/>
    </row>
    <row r="542" spans="2:14" x14ac:dyDescent="0.25">
      <c r="B542" s="21" t="str">
        <f>IF(N542="","",'XmR Chart'!$U$18+3*('XmR Chart'!$U$17/1.128))</f>
        <v/>
      </c>
      <c r="C542" s="21" t="str">
        <f>IF(N542="","",'XmR Chart'!$U$18)</f>
        <v/>
      </c>
      <c r="D542" s="21" t="str">
        <f>IF(N542="","",'XmR Chart'!$U$18-3*('XmR Chart'!$U$17/1.128))</f>
        <v/>
      </c>
      <c r="F542" s="21" t="str">
        <f>IF(N542="","",3.268*'XmR Chart'!$U$17)</f>
        <v/>
      </c>
      <c r="G542" s="21" t="str">
        <f>IF(N542="","",'XmR Chart'!$U$17)</f>
        <v/>
      </c>
      <c r="H542" s="21" t="str">
        <f>IF(N542="","",ABS(N542-N541))</f>
        <v/>
      </c>
      <c r="I542" s="21" t="str">
        <f>IF(N542="","",RANK(N542,$N$17:$N$5011,1))</f>
        <v/>
      </c>
      <c r="J542" s="21" t="str">
        <f>IF(N542="","",(I542-3/8)/('XmR Chart'!$U$20+1/4))</f>
        <v/>
      </c>
      <c r="K542" s="21" t="str">
        <f>IF(N542="","",_xlfn.NORM.INV(J542,0,1))</f>
        <v/>
      </c>
      <c r="N542" s="4"/>
    </row>
    <row r="543" spans="2:14" x14ac:dyDescent="0.25">
      <c r="B543" s="21" t="str">
        <f>IF(N543="","",'XmR Chart'!$U$18+3*('XmR Chart'!$U$17/1.128))</f>
        <v/>
      </c>
      <c r="C543" s="21" t="str">
        <f>IF(N543="","",'XmR Chart'!$U$18)</f>
        <v/>
      </c>
      <c r="D543" s="21" t="str">
        <f>IF(N543="","",'XmR Chart'!$U$18-3*('XmR Chart'!$U$17/1.128))</f>
        <v/>
      </c>
      <c r="F543" s="21" t="str">
        <f>IF(N543="","",3.268*'XmR Chart'!$U$17)</f>
        <v/>
      </c>
      <c r="G543" s="21" t="str">
        <f>IF(N543="","",'XmR Chart'!$U$17)</f>
        <v/>
      </c>
      <c r="H543" s="21" t="str">
        <f>IF(N543="","",ABS(N543-N542))</f>
        <v/>
      </c>
      <c r="I543" s="21" t="str">
        <f>IF(N543="","",RANK(N543,$N$17:$N$5011,1))</f>
        <v/>
      </c>
      <c r="J543" s="21" t="str">
        <f>IF(N543="","",(I543-3/8)/('XmR Chart'!$U$20+1/4))</f>
        <v/>
      </c>
      <c r="K543" s="21" t="str">
        <f>IF(N543="","",_xlfn.NORM.INV(J543,0,1))</f>
        <v/>
      </c>
      <c r="N543" s="4"/>
    </row>
    <row r="544" spans="2:14" x14ac:dyDescent="0.25">
      <c r="B544" s="21" t="str">
        <f>IF(N544="","",'XmR Chart'!$U$18+3*('XmR Chart'!$U$17/1.128))</f>
        <v/>
      </c>
      <c r="C544" s="21" t="str">
        <f>IF(N544="","",'XmR Chart'!$U$18)</f>
        <v/>
      </c>
      <c r="D544" s="21" t="str">
        <f>IF(N544="","",'XmR Chart'!$U$18-3*('XmR Chart'!$U$17/1.128))</f>
        <v/>
      </c>
      <c r="F544" s="21" t="str">
        <f>IF(N544="","",3.268*'XmR Chart'!$U$17)</f>
        <v/>
      </c>
      <c r="G544" s="21" t="str">
        <f>IF(N544="","",'XmR Chart'!$U$17)</f>
        <v/>
      </c>
      <c r="H544" s="21" t="str">
        <f>IF(N544="","",ABS(N544-N543))</f>
        <v/>
      </c>
      <c r="I544" s="21" t="str">
        <f>IF(N544="","",RANK(N544,$N$17:$N$5011,1))</f>
        <v/>
      </c>
      <c r="J544" s="21" t="str">
        <f>IF(N544="","",(I544-3/8)/('XmR Chart'!$U$20+1/4))</f>
        <v/>
      </c>
      <c r="K544" s="21" t="str">
        <f>IF(N544="","",_xlfn.NORM.INV(J544,0,1))</f>
        <v/>
      </c>
      <c r="N544" s="4"/>
    </row>
    <row r="545" spans="2:14" x14ac:dyDescent="0.25">
      <c r="B545" s="21" t="str">
        <f>IF(N545="","",'XmR Chart'!$U$18+3*('XmR Chart'!$U$17/1.128))</f>
        <v/>
      </c>
      <c r="C545" s="21" t="str">
        <f>IF(N545="","",'XmR Chart'!$U$18)</f>
        <v/>
      </c>
      <c r="D545" s="21" t="str">
        <f>IF(N545="","",'XmR Chart'!$U$18-3*('XmR Chart'!$U$17/1.128))</f>
        <v/>
      </c>
      <c r="F545" s="21" t="str">
        <f>IF(N545="","",3.268*'XmR Chart'!$U$17)</f>
        <v/>
      </c>
      <c r="G545" s="21" t="str">
        <f>IF(N545="","",'XmR Chart'!$U$17)</f>
        <v/>
      </c>
      <c r="H545" s="21" t="str">
        <f>IF(N545="","",ABS(N545-N544))</f>
        <v/>
      </c>
      <c r="I545" s="21" t="str">
        <f>IF(N545="","",RANK(N545,$N$17:$N$5011,1))</f>
        <v/>
      </c>
      <c r="J545" s="21" t="str">
        <f>IF(N545="","",(I545-3/8)/('XmR Chart'!$U$20+1/4))</f>
        <v/>
      </c>
      <c r="K545" s="21" t="str">
        <f>IF(N545="","",_xlfn.NORM.INV(J545,0,1))</f>
        <v/>
      </c>
      <c r="N545" s="4"/>
    </row>
    <row r="546" spans="2:14" x14ac:dyDescent="0.25">
      <c r="B546" s="21" t="str">
        <f>IF(N546="","",'XmR Chart'!$U$18+3*('XmR Chart'!$U$17/1.128))</f>
        <v/>
      </c>
      <c r="C546" s="21" t="str">
        <f>IF(N546="","",'XmR Chart'!$U$18)</f>
        <v/>
      </c>
      <c r="D546" s="21" t="str">
        <f>IF(N546="","",'XmR Chart'!$U$18-3*('XmR Chart'!$U$17/1.128))</f>
        <v/>
      </c>
      <c r="F546" s="21" t="str">
        <f>IF(N546="","",3.268*'XmR Chart'!$U$17)</f>
        <v/>
      </c>
      <c r="G546" s="21" t="str">
        <f>IF(N546="","",'XmR Chart'!$U$17)</f>
        <v/>
      </c>
      <c r="H546" s="21" t="str">
        <f>IF(N546="","",ABS(N546-N545))</f>
        <v/>
      </c>
      <c r="I546" s="21" t="str">
        <f>IF(N546="","",RANK(N546,$N$17:$N$5011,1))</f>
        <v/>
      </c>
      <c r="J546" s="21" t="str">
        <f>IF(N546="","",(I546-3/8)/('XmR Chart'!$U$20+1/4))</f>
        <v/>
      </c>
      <c r="K546" s="21" t="str">
        <f>IF(N546="","",_xlfn.NORM.INV(J546,0,1))</f>
        <v/>
      </c>
      <c r="N546" s="4"/>
    </row>
    <row r="547" spans="2:14" x14ac:dyDescent="0.25">
      <c r="B547" s="21" t="str">
        <f>IF(N547="","",'XmR Chart'!$U$18+3*('XmR Chart'!$U$17/1.128))</f>
        <v/>
      </c>
      <c r="C547" s="21" t="str">
        <f>IF(N547="","",'XmR Chart'!$U$18)</f>
        <v/>
      </c>
      <c r="D547" s="21" t="str">
        <f>IF(N547="","",'XmR Chart'!$U$18-3*('XmR Chart'!$U$17/1.128))</f>
        <v/>
      </c>
      <c r="F547" s="21" t="str">
        <f>IF(N547="","",3.268*'XmR Chart'!$U$17)</f>
        <v/>
      </c>
      <c r="G547" s="21" t="str">
        <f>IF(N547="","",'XmR Chart'!$U$17)</f>
        <v/>
      </c>
      <c r="H547" s="21" t="str">
        <f>IF(N547="","",ABS(N547-N546))</f>
        <v/>
      </c>
      <c r="I547" s="21" t="str">
        <f>IF(N547="","",RANK(N547,$N$17:$N$5011,1))</f>
        <v/>
      </c>
      <c r="J547" s="21" t="str">
        <f>IF(N547="","",(I547-3/8)/('XmR Chart'!$U$20+1/4))</f>
        <v/>
      </c>
      <c r="K547" s="21" t="str">
        <f>IF(N547="","",_xlfn.NORM.INV(J547,0,1))</f>
        <v/>
      </c>
      <c r="N547" s="4"/>
    </row>
    <row r="548" spans="2:14" x14ac:dyDescent="0.25">
      <c r="B548" s="21" t="str">
        <f>IF(N548="","",'XmR Chart'!$U$18+3*('XmR Chart'!$U$17/1.128))</f>
        <v/>
      </c>
      <c r="C548" s="21" t="str">
        <f>IF(N548="","",'XmR Chart'!$U$18)</f>
        <v/>
      </c>
      <c r="D548" s="21" t="str">
        <f>IF(N548="","",'XmR Chart'!$U$18-3*('XmR Chart'!$U$17/1.128))</f>
        <v/>
      </c>
      <c r="F548" s="21" t="str">
        <f>IF(N548="","",3.268*'XmR Chart'!$U$17)</f>
        <v/>
      </c>
      <c r="G548" s="21" t="str">
        <f>IF(N548="","",'XmR Chart'!$U$17)</f>
        <v/>
      </c>
      <c r="H548" s="21" t="str">
        <f>IF(N548="","",ABS(N548-N547))</f>
        <v/>
      </c>
      <c r="I548" s="21" t="str">
        <f>IF(N548="","",RANK(N548,$N$17:$N$5011,1))</f>
        <v/>
      </c>
      <c r="J548" s="21" t="str">
        <f>IF(N548="","",(I548-3/8)/('XmR Chart'!$U$20+1/4))</f>
        <v/>
      </c>
      <c r="K548" s="21" t="str">
        <f>IF(N548="","",_xlfn.NORM.INV(J548,0,1))</f>
        <v/>
      </c>
      <c r="N548" s="4"/>
    </row>
    <row r="549" spans="2:14" x14ac:dyDescent="0.25">
      <c r="B549" s="21" t="str">
        <f>IF(N549="","",'XmR Chart'!$U$18+3*('XmR Chart'!$U$17/1.128))</f>
        <v/>
      </c>
      <c r="C549" s="21" t="str">
        <f>IF(N549="","",'XmR Chart'!$U$18)</f>
        <v/>
      </c>
      <c r="D549" s="21" t="str">
        <f>IF(N549="","",'XmR Chart'!$U$18-3*('XmR Chart'!$U$17/1.128))</f>
        <v/>
      </c>
      <c r="F549" s="21" t="str">
        <f>IF(N549="","",3.268*'XmR Chart'!$U$17)</f>
        <v/>
      </c>
      <c r="G549" s="21" t="str">
        <f>IF(N549="","",'XmR Chart'!$U$17)</f>
        <v/>
      </c>
      <c r="H549" s="21" t="str">
        <f>IF(N549="","",ABS(N549-N548))</f>
        <v/>
      </c>
      <c r="I549" s="21" t="str">
        <f>IF(N549="","",RANK(N549,$N$17:$N$5011,1))</f>
        <v/>
      </c>
      <c r="J549" s="21" t="str">
        <f>IF(N549="","",(I549-3/8)/('XmR Chart'!$U$20+1/4))</f>
        <v/>
      </c>
      <c r="K549" s="21" t="str">
        <f>IF(N549="","",_xlfn.NORM.INV(J549,0,1))</f>
        <v/>
      </c>
      <c r="N549" s="4"/>
    </row>
    <row r="550" spans="2:14" x14ac:dyDescent="0.25">
      <c r="B550" s="21" t="str">
        <f>IF(N550="","",'XmR Chart'!$U$18+3*('XmR Chart'!$U$17/1.128))</f>
        <v/>
      </c>
      <c r="C550" s="21" t="str">
        <f>IF(N550="","",'XmR Chart'!$U$18)</f>
        <v/>
      </c>
      <c r="D550" s="21" t="str">
        <f>IF(N550="","",'XmR Chart'!$U$18-3*('XmR Chart'!$U$17/1.128))</f>
        <v/>
      </c>
      <c r="F550" s="21" t="str">
        <f>IF(N550="","",3.268*'XmR Chart'!$U$17)</f>
        <v/>
      </c>
      <c r="G550" s="21" t="str">
        <f>IF(N550="","",'XmR Chart'!$U$17)</f>
        <v/>
      </c>
      <c r="H550" s="21" t="str">
        <f>IF(N550="","",ABS(N550-N549))</f>
        <v/>
      </c>
      <c r="I550" s="21" t="str">
        <f>IF(N550="","",RANK(N550,$N$17:$N$5011,1))</f>
        <v/>
      </c>
      <c r="J550" s="21" t="str">
        <f>IF(N550="","",(I550-3/8)/('XmR Chart'!$U$20+1/4))</f>
        <v/>
      </c>
      <c r="K550" s="21" t="str">
        <f>IF(N550="","",_xlfn.NORM.INV(J550,0,1))</f>
        <v/>
      </c>
      <c r="N550" s="4"/>
    </row>
    <row r="551" spans="2:14" x14ac:dyDescent="0.25">
      <c r="B551" s="21" t="str">
        <f>IF(N551="","",'XmR Chart'!$U$18+3*('XmR Chart'!$U$17/1.128))</f>
        <v/>
      </c>
      <c r="C551" s="21" t="str">
        <f>IF(N551="","",'XmR Chart'!$U$18)</f>
        <v/>
      </c>
      <c r="D551" s="21" t="str">
        <f>IF(N551="","",'XmR Chart'!$U$18-3*('XmR Chart'!$U$17/1.128))</f>
        <v/>
      </c>
      <c r="F551" s="21" t="str">
        <f>IF(N551="","",3.268*'XmR Chart'!$U$17)</f>
        <v/>
      </c>
      <c r="G551" s="21" t="str">
        <f>IF(N551="","",'XmR Chart'!$U$17)</f>
        <v/>
      </c>
      <c r="H551" s="21" t="str">
        <f>IF(N551="","",ABS(N551-N550))</f>
        <v/>
      </c>
      <c r="I551" s="21" t="str">
        <f>IF(N551="","",RANK(N551,$N$17:$N$5011,1))</f>
        <v/>
      </c>
      <c r="J551" s="21" t="str">
        <f>IF(N551="","",(I551-3/8)/('XmR Chart'!$U$20+1/4))</f>
        <v/>
      </c>
      <c r="K551" s="21" t="str">
        <f>IF(N551="","",_xlfn.NORM.INV(J551,0,1))</f>
        <v/>
      </c>
      <c r="N551" s="4"/>
    </row>
    <row r="552" spans="2:14" x14ac:dyDescent="0.25">
      <c r="B552" s="21" t="str">
        <f>IF(N552="","",'XmR Chart'!$U$18+3*('XmR Chart'!$U$17/1.128))</f>
        <v/>
      </c>
      <c r="C552" s="21" t="str">
        <f>IF(N552="","",'XmR Chart'!$U$18)</f>
        <v/>
      </c>
      <c r="D552" s="21" t="str">
        <f>IF(N552="","",'XmR Chart'!$U$18-3*('XmR Chart'!$U$17/1.128))</f>
        <v/>
      </c>
      <c r="F552" s="21" t="str">
        <f>IF(N552="","",3.268*'XmR Chart'!$U$17)</f>
        <v/>
      </c>
      <c r="G552" s="21" t="str">
        <f>IF(N552="","",'XmR Chart'!$U$17)</f>
        <v/>
      </c>
      <c r="H552" s="21" t="str">
        <f>IF(N552="","",ABS(N552-N551))</f>
        <v/>
      </c>
      <c r="I552" s="21" t="str">
        <f>IF(N552="","",RANK(N552,$N$17:$N$5011,1))</f>
        <v/>
      </c>
      <c r="J552" s="21" t="str">
        <f>IF(N552="","",(I552-3/8)/('XmR Chart'!$U$20+1/4))</f>
        <v/>
      </c>
      <c r="K552" s="21" t="str">
        <f>IF(N552="","",_xlfn.NORM.INV(J552,0,1))</f>
        <v/>
      </c>
      <c r="N552" s="4"/>
    </row>
    <row r="553" spans="2:14" x14ac:dyDescent="0.25">
      <c r="B553" s="21" t="str">
        <f>IF(N553="","",'XmR Chart'!$U$18+3*('XmR Chart'!$U$17/1.128))</f>
        <v/>
      </c>
      <c r="C553" s="21" t="str">
        <f>IF(N553="","",'XmR Chart'!$U$18)</f>
        <v/>
      </c>
      <c r="D553" s="21" t="str">
        <f>IF(N553="","",'XmR Chart'!$U$18-3*('XmR Chart'!$U$17/1.128))</f>
        <v/>
      </c>
      <c r="F553" s="21" t="str">
        <f>IF(N553="","",3.268*'XmR Chart'!$U$17)</f>
        <v/>
      </c>
      <c r="G553" s="21" t="str">
        <f>IF(N553="","",'XmR Chart'!$U$17)</f>
        <v/>
      </c>
      <c r="H553" s="21" t="str">
        <f>IF(N553="","",ABS(N553-N552))</f>
        <v/>
      </c>
      <c r="I553" s="21" t="str">
        <f>IF(N553="","",RANK(N553,$N$17:$N$5011,1))</f>
        <v/>
      </c>
      <c r="J553" s="21" t="str">
        <f>IF(N553="","",(I553-3/8)/('XmR Chart'!$U$20+1/4))</f>
        <v/>
      </c>
      <c r="K553" s="21" t="str">
        <f>IF(N553="","",_xlfn.NORM.INV(J553,0,1))</f>
        <v/>
      </c>
      <c r="N553" s="4"/>
    </row>
    <row r="554" spans="2:14" x14ac:dyDescent="0.25">
      <c r="B554" s="21" t="str">
        <f>IF(N554="","",'XmR Chart'!$U$18+3*('XmR Chart'!$U$17/1.128))</f>
        <v/>
      </c>
      <c r="C554" s="21" t="str">
        <f>IF(N554="","",'XmR Chart'!$U$18)</f>
        <v/>
      </c>
      <c r="D554" s="21" t="str">
        <f>IF(N554="","",'XmR Chart'!$U$18-3*('XmR Chart'!$U$17/1.128))</f>
        <v/>
      </c>
      <c r="F554" s="21" t="str">
        <f>IF(N554="","",3.268*'XmR Chart'!$U$17)</f>
        <v/>
      </c>
      <c r="G554" s="21" t="str">
        <f>IF(N554="","",'XmR Chart'!$U$17)</f>
        <v/>
      </c>
      <c r="H554" s="21" t="str">
        <f>IF(N554="","",ABS(N554-N553))</f>
        <v/>
      </c>
      <c r="I554" s="21" t="str">
        <f>IF(N554="","",RANK(N554,$N$17:$N$5011,1))</f>
        <v/>
      </c>
      <c r="J554" s="21" t="str">
        <f>IF(N554="","",(I554-3/8)/('XmR Chart'!$U$20+1/4))</f>
        <v/>
      </c>
      <c r="K554" s="21" t="str">
        <f>IF(N554="","",_xlfn.NORM.INV(J554,0,1))</f>
        <v/>
      </c>
      <c r="N554" s="4"/>
    </row>
    <row r="555" spans="2:14" x14ac:dyDescent="0.25">
      <c r="B555" s="21" t="str">
        <f>IF(N555="","",'XmR Chart'!$U$18+3*('XmR Chart'!$U$17/1.128))</f>
        <v/>
      </c>
      <c r="C555" s="21" t="str">
        <f>IF(N555="","",'XmR Chart'!$U$18)</f>
        <v/>
      </c>
      <c r="D555" s="21" t="str">
        <f>IF(N555="","",'XmR Chart'!$U$18-3*('XmR Chart'!$U$17/1.128))</f>
        <v/>
      </c>
      <c r="F555" s="21" t="str">
        <f>IF(N555="","",3.268*'XmR Chart'!$U$17)</f>
        <v/>
      </c>
      <c r="G555" s="21" t="str">
        <f>IF(N555="","",'XmR Chart'!$U$17)</f>
        <v/>
      </c>
      <c r="H555" s="21" t="str">
        <f>IF(N555="","",ABS(N555-N554))</f>
        <v/>
      </c>
      <c r="I555" s="21" t="str">
        <f>IF(N555="","",RANK(N555,$N$17:$N$5011,1))</f>
        <v/>
      </c>
      <c r="J555" s="21" t="str">
        <f>IF(N555="","",(I555-3/8)/('XmR Chart'!$U$20+1/4))</f>
        <v/>
      </c>
      <c r="K555" s="21" t="str">
        <f>IF(N555="","",_xlfn.NORM.INV(J555,0,1))</f>
        <v/>
      </c>
      <c r="N555" s="4"/>
    </row>
    <row r="556" spans="2:14" x14ac:dyDescent="0.25">
      <c r="B556" s="21" t="str">
        <f>IF(N556="","",'XmR Chart'!$U$18+3*('XmR Chart'!$U$17/1.128))</f>
        <v/>
      </c>
      <c r="C556" s="21" t="str">
        <f>IF(N556="","",'XmR Chart'!$U$18)</f>
        <v/>
      </c>
      <c r="D556" s="21" t="str">
        <f>IF(N556="","",'XmR Chart'!$U$18-3*('XmR Chart'!$U$17/1.128))</f>
        <v/>
      </c>
      <c r="F556" s="21" t="str">
        <f>IF(N556="","",3.268*'XmR Chart'!$U$17)</f>
        <v/>
      </c>
      <c r="G556" s="21" t="str">
        <f>IF(N556="","",'XmR Chart'!$U$17)</f>
        <v/>
      </c>
      <c r="H556" s="21" t="str">
        <f>IF(N556="","",ABS(N556-N555))</f>
        <v/>
      </c>
      <c r="I556" s="21" t="str">
        <f>IF(N556="","",RANK(N556,$N$17:$N$5011,1))</f>
        <v/>
      </c>
      <c r="J556" s="21" t="str">
        <f>IF(N556="","",(I556-3/8)/('XmR Chart'!$U$20+1/4))</f>
        <v/>
      </c>
      <c r="K556" s="21" t="str">
        <f>IF(N556="","",_xlfn.NORM.INV(J556,0,1))</f>
        <v/>
      </c>
      <c r="N556" s="4"/>
    </row>
    <row r="557" spans="2:14" x14ac:dyDescent="0.25">
      <c r="B557" s="21" t="str">
        <f>IF(N557="","",'XmR Chart'!$U$18+3*('XmR Chart'!$U$17/1.128))</f>
        <v/>
      </c>
      <c r="C557" s="21" t="str">
        <f>IF(N557="","",'XmR Chart'!$U$18)</f>
        <v/>
      </c>
      <c r="D557" s="21" t="str">
        <f>IF(N557="","",'XmR Chart'!$U$18-3*('XmR Chart'!$U$17/1.128))</f>
        <v/>
      </c>
      <c r="F557" s="21" t="str">
        <f>IF(N557="","",3.268*'XmR Chart'!$U$17)</f>
        <v/>
      </c>
      <c r="G557" s="21" t="str">
        <f>IF(N557="","",'XmR Chart'!$U$17)</f>
        <v/>
      </c>
      <c r="H557" s="21" t="str">
        <f>IF(N557="","",ABS(N557-N556))</f>
        <v/>
      </c>
      <c r="I557" s="21" t="str">
        <f>IF(N557="","",RANK(N557,$N$17:$N$5011,1))</f>
        <v/>
      </c>
      <c r="J557" s="21" t="str">
        <f>IF(N557="","",(I557-3/8)/('XmR Chart'!$U$20+1/4))</f>
        <v/>
      </c>
      <c r="K557" s="21" t="str">
        <f>IF(N557="","",_xlfn.NORM.INV(J557,0,1))</f>
        <v/>
      </c>
      <c r="N557" s="4"/>
    </row>
    <row r="558" spans="2:14" x14ac:dyDescent="0.25">
      <c r="B558" s="21" t="str">
        <f>IF(N558="","",'XmR Chart'!$U$18+3*('XmR Chart'!$U$17/1.128))</f>
        <v/>
      </c>
      <c r="C558" s="21" t="str">
        <f>IF(N558="","",'XmR Chart'!$U$18)</f>
        <v/>
      </c>
      <c r="D558" s="21" t="str">
        <f>IF(N558="","",'XmR Chart'!$U$18-3*('XmR Chart'!$U$17/1.128))</f>
        <v/>
      </c>
      <c r="F558" s="21" t="str">
        <f>IF(N558="","",3.268*'XmR Chart'!$U$17)</f>
        <v/>
      </c>
      <c r="G558" s="21" t="str">
        <f>IF(N558="","",'XmR Chart'!$U$17)</f>
        <v/>
      </c>
      <c r="H558" s="21" t="str">
        <f>IF(N558="","",ABS(N558-N557))</f>
        <v/>
      </c>
      <c r="I558" s="21" t="str">
        <f>IF(N558="","",RANK(N558,$N$17:$N$5011,1))</f>
        <v/>
      </c>
      <c r="J558" s="21" t="str">
        <f>IF(N558="","",(I558-3/8)/('XmR Chart'!$U$20+1/4))</f>
        <v/>
      </c>
      <c r="K558" s="21" t="str">
        <f>IF(N558="","",_xlfn.NORM.INV(J558,0,1))</f>
        <v/>
      </c>
      <c r="N558" s="4"/>
    </row>
    <row r="559" spans="2:14" x14ac:dyDescent="0.25">
      <c r="B559" s="21" t="str">
        <f>IF(N559="","",'XmR Chart'!$U$18+3*('XmR Chart'!$U$17/1.128))</f>
        <v/>
      </c>
      <c r="C559" s="21" t="str">
        <f>IF(N559="","",'XmR Chart'!$U$18)</f>
        <v/>
      </c>
      <c r="D559" s="21" t="str">
        <f>IF(N559="","",'XmR Chart'!$U$18-3*('XmR Chart'!$U$17/1.128))</f>
        <v/>
      </c>
      <c r="F559" s="21" t="str">
        <f>IF(N559="","",3.268*'XmR Chart'!$U$17)</f>
        <v/>
      </c>
      <c r="G559" s="21" t="str">
        <f>IF(N559="","",'XmR Chart'!$U$17)</f>
        <v/>
      </c>
      <c r="H559" s="21" t="str">
        <f>IF(N559="","",ABS(N559-N558))</f>
        <v/>
      </c>
      <c r="I559" s="21" t="str">
        <f>IF(N559="","",RANK(N559,$N$17:$N$5011,1))</f>
        <v/>
      </c>
      <c r="J559" s="21" t="str">
        <f>IF(N559="","",(I559-3/8)/('XmR Chart'!$U$20+1/4))</f>
        <v/>
      </c>
      <c r="K559" s="21" t="str">
        <f>IF(N559="","",_xlfn.NORM.INV(J559,0,1))</f>
        <v/>
      </c>
      <c r="N559" s="4"/>
    </row>
    <row r="560" spans="2:14" x14ac:dyDescent="0.25">
      <c r="B560" s="21" t="str">
        <f>IF(N560="","",'XmR Chart'!$U$18+3*('XmR Chart'!$U$17/1.128))</f>
        <v/>
      </c>
      <c r="C560" s="21" t="str">
        <f>IF(N560="","",'XmR Chart'!$U$18)</f>
        <v/>
      </c>
      <c r="D560" s="21" t="str">
        <f>IF(N560="","",'XmR Chart'!$U$18-3*('XmR Chart'!$U$17/1.128))</f>
        <v/>
      </c>
      <c r="F560" s="21" t="str">
        <f>IF(N560="","",3.268*'XmR Chart'!$U$17)</f>
        <v/>
      </c>
      <c r="G560" s="21" t="str">
        <f>IF(N560="","",'XmR Chart'!$U$17)</f>
        <v/>
      </c>
      <c r="H560" s="21" t="str">
        <f>IF(N560="","",ABS(N560-N559))</f>
        <v/>
      </c>
      <c r="I560" s="21" t="str">
        <f>IF(N560="","",RANK(N560,$N$17:$N$5011,1))</f>
        <v/>
      </c>
      <c r="J560" s="21" t="str">
        <f>IF(N560="","",(I560-3/8)/('XmR Chart'!$U$20+1/4))</f>
        <v/>
      </c>
      <c r="K560" s="21" t="str">
        <f>IF(N560="","",_xlfn.NORM.INV(J560,0,1))</f>
        <v/>
      </c>
      <c r="N560" s="4"/>
    </row>
    <row r="561" spans="2:14" x14ac:dyDescent="0.25">
      <c r="B561" s="21" t="str">
        <f>IF(N561="","",'XmR Chart'!$U$18+3*('XmR Chart'!$U$17/1.128))</f>
        <v/>
      </c>
      <c r="C561" s="21" t="str">
        <f>IF(N561="","",'XmR Chart'!$U$18)</f>
        <v/>
      </c>
      <c r="D561" s="21" t="str">
        <f>IF(N561="","",'XmR Chart'!$U$18-3*('XmR Chart'!$U$17/1.128))</f>
        <v/>
      </c>
      <c r="F561" s="21" t="str">
        <f>IF(N561="","",3.268*'XmR Chart'!$U$17)</f>
        <v/>
      </c>
      <c r="G561" s="21" t="str">
        <f>IF(N561="","",'XmR Chart'!$U$17)</f>
        <v/>
      </c>
      <c r="H561" s="21" t="str">
        <f>IF(N561="","",ABS(N561-N560))</f>
        <v/>
      </c>
      <c r="I561" s="21" t="str">
        <f>IF(N561="","",RANK(N561,$N$17:$N$5011,1))</f>
        <v/>
      </c>
      <c r="J561" s="21" t="str">
        <f>IF(N561="","",(I561-3/8)/('XmR Chart'!$U$20+1/4))</f>
        <v/>
      </c>
      <c r="K561" s="21" t="str">
        <f>IF(N561="","",_xlfn.NORM.INV(J561,0,1))</f>
        <v/>
      </c>
      <c r="N561" s="4"/>
    </row>
    <row r="562" spans="2:14" x14ac:dyDescent="0.25">
      <c r="B562" s="21" t="str">
        <f>IF(N562="","",'XmR Chart'!$U$18+3*('XmR Chart'!$U$17/1.128))</f>
        <v/>
      </c>
      <c r="C562" s="21" t="str">
        <f>IF(N562="","",'XmR Chart'!$U$18)</f>
        <v/>
      </c>
      <c r="D562" s="21" t="str">
        <f>IF(N562="","",'XmR Chart'!$U$18-3*('XmR Chart'!$U$17/1.128))</f>
        <v/>
      </c>
      <c r="F562" s="21" t="str">
        <f>IF(N562="","",3.268*'XmR Chart'!$U$17)</f>
        <v/>
      </c>
      <c r="G562" s="21" t="str">
        <f>IF(N562="","",'XmR Chart'!$U$17)</f>
        <v/>
      </c>
      <c r="H562" s="21" t="str">
        <f>IF(N562="","",ABS(N562-N561))</f>
        <v/>
      </c>
      <c r="I562" s="21" t="str">
        <f>IF(N562="","",RANK(N562,$N$17:$N$5011,1))</f>
        <v/>
      </c>
      <c r="J562" s="21" t="str">
        <f>IF(N562="","",(I562-3/8)/('XmR Chart'!$U$20+1/4))</f>
        <v/>
      </c>
      <c r="K562" s="21" t="str">
        <f>IF(N562="","",_xlfn.NORM.INV(J562,0,1))</f>
        <v/>
      </c>
      <c r="N562" s="4"/>
    </row>
    <row r="563" spans="2:14" x14ac:dyDescent="0.25">
      <c r="B563" s="21" t="str">
        <f>IF(N563="","",'XmR Chart'!$U$18+3*('XmR Chart'!$U$17/1.128))</f>
        <v/>
      </c>
      <c r="C563" s="21" t="str">
        <f>IF(N563="","",'XmR Chart'!$U$18)</f>
        <v/>
      </c>
      <c r="D563" s="21" t="str">
        <f>IF(N563="","",'XmR Chart'!$U$18-3*('XmR Chart'!$U$17/1.128))</f>
        <v/>
      </c>
      <c r="F563" s="21" t="str">
        <f>IF(N563="","",3.268*'XmR Chart'!$U$17)</f>
        <v/>
      </c>
      <c r="G563" s="21" t="str">
        <f>IF(N563="","",'XmR Chart'!$U$17)</f>
        <v/>
      </c>
      <c r="H563" s="21" t="str">
        <f>IF(N563="","",ABS(N563-N562))</f>
        <v/>
      </c>
      <c r="I563" s="21" t="str">
        <f>IF(N563="","",RANK(N563,$N$17:$N$5011,1))</f>
        <v/>
      </c>
      <c r="J563" s="21" t="str">
        <f>IF(N563="","",(I563-3/8)/('XmR Chart'!$U$20+1/4))</f>
        <v/>
      </c>
      <c r="K563" s="21" t="str">
        <f>IF(N563="","",_xlfn.NORM.INV(J563,0,1))</f>
        <v/>
      </c>
      <c r="N563" s="4"/>
    </row>
    <row r="564" spans="2:14" x14ac:dyDescent="0.25">
      <c r="B564" s="21" t="str">
        <f>IF(N564="","",'XmR Chart'!$U$18+3*('XmR Chart'!$U$17/1.128))</f>
        <v/>
      </c>
      <c r="C564" s="21" t="str">
        <f>IF(N564="","",'XmR Chart'!$U$18)</f>
        <v/>
      </c>
      <c r="D564" s="21" t="str">
        <f>IF(N564="","",'XmR Chart'!$U$18-3*('XmR Chart'!$U$17/1.128))</f>
        <v/>
      </c>
      <c r="F564" s="21" t="str">
        <f>IF(N564="","",3.268*'XmR Chart'!$U$17)</f>
        <v/>
      </c>
      <c r="G564" s="21" t="str">
        <f>IF(N564="","",'XmR Chart'!$U$17)</f>
        <v/>
      </c>
      <c r="H564" s="21" t="str">
        <f>IF(N564="","",ABS(N564-N563))</f>
        <v/>
      </c>
      <c r="I564" s="21" t="str">
        <f>IF(N564="","",RANK(N564,$N$17:$N$5011,1))</f>
        <v/>
      </c>
      <c r="J564" s="21" t="str">
        <f>IF(N564="","",(I564-3/8)/('XmR Chart'!$U$20+1/4))</f>
        <v/>
      </c>
      <c r="K564" s="21" t="str">
        <f>IF(N564="","",_xlfn.NORM.INV(J564,0,1))</f>
        <v/>
      </c>
      <c r="N564" s="4"/>
    </row>
    <row r="565" spans="2:14" x14ac:dyDescent="0.25">
      <c r="B565" s="21" t="str">
        <f>IF(N565="","",'XmR Chart'!$U$18+3*('XmR Chart'!$U$17/1.128))</f>
        <v/>
      </c>
      <c r="C565" s="21" t="str">
        <f>IF(N565="","",'XmR Chart'!$U$18)</f>
        <v/>
      </c>
      <c r="D565" s="21" t="str">
        <f>IF(N565="","",'XmR Chart'!$U$18-3*('XmR Chart'!$U$17/1.128))</f>
        <v/>
      </c>
      <c r="F565" s="21" t="str">
        <f>IF(N565="","",3.268*'XmR Chart'!$U$17)</f>
        <v/>
      </c>
      <c r="G565" s="21" t="str">
        <f>IF(N565="","",'XmR Chart'!$U$17)</f>
        <v/>
      </c>
      <c r="H565" s="21" t="str">
        <f>IF(N565="","",ABS(N565-N564))</f>
        <v/>
      </c>
      <c r="I565" s="21" t="str">
        <f>IF(N565="","",RANK(N565,$N$17:$N$5011,1))</f>
        <v/>
      </c>
      <c r="J565" s="21" t="str">
        <f>IF(N565="","",(I565-3/8)/('XmR Chart'!$U$20+1/4))</f>
        <v/>
      </c>
      <c r="K565" s="21" t="str">
        <f>IF(N565="","",_xlfn.NORM.INV(J565,0,1))</f>
        <v/>
      </c>
      <c r="N565" s="4"/>
    </row>
    <row r="566" spans="2:14" x14ac:dyDescent="0.25">
      <c r="B566" s="21" t="str">
        <f>IF(N566="","",'XmR Chart'!$U$18+3*('XmR Chart'!$U$17/1.128))</f>
        <v/>
      </c>
      <c r="C566" s="21" t="str">
        <f>IF(N566="","",'XmR Chart'!$U$18)</f>
        <v/>
      </c>
      <c r="D566" s="21" t="str">
        <f>IF(N566="","",'XmR Chart'!$U$18-3*('XmR Chart'!$U$17/1.128))</f>
        <v/>
      </c>
      <c r="F566" s="21" t="str">
        <f>IF(N566="","",3.268*'XmR Chart'!$U$17)</f>
        <v/>
      </c>
      <c r="G566" s="21" t="str">
        <f>IF(N566="","",'XmR Chart'!$U$17)</f>
        <v/>
      </c>
      <c r="H566" s="21" t="str">
        <f>IF(N566="","",ABS(N566-N565))</f>
        <v/>
      </c>
      <c r="I566" s="21" t="str">
        <f>IF(N566="","",RANK(N566,$N$17:$N$5011,1))</f>
        <v/>
      </c>
      <c r="J566" s="21" t="str">
        <f>IF(N566="","",(I566-3/8)/('XmR Chart'!$U$20+1/4))</f>
        <v/>
      </c>
      <c r="K566" s="21" t="str">
        <f>IF(N566="","",_xlfn.NORM.INV(J566,0,1))</f>
        <v/>
      </c>
      <c r="N566" s="4"/>
    </row>
    <row r="567" spans="2:14" x14ac:dyDescent="0.25">
      <c r="B567" s="21" t="str">
        <f>IF(N567="","",'XmR Chart'!$U$18+3*('XmR Chart'!$U$17/1.128))</f>
        <v/>
      </c>
      <c r="C567" s="21" t="str">
        <f>IF(N567="","",'XmR Chart'!$U$18)</f>
        <v/>
      </c>
      <c r="D567" s="21" t="str">
        <f>IF(N567="","",'XmR Chart'!$U$18-3*('XmR Chart'!$U$17/1.128))</f>
        <v/>
      </c>
      <c r="F567" s="21" t="str">
        <f>IF(N567="","",3.268*'XmR Chart'!$U$17)</f>
        <v/>
      </c>
      <c r="G567" s="21" t="str">
        <f>IF(N567="","",'XmR Chart'!$U$17)</f>
        <v/>
      </c>
      <c r="H567" s="21" t="str">
        <f>IF(N567="","",ABS(N567-N566))</f>
        <v/>
      </c>
      <c r="I567" s="21" t="str">
        <f>IF(N567="","",RANK(N567,$N$17:$N$5011,1))</f>
        <v/>
      </c>
      <c r="J567" s="21" t="str">
        <f>IF(N567="","",(I567-3/8)/('XmR Chart'!$U$20+1/4))</f>
        <v/>
      </c>
      <c r="K567" s="21" t="str">
        <f>IF(N567="","",_xlfn.NORM.INV(J567,0,1))</f>
        <v/>
      </c>
      <c r="N567" s="4"/>
    </row>
    <row r="568" spans="2:14" x14ac:dyDescent="0.25">
      <c r="B568" s="21" t="str">
        <f>IF(N568="","",'XmR Chart'!$U$18+3*('XmR Chart'!$U$17/1.128))</f>
        <v/>
      </c>
      <c r="C568" s="21" t="str">
        <f>IF(N568="","",'XmR Chart'!$U$18)</f>
        <v/>
      </c>
      <c r="D568" s="21" t="str">
        <f>IF(N568="","",'XmR Chart'!$U$18-3*('XmR Chart'!$U$17/1.128))</f>
        <v/>
      </c>
      <c r="F568" s="21" t="str">
        <f>IF(N568="","",3.268*'XmR Chart'!$U$17)</f>
        <v/>
      </c>
      <c r="G568" s="21" t="str">
        <f>IF(N568="","",'XmR Chart'!$U$17)</f>
        <v/>
      </c>
      <c r="H568" s="21" t="str">
        <f>IF(N568="","",ABS(N568-N567))</f>
        <v/>
      </c>
      <c r="I568" s="21" t="str">
        <f>IF(N568="","",RANK(N568,$N$17:$N$5011,1))</f>
        <v/>
      </c>
      <c r="J568" s="21" t="str">
        <f>IF(N568="","",(I568-3/8)/('XmR Chart'!$U$20+1/4))</f>
        <v/>
      </c>
      <c r="K568" s="21" t="str">
        <f>IF(N568="","",_xlfn.NORM.INV(J568,0,1))</f>
        <v/>
      </c>
      <c r="N568" s="4"/>
    </row>
    <row r="569" spans="2:14" x14ac:dyDescent="0.25">
      <c r="B569" s="21" t="str">
        <f>IF(N569="","",'XmR Chart'!$U$18+3*('XmR Chart'!$U$17/1.128))</f>
        <v/>
      </c>
      <c r="C569" s="21" t="str">
        <f>IF(N569="","",'XmR Chart'!$U$18)</f>
        <v/>
      </c>
      <c r="D569" s="21" t="str">
        <f>IF(N569="","",'XmR Chart'!$U$18-3*('XmR Chart'!$U$17/1.128))</f>
        <v/>
      </c>
      <c r="F569" s="21" t="str">
        <f>IF(N569="","",3.268*'XmR Chart'!$U$17)</f>
        <v/>
      </c>
      <c r="G569" s="21" t="str">
        <f>IF(N569="","",'XmR Chart'!$U$17)</f>
        <v/>
      </c>
      <c r="H569" s="21" t="str">
        <f>IF(N569="","",ABS(N569-N568))</f>
        <v/>
      </c>
      <c r="I569" s="21" t="str">
        <f>IF(N569="","",RANK(N569,$N$17:$N$5011,1))</f>
        <v/>
      </c>
      <c r="J569" s="21" t="str">
        <f>IF(N569="","",(I569-3/8)/('XmR Chart'!$U$20+1/4))</f>
        <v/>
      </c>
      <c r="K569" s="21" t="str">
        <f>IF(N569="","",_xlfn.NORM.INV(J569,0,1))</f>
        <v/>
      </c>
      <c r="N569" s="4"/>
    </row>
    <row r="570" spans="2:14" x14ac:dyDescent="0.25">
      <c r="B570" s="21" t="str">
        <f>IF(N570="","",'XmR Chart'!$U$18+3*('XmR Chart'!$U$17/1.128))</f>
        <v/>
      </c>
      <c r="C570" s="21" t="str">
        <f>IF(N570="","",'XmR Chart'!$U$18)</f>
        <v/>
      </c>
      <c r="D570" s="21" t="str">
        <f>IF(N570="","",'XmR Chart'!$U$18-3*('XmR Chart'!$U$17/1.128))</f>
        <v/>
      </c>
      <c r="F570" s="21" t="str">
        <f>IF(N570="","",3.268*'XmR Chart'!$U$17)</f>
        <v/>
      </c>
      <c r="G570" s="21" t="str">
        <f>IF(N570="","",'XmR Chart'!$U$17)</f>
        <v/>
      </c>
      <c r="H570" s="21" t="str">
        <f>IF(N570="","",ABS(N570-N569))</f>
        <v/>
      </c>
      <c r="I570" s="21" t="str">
        <f>IF(N570="","",RANK(N570,$N$17:$N$5011,1))</f>
        <v/>
      </c>
      <c r="J570" s="21" t="str">
        <f>IF(N570="","",(I570-3/8)/('XmR Chart'!$U$20+1/4))</f>
        <v/>
      </c>
      <c r="K570" s="21" t="str">
        <f>IF(N570="","",_xlfn.NORM.INV(J570,0,1))</f>
        <v/>
      </c>
      <c r="N570" s="4"/>
    </row>
    <row r="571" spans="2:14" x14ac:dyDescent="0.25">
      <c r="B571" s="21" t="str">
        <f>IF(N571="","",'XmR Chart'!$U$18+3*('XmR Chart'!$U$17/1.128))</f>
        <v/>
      </c>
      <c r="C571" s="21" t="str">
        <f>IF(N571="","",'XmR Chart'!$U$18)</f>
        <v/>
      </c>
      <c r="D571" s="21" t="str">
        <f>IF(N571="","",'XmR Chart'!$U$18-3*('XmR Chart'!$U$17/1.128))</f>
        <v/>
      </c>
      <c r="F571" s="21" t="str">
        <f>IF(N571="","",3.268*'XmR Chart'!$U$17)</f>
        <v/>
      </c>
      <c r="G571" s="21" t="str">
        <f>IF(N571="","",'XmR Chart'!$U$17)</f>
        <v/>
      </c>
      <c r="H571" s="21" t="str">
        <f>IF(N571="","",ABS(N571-N570))</f>
        <v/>
      </c>
      <c r="I571" s="21" t="str">
        <f>IF(N571="","",RANK(N571,$N$17:$N$5011,1))</f>
        <v/>
      </c>
      <c r="J571" s="21" t="str">
        <f>IF(N571="","",(I571-3/8)/('XmR Chart'!$U$20+1/4))</f>
        <v/>
      </c>
      <c r="K571" s="21" t="str">
        <f>IF(N571="","",_xlfn.NORM.INV(J571,0,1))</f>
        <v/>
      </c>
      <c r="N571" s="4"/>
    </row>
    <row r="572" spans="2:14" x14ac:dyDescent="0.25">
      <c r="B572" s="21" t="str">
        <f>IF(N572="","",'XmR Chart'!$U$18+3*('XmR Chart'!$U$17/1.128))</f>
        <v/>
      </c>
      <c r="C572" s="21" t="str">
        <f>IF(N572="","",'XmR Chart'!$U$18)</f>
        <v/>
      </c>
      <c r="D572" s="21" t="str">
        <f>IF(N572="","",'XmR Chart'!$U$18-3*('XmR Chart'!$U$17/1.128))</f>
        <v/>
      </c>
      <c r="F572" s="21" t="str">
        <f>IF(N572="","",3.268*'XmR Chart'!$U$17)</f>
        <v/>
      </c>
      <c r="G572" s="21" t="str">
        <f>IF(N572="","",'XmR Chart'!$U$17)</f>
        <v/>
      </c>
      <c r="H572" s="21" t="str">
        <f>IF(N572="","",ABS(N572-N571))</f>
        <v/>
      </c>
      <c r="I572" s="21" t="str">
        <f>IF(N572="","",RANK(N572,$N$17:$N$5011,1))</f>
        <v/>
      </c>
      <c r="J572" s="21" t="str">
        <f>IF(N572="","",(I572-3/8)/('XmR Chart'!$U$20+1/4))</f>
        <v/>
      </c>
      <c r="K572" s="21" t="str">
        <f>IF(N572="","",_xlfn.NORM.INV(J572,0,1))</f>
        <v/>
      </c>
      <c r="N572" s="4"/>
    </row>
    <row r="573" spans="2:14" x14ac:dyDescent="0.25">
      <c r="B573" s="21" t="str">
        <f>IF(N573="","",'XmR Chart'!$U$18+3*('XmR Chart'!$U$17/1.128))</f>
        <v/>
      </c>
      <c r="C573" s="21" t="str">
        <f>IF(N573="","",'XmR Chart'!$U$18)</f>
        <v/>
      </c>
      <c r="D573" s="21" t="str">
        <f>IF(N573="","",'XmR Chart'!$U$18-3*('XmR Chart'!$U$17/1.128))</f>
        <v/>
      </c>
      <c r="F573" s="21" t="str">
        <f>IF(N573="","",3.268*'XmR Chart'!$U$17)</f>
        <v/>
      </c>
      <c r="G573" s="21" t="str">
        <f>IF(N573="","",'XmR Chart'!$U$17)</f>
        <v/>
      </c>
      <c r="H573" s="21" t="str">
        <f>IF(N573="","",ABS(N573-N572))</f>
        <v/>
      </c>
      <c r="I573" s="21" t="str">
        <f>IF(N573="","",RANK(N573,$N$17:$N$5011,1))</f>
        <v/>
      </c>
      <c r="J573" s="21" t="str">
        <f>IF(N573="","",(I573-3/8)/('XmR Chart'!$U$20+1/4))</f>
        <v/>
      </c>
      <c r="K573" s="21" t="str">
        <f>IF(N573="","",_xlfn.NORM.INV(J573,0,1))</f>
        <v/>
      </c>
      <c r="N573" s="4"/>
    </row>
    <row r="574" spans="2:14" x14ac:dyDescent="0.25">
      <c r="B574" s="21" t="str">
        <f>IF(N574="","",'XmR Chart'!$U$18+3*('XmR Chart'!$U$17/1.128))</f>
        <v/>
      </c>
      <c r="C574" s="21" t="str">
        <f>IF(N574="","",'XmR Chart'!$U$18)</f>
        <v/>
      </c>
      <c r="D574" s="21" t="str">
        <f>IF(N574="","",'XmR Chart'!$U$18-3*('XmR Chart'!$U$17/1.128))</f>
        <v/>
      </c>
      <c r="F574" s="21" t="str">
        <f>IF(N574="","",3.268*'XmR Chart'!$U$17)</f>
        <v/>
      </c>
      <c r="G574" s="21" t="str">
        <f>IF(N574="","",'XmR Chart'!$U$17)</f>
        <v/>
      </c>
      <c r="H574" s="21" t="str">
        <f>IF(N574="","",ABS(N574-N573))</f>
        <v/>
      </c>
      <c r="I574" s="21" t="str">
        <f>IF(N574="","",RANK(N574,$N$17:$N$5011,1))</f>
        <v/>
      </c>
      <c r="J574" s="21" t="str">
        <f>IF(N574="","",(I574-3/8)/('XmR Chart'!$U$20+1/4))</f>
        <v/>
      </c>
      <c r="K574" s="21" t="str">
        <f>IF(N574="","",_xlfn.NORM.INV(J574,0,1))</f>
        <v/>
      </c>
      <c r="N574" s="4"/>
    </row>
    <row r="575" spans="2:14" x14ac:dyDescent="0.25">
      <c r="B575" s="21" t="str">
        <f>IF(N575="","",'XmR Chart'!$U$18+3*('XmR Chart'!$U$17/1.128))</f>
        <v/>
      </c>
      <c r="C575" s="21" t="str">
        <f>IF(N575="","",'XmR Chart'!$U$18)</f>
        <v/>
      </c>
      <c r="D575" s="21" t="str">
        <f>IF(N575="","",'XmR Chart'!$U$18-3*('XmR Chart'!$U$17/1.128))</f>
        <v/>
      </c>
      <c r="F575" s="21" t="str">
        <f>IF(N575="","",3.268*'XmR Chart'!$U$17)</f>
        <v/>
      </c>
      <c r="G575" s="21" t="str">
        <f>IF(N575="","",'XmR Chart'!$U$17)</f>
        <v/>
      </c>
      <c r="H575" s="21" t="str">
        <f>IF(N575="","",ABS(N575-N574))</f>
        <v/>
      </c>
      <c r="I575" s="21" t="str">
        <f>IF(N575="","",RANK(N575,$N$17:$N$5011,1))</f>
        <v/>
      </c>
      <c r="J575" s="21" t="str">
        <f>IF(N575="","",(I575-3/8)/('XmR Chart'!$U$20+1/4))</f>
        <v/>
      </c>
      <c r="K575" s="21" t="str">
        <f>IF(N575="","",_xlfn.NORM.INV(J575,0,1))</f>
        <v/>
      </c>
      <c r="N575" s="4"/>
    </row>
    <row r="576" spans="2:14" x14ac:dyDescent="0.25">
      <c r="B576" s="21" t="str">
        <f>IF(N576="","",'XmR Chart'!$U$18+3*('XmR Chart'!$U$17/1.128))</f>
        <v/>
      </c>
      <c r="C576" s="21" t="str">
        <f>IF(N576="","",'XmR Chart'!$U$18)</f>
        <v/>
      </c>
      <c r="D576" s="21" t="str">
        <f>IF(N576="","",'XmR Chart'!$U$18-3*('XmR Chart'!$U$17/1.128))</f>
        <v/>
      </c>
      <c r="F576" s="21" t="str">
        <f>IF(N576="","",3.268*'XmR Chart'!$U$17)</f>
        <v/>
      </c>
      <c r="G576" s="21" t="str">
        <f>IF(N576="","",'XmR Chart'!$U$17)</f>
        <v/>
      </c>
      <c r="H576" s="21" t="str">
        <f>IF(N576="","",ABS(N576-N575))</f>
        <v/>
      </c>
      <c r="I576" s="21" t="str">
        <f>IF(N576="","",RANK(N576,$N$17:$N$5011,1))</f>
        <v/>
      </c>
      <c r="J576" s="21" t="str">
        <f>IF(N576="","",(I576-3/8)/('XmR Chart'!$U$20+1/4))</f>
        <v/>
      </c>
      <c r="K576" s="21" t="str">
        <f>IF(N576="","",_xlfn.NORM.INV(J576,0,1))</f>
        <v/>
      </c>
      <c r="N576" s="4"/>
    </row>
    <row r="577" spans="2:14" x14ac:dyDescent="0.25">
      <c r="B577" s="21" t="str">
        <f>IF(N577="","",'XmR Chart'!$U$18+3*('XmR Chart'!$U$17/1.128))</f>
        <v/>
      </c>
      <c r="C577" s="21" t="str">
        <f>IF(N577="","",'XmR Chart'!$U$18)</f>
        <v/>
      </c>
      <c r="D577" s="21" t="str">
        <f>IF(N577="","",'XmR Chart'!$U$18-3*('XmR Chart'!$U$17/1.128))</f>
        <v/>
      </c>
      <c r="F577" s="21" t="str">
        <f>IF(N577="","",3.268*'XmR Chart'!$U$17)</f>
        <v/>
      </c>
      <c r="G577" s="21" t="str">
        <f>IF(N577="","",'XmR Chart'!$U$17)</f>
        <v/>
      </c>
      <c r="H577" s="21" t="str">
        <f>IF(N577="","",ABS(N577-N576))</f>
        <v/>
      </c>
      <c r="I577" s="21" t="str">
        <f>IF(N577="","",RANK(N577,$N$17:$N$5011,1))</f>
        <v/>
      </c>
      <c r="J577" s="21" t="str">
        <f>IF(N577="","",(I577-3/8)/('XmR Chart'!$U$20+1/4))</f>
        <v/>
      </c>
      <c r="K577" s="21" t="str">
        <f>IF(N577="","",_xlfn.NORM.INV(J577,0,1))</f>
        <v/>
      </c>
      <c r="N577" s="4"/>
    </row>
    <row r="578" spans="2:14" x14ac:dyDescent="0.25">
      <c r="B578" s="21" t="str">
        <f>IF(N578="","",'XmR Chart'!$U$18+3*('XmR Chart'!$U$17/1.128))</f>
        <v/>
      </c>
      <c r="C578" s="21" t="str">
        <f>IF(N578="","",'XmR Chart'!$U$18)</f>
        <v/>
      </c>
      <c r="D578" s="21" t="str">
        <f>IF(N578="","",'XmR Chart'!$U$18-3*('XmR Chart'!$U$17/1.128))</f>
        <v/>
      </c>
      <c r="F578" s="21" t="str">
        <f>IF(N578="","",3.268*'XmR Chart'!$U$17)</f>
        <v/>
      </c>
      <c r="G578" s="21" t="str">
        <f>IF(N578="","",'XmR Chart'!$U$17)</f>
        <v/>
      </c>
      <c r="H578" s="21" t="str">
        <f>IF(N578="","",ABS(N578-N577))</f>
        <v/>
      </c>
      <c r="I578" s="21" t="str">
        <f>IF(N578="","",RANK(N578,$N$17:$N$5011,1))</f>
        <v/>
      </c>
      <c r="J578" s="21" t="str">
        <f>IF(N578="","",(I578-3/8)/('XmR Chart'!$U$20+1/4))</f>
        <v/>
      </c>
      <c r="K578" s="21" t="str">
        <f>IF(N578="","",_xlfn.NORM.INV(J578,0,1))</f>
        <v/>
      </c>
      <c r="N578" s="4"/>
    </row>
    <row r="579" spans="2:14" x14ac:dyDescent="0.25">
      <c r="B579" s="21" t="str">
        <f>IF(N579="","",'XmR Chart'!$U$18+3*('XmR Chart'!$U$17/1.128))</f>
        <v/>
      </c>
      <c r="C579" s="21" t="str">
        <f>IF(N579="","",'XmR Chart'!$U$18)</f>
        <v/>
      </c>
      <c r="D579" s="21" t="str">
        <f>IF(N579="","",'XmR Chart'!$U$18-3*('XmR Chart'!$U$17/1.128))</f>
        <v/>
      </c>
      <c r="F579" s="21" t="str">
        <f>IF(N579="","",3.268*'XmR Chart'!$U$17)</f>
        <v/>
      </c>
      <c r="G579" s="21" t="str">
        <f>IF(N579="","",'XmR Chart'!$U$17)</f>
        <v/>
      </c>
      <c r="H579" s="21" t="str">
        <f>IF(N579="","",ABS(N579-N578))</f>
        <v/>
      </c>
      <c r="I579" s="21" t="str">
        <f>IF(N579="","",RANK(N579,$N$17:$N$5011,1))</f>
        <v/>
      </c>
      <c r="J579" s="21" t="str">
        <f>IF(N579="","",(I579-3/8)/('XmR Chart'!$U$20+1/4))</f>
        <v/>
      </c>
      <c r="K579" s="21" t="str">
        <f>IF(N579="","",_xlfn.NORM.INV(J579,0,1))</f>
        <v/>
      </c>
      <c r="N579" s="4"/>
    </row>
    <row r="580" spans="2:14" x14ac:dyDescent="0.25">
      <c r="B580" s="21" t="str">
        <f>IF(N580="","",'XmR Chart'!$U$18+3*('XmR Chart'!$U$17/1.128))</f>
        <v/>
      </c>
      <c r="C580" s="21" t="str">
        <f>IF(N580="","",'XmR Chart'!$U$18)</f>
        <v/>
      </c>
      <c r="D580" s="21" t="str">
        <f>IF(N580="","",'XmR Chart'!$U$18-3*('XmR Chart'!$U$17/1.128))</f>
        <v/>
      </c>
      <c r="F580" s="21" t="str">
        <f>IF(N580="","",3.268*'XmR Chart'!$U$17)</f>
        <v/>
      </c>
      <c r="G580" s="21" t="str">
        <f>IF(N580="","",'XmR Chart'!$U$17)</f>
        <v/>
      </c>
      <c r="H580" s="21" t="str">
        <f>IF(N580="","",ABS(N580-N579))</f>
        <v/>
      </c>
      <c r="I580" s="21" t="str">
        <f>IF(N580="","",RANK(N580,$N$17:$N$5011,1))</f>
        <v/>
      </c>
      <c r="J580" s="21" t="str">
        <f>IF(N580="","",(I580-3/8)/('XmR Chart'!$U$20+1/4))</f>
        <v/>
      </c>
      <c r="K580" s="21" t="str">
        <f>IF(N580="","",_xlfn.NORM.INV(J580,0,1))</f>
        <v/>
      </c>
      <c r="N580" s="4"/>
    </row>
    <row r="581" spans="2:14" x14ac:dyDescent="0.25">
      <c r="B581" s="21" t="str">
        <f>IF(N581="","",'XmR Chart'!$U$18+3*('XmR Chart'!$U$17/1.128))</f>
        <v/>
      </c>
      <c r="C581" s="21" t="str">
        <f>IF(N581="","",'XmR Chart'!$U$18)</f>
        <v/>
      </c>
      <c r="D581" s="21" t="str">
        <f>IF(N581="","",'XmR Chart'!$U$18-3*('XmR Chart'!$U$17/1.128))</f>
        <v/>
      </c>
      <c r="F581" s="21" t="str">
        <f>IF(N581="","",3.268*'XmR Chart'!$U$17)</f>
        <v/>
      </c>
      <c r="G581" s="21" t="str">
        <f>IF(N581="","",'XmR Chart'!$U$17)</f>
        <v/>
      </c>
      <c r="H581" s="21" t="str">
        <f>IF(N581="","",ABS(N581-N580))</f>
        <v/>
      </c>
      <c r="I581" s="21" t="str">
        <f>IF(N581="","",RANK(N581,$N$17:$N$5011,1))</f>
        <v/>
      </c>
      <c r="J581" s="21" t="str">
        <f>IF(N581="","",(I581-3/8)/('XmR Chart'!$U$20+1/4))</f>
        <v/>
      </c>
      <c r="K581" s="21" t="str">
        <f>IF(N581="","",_xlfn.NORM.INV(J581,0,1))</f>
        <v/>
      </c>
      <c r="N581" s="4"/>
    </row>
    <row r="582" spans="2:14" x14ac:dyDescent="0.25">
      <c r="B582" s="21" t="str">
        <f>IF(N582="","",'XmR Chart'!$U$18+3*('XmR Chart'!$U$17/1.128))</f>
        <v/>
      </c>
      <c r="C582" s="21" t="str">
        <f>IF(N582="","",'XmR Chart'!$U$18)</f>
        <v/>
      </c>
      <c r="D582" s="21" t="str">
        <f>IF(N582="","",'XmR Chart'!$U$18-3*('XmR Chart'!$U$17/1.128))</f>
        <v/>
      </c>
      <c r="F582" s="21" t="str">
        <f>IF(N582="","",3.268*'XmR Chart'!$U$17)</f>
        <v/>
      </c>
      <c r="G582" s="21" t="str">
        <f>IF(N582="","",'XmR Chart'!$U$17)</f>
        <v/>
      </c>
      <c r="H582" s="21" t="str">
        <f>IF(N582="","",ABS(N582-N581))</f>
        <v/>
      </c>
      <c r="I582" s="21" t="str">
        <f>IF(N582="","",RANK(N582,$N$17:$N$5011,1))</f>
        <v/>
      </c>
      <c r="J582" s="21" t="str">
        <f>IF(N582="","",(I582-3/8)/('XmR Chart'!$U$20+1/4))</f>
        <v/>
      </c>
      <c r="K582" s="21" t="str">
        <f>IF(N582="","",_xlfn.NORM.INV(J582,0,1))</f>
        <v/>
      </c>
      <c r="N582" s="4"/>
    </row>
    <row r="583" spans="2:14" x14ac:dyDescent="0.25">
      <c r="B583" s="21" t="str">
        <f>IF(N583="","",'XmR Chart'!$U$18+3*('XmR Chart'!$U$17/1.128))</f>
        <v/>
      </c>
      <c r="C583" s="21" t="str">
        <f>IF(N583="","",'XmR Chart'!$U$18)</f>
        <v/>
      </c>
      <c r="D583" s="21" t="str">
        <f>IF(N583="","",'XmR Chart'!$U$18-3*('XmR Chart'!$U$17/1.128))</f>
        <v/>
      </c>
      <c r="F583" s="21" t="str">
        <f>IF(N583="","",3.268*'XmR Chart'!$U$17)</f>
        <v/>
      </c>
      <c r="G583" s="21" t="str">
        <f>IF(N583="","",'XmR Chart'!$U$17)</f>
        <v/>
      </c>
      <c r="H583" s="21" t="str">
        <f>IF(N583="","",ABS(N583-N582))</f>
        <v/>
      </c>
      <c r="I583" s="21" t="str">
        <f>IF(N583="","",RANK(N583,$N$17:$N$5011,1))</f>
        <v/>
      </c>
      <c r="J583" s="21" t="str">
        <f>IF(N583="","",(I583-3/8)/('XmR Chart'!$U$20+1/4))</f>
        <v/>
      </c>
      <c r="K583" s="21" t="str">
        <f>IF(N583="","",_xlfn.NORM.INV(J583,0,1))</f>
        <v/>
      </c>
      <c r="N583" s="4"/>
    </row>
    <row r="584" spans="2:14" x14ac:dyDescent="0.25">
      <c r="B584" s="21" t="str">
        <f>IF(N584="","",'XmR Chart'!$U$18+3*('XmR Chart'!$U$17/1.128))</f>
        <v/>
      </c>
      <c r="C584" s="21" t="str">
        <f>IF(N584="","",'XmR Chart'!$U$18)</f>
        <v/>
      </c>
      <c r="D584" s="21" t="str">
        <f>IF(N584="","",'XmR Chart'!$U$18-3*('XmR Chart'!$U$17/1.128))</f>
        <v/>
      </c>
      <c r="F584" s="21" t="str">
        <f>IF(N584="","",3.268*'XmR Chart'!$U$17)</f>
        <v/>
      </c>
      <c r="G584" s="21" t="str">
        <f>IF(N584="","",'XmR Chart'!$U$17)</f>
        <v/>
      </c>
      <c r="H584" s="21" t="str">
        <f>IF(N584="","",ABS(N584-N583))</f>
        <v/>
      </c>
      <c r="I584" s="21" t="str">
        <f>IF(N584="","",RANK(N584,$N$17:$N$5011,1))</f>
        <v/>
      </c>
      <c r="J584" s="21" t="str">
        <f>IF(N584="","",(I584-3/8)/('XmR Chart'!$U$20+1/4))</f>
        <v/>
      </c>
      <c r="K584" s="21" t="str">
        <f>IF(N584="","",_xlfn.NORM.INV(J584,0,1))</f>
        <v/>
      </c>
      <c r="N584" s="4"/>
    </row>
    <row r="585" spans="2:14" x14ac:dyDescent="0.25">
      <c r="B585" s="21" t="str">
        <f>IF(N585="","",'XmR Chart'!$U$18+3*('XmR Chart'!$U$17/1.128))</f>
        <v/>
      </c>
      <c r="C585" s="21" t="str">
        <f>IF(N585="","",'XmR Chart'!$U$18)</f>
        <v/>
      </c>
      <c r="D585" s="21" t="str">
        <f>IF(N585="","",'XmR Chart'!$U$18-3*('XmR Chart'!$U$17/1.128))</f>
        <v/>
      </c>
      <c r="F585" s="21" t="str">
        <f>IF(N585="","",3.268*'XmR Chart'!$U$17)</f>
        <v/>
      </c>
      <c r="G585" s="21" t="str">
        <f>IF(N585="","",'XmR Chart'!$U$17)</f>
        <v/>
      </c>
      <c r="H585" s="21" t="str">
        <f>IF(N585="","",ABS(N585-N584))</f>
        <v/>
      </c>
      <c r="I585" s="21" t="str">
        <f>IF(N585="","",RANK(N585,$N$17:$N$5011,1))</f>
        <v/>
      </c>
      <c r="J585" s="21" t="str">
        <f>IF(N585="","",(I585-3/8)/('XmR Chart'!$U$20+1/4))</f>
        <v/>
      </c>
      <c r="K585" s="21" t="str">
        <f>IF(N585="","",_xlfn.NORM.INV(J585,0,1))</f>
        <v/>
      </c>
      <c r="N585" s="4"/>
    </row>
    <row r="586" spans="2:14" x14ac:dyDescent="0.25">
      <c r="B586" s="21" t="str">
        <f>IF(N586="","",'XmR Chart'!$U$18+3*('XmR Chart'!$U$17/1.128))</f>
        <v/>
      </c>
      <c r="C586" s="21" t="str">
        <f>IF(N586="","",'XmR Chart'!$U$18)</f>
        <v/>
      </c>
      <c r="D586" s="21" t="str">
        <f>IF(N586="","",'XmR Chart'!$U$18-3*('XmR Chart'!$U$17/1.128))</f>
        <v/>
      </c>
      <c r="F586" s="21" t="str">
        <f>IF(N586="","",3.268*'XmR Chart'!$U$17)</f>
        <v/>
      </c>
      <c r="G586" s="21" t="str">
        <f>IF(N586="","",'XmR Chart'!$U$17)</f>
        <v/>
      </c>
      <c r="H586" s="21" t="str">
        <f>IF(N586="","",ABS(N586-N585))</f>
        <v/>
      </c>
      <c r="I586" s="21" t="str">
        <f>IF(N586="","",RANK(N586,$N$17:$N$5011,1))</f>
        <v/>
      </c>
      <c r="J586" s="21" t="str">
        <f>IF(N586="","",(I586-3/8)/('XmR Chart'!$U$20+1/4))</f>
        <v/>
      </c>
      <c r="K586" s="21" t="str">
        <f>IF(N586="","",_xlfn.NORM.INV(J586,0,1))</f>
        <v/>
      </c>
      <c r="N586" s="4"/>
    </row>
    <row r="587" spans="2:14" x14ac:dyDescent="0.25">
      <c r="B587" s="21" t="str">
        <f>IF(N587="","",'XmR Chart'!$U$18+3*('XmR Chart'!$U$17/1.128))</f>
        <v/>
      </c>
      <c r="C587" s="21" t="str">
        <f>IF(N587="","",'XmR Chart'!$U$18)</f>
        <v/>
      </c>
      <c r="D587" s="21" t="str">
        <f>IF(N587="","",'XmR Chart'!$U$18-3*('XmR Chart'!$U$17/1.128))</f>
        <v/>
      </c>
      <c r="F587" s="21" t="str">
        <f>IF(N587="","",3.268*'XmR Chart'!$U$17)</f>
        <v/>
      </c>
      <c r="G587" s="21" t="str">
        <f>IF(N587="","",'XmR Chart'!$U$17)</f>
        <v/>
      </c>
      <c r="H587" s="21" t="str">
        <f>IF(N587="","",ABS(N587-N586))</f>
        <v/>
      </c>
      <c r="I587" s="21" t="str">
        <f>IF(N587="","",RANK(N587,$N$17:$N$5011,1))</f>
        <v/>
      </c>
      <c r="J587" s="21" t="str">
        <f>IF(N587="","",(I587-3/8)/('XmR Chart'!$U$20+1/4))</f>
        <v/>
      </c>
      <c r="K587" s="21" t="str">
        <f>IF(N587="","",_xlfn.NORM.INV(J587,0,1))</f>
        <v/>
      </c>
      <c r="N587" s="4"/>
    </row>
    <row r="588" spans="2:14" x14ac:dyDescent="0.25">
      <c r="B588" s="21" t="str">
        <f>IF(N588="","",'XmR Chart'!$U$18+3*('XmR Chart'!$U$17/1.128))</f>
        <v/>
      </c>
      <c r="C588" s="21" t="str">
        <f>IF(N588="","",'XmR Chart'!$U$18)</f>
        <v/>
      </c>
      <c r="D588" s="21" t="str">
        <f>IF(N588="","",'XmR Chart'!$U$18-3*('XmR Chart'!$U$17/1.128))</f>
        <v/>
      </c>
      <c r="F588" s="21" t="str">
        <f>IF(N588="","",3.268*'XmR Chart'!$U$17)</f>
        <v/>
      </c>
      <c r="G588" s="21" t="str">
        <f>IF(N588="","",'XmR Chart'!$U$17)</f>
        <v/>
      </c>
      <c r="H588" s="21" t="str">
        <f>IF(N588="","",ABS(N588-N587))</f>
        <v/>
      </c>
      <c r="I588" s="21" t="str">
        <f>IF(N588="","",RANK(N588,$N$17:$N$5011,1))</f>
        <v/>
      </c>
      <c r="J588" s="21" t="str">
        <f>IF(N588="","",(I588-3/8)/('XmR Chart'!$U$20+1/4))</f>
        <v/>
      </c>
      <c r="K588" s="21" t="str">
        <f>IF(N588="","",_xlfn.NORM.INV(J588,0,1))</f>
        <v/>
      </c>
      <c r="N588" s="4"/>
    </row>
    <row r="589" spans="2:14" x14ac:dyDescent="0.25">
      <c r="B589" s="21" t="str">
        <f>IF(N589="","",'XmR Chart'!$U$18+3*('XmR Chart'!$U$17/1.128))</f>
        <v/>
      </c>
      <c r="C589" s="21" t="str">
        <f>IF(N589="","",'XmR Chart'!$U$18)</f>
        <v/>
      </c>
      <c r="D589" s="21" t="str">
        <f>IF(N589="","",'XmR Chart'!$U$18-3*('XmR Chart'!$U$17/1.128))</f>
        <v/>
      </c>
      <c r="F589" s="21" t="str">
        <f>IF(N589="","",3.268*'XmR Chart'!$U$17)</f>
        <v/>
      </c>
      <c r="G589" s="21" t="str">
        <f>IF(N589="","",'XmR Chart'!$U$17)</f>
        <v/>
      </c>
      <c r="H589" s="21" t="str">
        <f>IF(N589="","",ABS(N589-N588))</f>
        <v/>
      </c>
      <c r="I589" s="21" t="str">
        <f>IF(N589="","",RANK(N589,$N$17:$N$5011,1))</f>
        <v/>
      </c>
      <c r="J589" s="21" t="str">
        <f>IF(N589="","",(I589-3/8)/('XmR Chart'!$U$20+1/4))</f>
        <v/>
      </c>
      <c r="K589" s="21" t="str">
        <f>IF(N589="","",_xlfn.NORM.INV(J589,0,1))</f>
        <v/>
      </c>
      <c r="N589" s="4"/>
    </row>
    <row r="590" spans="2:14" x14ac:dyDescent="0.25">
      <c r="B590" s="21" t="str">
        <f>IF(N590="","",'XmR Chart'!$U$18+3*('XmR Chart'!$U$17/1.128))</f>
        <v/>
      </c>
      <c r="C590" s="21" t="str">
        <f>IF(N590="","",'XmR Chart'!$U$18)</f>
        <v/>
      </c>
      <c r="D590" s="21" t="str">
        <f>IF(N590="","",'XmR Chart'!$U$18-3*('XmR Chart'!$U$17/1.128))</f>
        <v/>
      </c>
      <c r="F590" s="21" t="str">
        <f>IF(N590="","",3.268*'XmR Chart'!$U$17)</f>
        <v/>
      </c>
      <c r="G590" s="21" t="str">
        <f>IF(N590="","",'XmR Chart'!$U$17)</f>
        <v/>
      </c>
      <c r="H590" s="21" t="str">
        <f>IF(N590="","",ABS(N590-N589))</f>
        <v/>
      </c>
      <c r="I590" s="21" t="str">
        <f>IF(N590="","",RANK(N590,$N$17:$N$5011,1))</f>
        <v/>
      </c>
      <c r="J590" s="21" t="str">
        <f>IF(N590="","",(I590-3/8)/('XmR Chart'!$U$20+1/4))</f>
        <v/>
      </c>
      <c r="K590" s="21" t="str">
        <f>IF(N590="","",_xlfn.NORM.INV(J590,0,1))</f>
        <v/>
      </c>
      <c r="N590" s="4"/>
    </row>
    <row r="591" spans="2:14" x14ac:dyDescent="0.25">
      <c r="B591" s="21" t="str">
        <f>IF(N591="","",'XmR Chart'!$U$18+3*('XmR Chart'!$U$17/1.128))</f>
        <v/>
      </c>
      <c r="C591" s="21" t="str">
        <f>IF(N591="","",'XmR Chart'!$U$18)</f>
        <v/>
      </c>
      <c r="D591" s="21" t="str">
        <f>IF(N591="","",'XmR Chart'!$U$18-3*('XmR Chart'!$U$17/1.128))</f>
        <v/>
      </c>
      <c r="F591" s="21" t="str">
        <f>IF(N591="","",3.268*'XmR Chart'!$U$17)</f>
        <v/>
      </c>
      <c r="G591" s="21" t="str">
        <f>IF(N591="","",'XmR Chart'!$U$17)</f>
        <v/>
      </c>
      <c r="H591" s="21" t="str">
        <f>IF(N591="","",ABS(N591-N590))</f>
        <v/>
      </c>
      <c r="I591" s="21" t="str">
        <f>IF(N591="","",RANK(N591,$N$17:$N$5011,1))</f>
        <v/>
      </c>
      <c r="J591" s="21" t="str">
        <f>IF(N591="","",(I591-3/8)/('XmR Chart'!$U$20+1/4))</f>
        <v/>
      </c>
      <c r="K591" s="21" t="str">
        <f>IF(N591="","",_xlfn.NORM.INV(J591,0,1))</f>
        <v/>
      </c>
      <c r="N591" s="4"/>
    </row>
    <row r="592" spans="2:14" x14ac:dyDescent="0.25">
      <c r="B592" s="21" t="str">
        <f>IF(N592="","",'XmR Chart'!$U$18+3*('XmR Chart'!$U$17/1.128))</f>
        <v/>
      </c>
      <c r="C592" s="21" t="str">
        <f>IF(N592="","",'XmR Chart'!$U$18)</f>
        <v/>
      </c>
      <c r="D592" s="21" t="str">
        <f>IF(N592="","",'XmR Chart'!$U$18-3*('XmR Chart'!$U$17/1.128))</f>
        <v/>
      </c>
      <c r="F592" s="21" t="str">
        <f>IF(N592="","",3.268*'XmR Chart'!$U$17)</f>
        <v/>
      </c>
      <c r="G592" s="21" t="str">
        <f>IF(N592="","",'XmR Chart'!$U$17)</f>
        <v/>
      </c>
      <c r="H592" s="21" t="str">
        <f>IF(N592="","",ABS(N592-N591))</f>
        <v/>
      </c>
      <c r="I592" s="21" t="str">
        <f>IF(N592="","",RANK(N592,$N$17:$N$5011,1))</f>
        <v/>
      </c>
      <c r="J592" s="21" t="str">
        <f>IF(N592="","",(I592-3/8)/('XmR Chart'!$U$20+1/4))</f>
        <v/>
      </c>
      <c r="K592" s="21" t="str">
        <f>IF(N592="","",_xlfn.NORM.INV(J592,0,1))</f>
        <v/>
      </c>
      <c r="N592" s="4"/>
    </row>
    <row r="593" spans="2:14" x14ac:dyDescent="0.25">
      <c r="B593" s="21" t="str">
        <f>IF(N593="","",'XmR Chart'!$U$18+3*('XmR Chart'!$U$17/1.128))</f>
        <v/>
      </c>
      <c r="C593" s="21" t="str">
        <f>IF(N593="","",'XmR Chart'!$U$18)</f>
        <v/>
      </c>
      <c r="D593" s="21" t="str">
        <f>IF(N593="","",'XmR Chart'!$U$18-3*('XmR Chart'!$U$17/1.128))</f>
        <v/>
      </c>
      <c r="F593" s="21" t="str">
        <f>IF(N593="","",3.268*'XmR Chart'!$U$17)</f>
        <v/>
      </c>
      <c r="G593" s="21" t="str">
        <f>IF(N593="","",'XmR Chart'!$U$17)</f>
        <v/>
      </c>
      <c r="H593" s="21" t="str">
        <f>IF(N593="","",ABS(N593-N592))</f>
        <v/>
      </c>
      <c r="I593" s="21" t="str">
        <f>IF(N593="","",RANK(N593,$N$17:$N$5011,1))</f>
        <v/>
      </c>
      <c r="J593" s="21" t="str">
        <f>IF(N593="","",(I593-3/8)/('XmR Chart'!$U$20+1/4))</f>
        <v/>
      </c>
      <c r="K593" s="21" t="str">
        <f>IF(N593="","",_xlfn.NORM.INV(J593,0,1))</f>
        <v/>
      </c>
      <c r="N593" s="4"/>
    </row>
    <row r="594" spans="2:14" x14ac:dyDescent="0.25">
      <c r="B594" s="21" t="str">
        <f>IF(N594="","",'XmR Chart'!$U$18+3*('XmR Chart'!$U$17/1.128))</f>
        <v/>
      </c>
      <c r="C594" s="21" t="str">
        <f>IF(N594="","",'XmR Chart'!$U$18)</f>
        <v/>
      </c>
      <c r="D594" s="21" t="str">
        <f>IF(N594="","",'XmR Chart'!$U$18-3*('XmR Chart'!$U$17/1.128))</f>
        <v/>
      </c>
      <c r="F594" s="21" t="str">
        <f>IF(N594="","",3.268*'XmR Chart'!$U$17)</f>
        <v/>
      </c>
      <c r="G594" s="21" t="str">
        <f>IF(N594="","",'XmR Chart'!$U$17)</f>
        <v/>
      </c>
      <c r="H594" s="21" t="str">
        <f>IF(N594="","",ABS(N594-N593))</f>
        <v/>
      </c>
      <c r="I594" s="21" t="str">
        <f>IF(N594="","",RANK(N594,$N$17:$N$5011,1))</f>
        <v/>
      </c>
      <c r="J594" s="21" t="str">
        <f>IF(N594="","",(I594-3/8)/('XmR Chart'!$U$20+1/4))</f>
        <v/>
      </c>
      <c r="K594" s="21" t="str">
        <f>IF(N594="","",_xlfn.NORM.INV(J594,0,1))</f>
        <v/>
      </c>
      <c r="N594" s="4"/>
    </row>
    <row r="595" spans="2:14" x14ac:dyDescent="0.25">
      <c r="B595" s="21" t="str">
        <f>IF(N595="","",'XmR Chart'!$U$18+3*('XmR Chart'!$U$17/1.128))</f>
        <v/>
      </c>
      <c r="C595" s="21" t="str">
        <f>IF(N595="","",'XmR Chart'!$U$18)</f>
        <v/>
      </c>
      <c r="D595" s="21" t="str">
        <f>IF(N595="","",'XmR Chart'!$U$18-3*('XmR Chart'!$U$17/1.128))</f>
        <v/>
      </c>
      <c r="F595" s="21" t="str">
        <f>IF(N595="","",3.268*'XmR Chart'!$U$17)</f>
        <v/>
      </c>
      <c r="G595" s="21" t="str">
        <f>IF(N595="","",'XmR Chart'!$U$17)</f>
        <v/>
      </c>
      <c r="H595" s="21" t="str">
        <f>IF(N595="","",ABS(N595-N594))</f>
        <v/>
      </c>
      <c r="I595" s="21" t="str">
        <f>IF(N595="","",RANK(N595,$N$17:$N$5011,1))</f>
        <v/>
      </c>
      <c r="J595" s="21" t="str">
        <f>IF(N595="","",(I595-3/8)/('XmR Chart'!$U$20+1/4))</f>
        <v/>
      </c>
      <c r="K595" s="21" t="str">
        <f>IF(N595="","",_xlfn.NORM.INV(J595,0,1))</f>
        <v/>
      </c>
      <c r="N595" s="4"/>
    </row>
    <row r="596" spans="2:14" x14ac:dyDescent="0.25">
      <c r="B596" s="21" t="str">
        <f>IF(N596="","",'XmR Chart'!$U$18+3*('XmR Chart'!$U$17/1.128))</f>
        <v/>
      </c>
      <c r="C596" s="21" t="str">
        <f>IF(N596="","",'XmR Chart'!$U$18)</f>
        <v/>
      </c>
      <c r="D596" s="21" t="str">
        <f>IF(N596="","",'XmR Chart'!$U$18-3*('XmR Chart'!$U$17/1.128))</f>
        <v/>
      </c>
      <c r="F596" s="21" t="str">
        <f>IF(N596="","",3.268*'XmR Chart'!$U$17)</f>
        <v/>
      </c>
      <c r="G596" s="21" t="str">
        <f>IF(N596="","",'XmR Chart'!$U$17)</f>
        <v/>
      </c>
      <c r="H596" s="21" t="str">
        <f>IF(N596="","",ABS(N596-N595))</f>
        <v/>
      </c>
      <c r="I596" s="21" t="str">
        <f>IF(N596="","",RANK(N596,$N$17:$N$5011,1))</f>
        <v/>
      </c>
      <c r="J596" s="21" t="str">
        <f>IF(N596="","",(I596-3/8)/('XmR Chart'!$U$20+1/4))</f>
        <v/>
      </c>
      <c r="K596" s="21" t="str">
        <f>IF(N596="","",_xlfn.NORM.INV(J596,0,1))</f>
        <v/>
      </c>
      <c r="N596" s="4"/>
    </row>
    <row r="597" spans="2:14" x14ac:dyDescent="0.25">
      <c r="B597" s="21" t="str">
        <f>IF(N597="","",'XmR Chart'!$U$18+3*('XmR Chart'!$U$17/1.128))</f>
        <v/>
      </c>
      <c r="C597" s="21" t="str">
        <f>IF(N597="","",'XmR Chart'!$U$18)</f>
        <v/>
      </c>
      <c r="D597" s="21" t="str">
        <f>IF(N597="","",'XmR Chart'!$U$18-3*('XmR Chart'!$U$17/1.128))</f>
        <v/>
      </c>
      <c r="F597" s="21" t="str">
        <f>IF(N597="","",3.268*'XmR Chart'!$U$17)</f>
        <v/>
      </c>
      <c r="G597" s="21" t="str">
        <f>IF(N597="","",'XmR Chart'!$U$17)</f>
        <v/>
      </c>
      <c r="H597" s="21" t="str">
        <f>IF(N597="","",ABS(N597-N596))</f>
        <v/>
      </c>
      <c r="I597" s="21" t="str">
        <f>IF(N597="","",RANK(N597,$N$17:$N$5011,1))</f>
        <v/>
      </c>
      <c r="J597" s="21" t="str">
        <f>IF(N597="","",(I597-3/8)/('XmR Chart'!$U$20+1/4))</f>
        <v/>
      </c>
      <c r="K597" s="21" t="str">
        <f>IF(N597="","",_xlfn.NORM.INV(J597,0,1))</f>
        <v/>
      </c>
      <c r="N597" s="4"/>
    </row>
    <row r="598" spans="2:14" x14ac:dyDescent="0.25">
      <c r="B598" s="21" t="str">
        <f>IF(N598="","",'XmR Chart'!$U$18+3*('XmR Chart'!$U$17/1.128))</f>
        <v/>
      </c>
      <c r="C598" s="21" t="str">
        <f>IF(N598="","",'XmR Chart'!$U$18)</f>
        <v/>
      </c>
      <c r="D598" s="21" t="str">
        <f>IF(N598="","",'XmR Chart'!$U$18-3*('XmR Chart'!$U$17/1.128))</f>
        <v/>
      </c>
      <c r="F598" s="21" t="str">
        <f>IF(N598="","",3.268*'XmR Chart'!$U$17)</f>
        <v/>
      </c>
      <c r="G598" s="21" t="str">
        <f>IF(N598="","",'XmR Chart'!$U$17)</f>
        <v/>
      </c>
      <c r="H598" s="21" t="str">
        <f>IF(N598="","",ABS(N598-N597))</f>
        <v/>
      </c>
      <c r="I598" s="21" t="str">
        <f>IF(N598="","",RANK(N598,$N$17:$N$5011,1))</f>
        <v/>
      </c>
      <c r="J598" s="21" t="str">
        <f>IF(N598="","",(I598-3/8)/('XmR Chart'!$U$20+1/4))</f>
        <v/>
      </c>
      <c r="K598" s="21" t="str">
        <f>IF(N598="","",_xlfn.NORM.INV(J598,0,1))</f>
        <v/>
      </c>
      <c r="N598" s="4"/>
    </row>
    <row r="599" spans="2:14" x14ac:dyDescent="0.25">
      <c r="B599" s="21" t="str">
        <f>IF(N599="","",'XmR Chart'!$U$18+3*('XmR Chart'!$U$17/1.128))</f>
        <v/>
      </c>
      <c r="C599" s="21" t="str">
        <f>IF(N599="","",'XmR Chart'!$U$18)</f>
        <v/>
      </c>
      <c r="D599" s="21" t="str">
        <f>IF(N599="","",'XmR Chart'!$U$18-3*('XmR Chart'!$U$17/1.128))</f>
        <v/>
      </c>
      <c r="F599" s="21" t="str">
        <f>IF(N599="","",3.268*'XmR Chart'!$U$17)</f>
        <v/>
      </c>
      <c r="G599" s="21" t="str">
        <f>IF(N599="","",'XmR Chart'!$U$17)</f>
        <v/>
      </c>
      <c r="H599" s="21" t="str">
        <f>IF(N599="","",ABS(N599-N598))</f>
        <v/>
      </c>
      <c r="I599" s="21" t="str">
        <f>IF(N599="","",RANK(N599,$N$17:$N$5011,1))</f>
        <v/>
      </c>
      <c r="J599" s="21" t="str">
        <f>IF(N599="","",(I599-3/8)/('XmR Chart'!$U$20+1/4))</f>
        <v/>
      </c>
      <c r="K599" s="21" t="str">
        <f>IF(N599="","",_xlfn.NORM.INV(J599,0,1))</f>
        <v/>
      </c>
      <c r="N599" s="4"/>
    </row>
    <row r="600" spans="2:14" x14ac:dyDescent="0.25">
      <c r="B600" s="21" t="str">
        <f>IF(N600="","",'XmR Chart'!$U$18+3*('XmR Chart'!$U$17/1.128))</f>
        <v/>
      </c>
      <c r="C600" s="21" t="str">
        <f>IF(N600="","",'XmR Chart'!$U$18)</f>
        <v/>
      </c>
      <c r="D600" s="21" t="str">
        <f>IF(N600="","",'XmR Chart'!$U$18-3*('XmR Chart'!$U$17/1.128))</f>
        <v/>
      </c>
      <c r="F600" s="21" t="str">
        <f>IF(N600="","",3.268*'XmR Chart'!$U$17)</f>
        <v/>
      </c>
      <c r="G600" s="21" t="str">
        <f>IF(N600="","",'XmR Chart'!$U$17)</f>
        <v/>
      </c>
      <c r="H600" s="21" t="str">
        <f>IF(N600="","",ABS(N600-N599))</f>
        <v/>
      </c>
      <c r="I600" s="21" t="str">
        <f>IF(N600="","",RANK(N600,$N$17:$N$5011,1))</f>
        <v/>
      </c>
      <c r="J600" s="21" t="str">
        <f>IF(N600="","",(I600-3/8)/('XmR Chart'!$U$20+1/4))</f>
        <v/>
      </c>
      <c r="K600" s="21" t="str">
        <f>IF(N600="","",_xlfn.NORM.INV(J600,0,1))</f>
        <v/>
      </c>
      <c r="N600" s="4"/>
    </row>
    <row r="601" spans="2:14" x14ac:dyDescent="0.25">
      <c r="B601" s="21" t="str">
        <f>IF(N601="","",'XmR Chart'!$U$18+3*('XmR Chart'!$U$17/1.128))</f>
        <v/>
      </c>
      <c r="C601" s="21" t="str">
        <f>IF(N601="","",'XmR Chart'!$U$18)</f>
        <v/>
      </c>
      <c r="D601" s="21" t="str">
        <f>IF(N601="","",'XmR Chart'!$U$18-3*('XmR Chart'!$U$17/1.128))</f>
        <v/>
      </c>
      <c r="F601" s="21" t="str">
        <f>IF(N601="","",3.268*'XmR Chart'!$U$17)</f>
        <v/>
      </c>
      <c r="G601" s="21" t="str">
        <f>IF(N601="","",'XmR Chart'!$U$17)</f>
        <v/>
      </c>
      <c r="H601" s="21" t="str">
        <f>IF(N601="","",ABS(N601-N600))</f>
        <v/>
      </c>
      <c r="I601" s="21" t="str">
        <f>IF(N601="","",RANK(N601,$N$17:$N$5011,1))</f>
        <v/>
      </c>
      <c r="J601" s="21" t="str">
        <f>IF(N601="","",(I601-3/8)/('XmR Chart'!$U$20+1/4))</f>
        <v/>
      </c>
      <c r="K601" s="21" t="str">
        <f>IF(N601="","",_xlfn.NORM.INV(J601,0,1))</f>
        <v/>
      </c>
      <c r="N601" s="4"/>
    </row>
    <row r="602" spans="2:14" x14ac:dyDescent="0.25">
      <c r="B602" s="21" t="str">
        <f>IF(N602="","",'XmR Chart'!$U$18+3*('XmR Chart'!$U$17/1.128))</f>
        <v/>
      </c>
      <c r="C602" s="21" t="str">
        <f>IF(N602="","",'XmR Chart'!$U$18)</f>
        <v/>
      </c>
      <c r="D602" s="21" t="str">
        <f>IF(N602="","",'XmR Chart'!$U$18-3*('XmR Chart'!$U$17/1.128))</f>
        <v/>
      </c>
      <c r="F602" s="21" t="str">
        <f>IF(N602="","",3.268*'XmR Chart'!$U$17)</f>
        <v/>
      </c>
      <c r="G602" s="21" t="str">
        <f>IF(N602="","",'XmR Chart'!$U$17)</f>
        <v/>
      </c>
      <c r="H602" s="21" t="str">
        <f>IF(N602="","",ABS(N602-N601))</f>
        <v/>
      </c>
      <c r="I602" s="21" t="str">
        <f>IF(N602="","",RANK(N602,$N$17:$N$5011,1))</f>
        <v/>
      </c>
      <c r="J602" s="21" t="str">
        <f>IF(N602="","",(I602-3/8)/('XmR Chart'!$U$20+1/4))</f>
        <v/>
      </c>
      <c r="K602" s="21" t="str">
        <f>IF(N602="","",_xlfn.NORM.INV(J602,0,1))</f>
        <v/>
      </c>
      <c r="N602" s="4"/>
    </row>
    <row r="603" spans="2:14" x14ac:dyDescent="0.25">
      <c r="B603" s="21" t="str">
        <f>IF(N603="","",'XmR Chart'!$U$18+3*('XmR Chart'!$U$17/1.128))</f>
        <v/>
      </c>
      <c r="C603" s="21" t="str">
        <f>IF(N603="","",'XmR Chart'!$U$18)</f>
        <v/>
      </c>
      <c r="D603" s="21" t="str">
        <f>IF(N603="","",'XmR Chart'!$U$18-3*('XmR Chart'!$U$17/1.128))</f>
        <v/>
      </c>
      <c r="F603" s="21" t="str">
        <f>IF(N603="","",3.268*'XmR Chart'!$U$17)</f>
        <v/>
      </c>
      <c r="G603" s="21" t="str">
        <f>IF(N603="","",'XmR Chart'!$U$17)</f>
        <v/>
      </c>
      <c r="H603" s="21" t="str">
        <f>IF(N603="","",ABS(N603-N602))</f>
        <v/>
      </c>
      <c r="I603" s="21" t="str">
        <f>IF(N603="","",RANK(N603,$N$17:$N$5011,1))</f>
        <v/>
      </c>
      <c r="J603" s="21" t="str">
        <f>IF(N603="","",(I603-3/8)/('XmR Chart'!$U$20+1/4))</f>
        <v/>
      </c>
      <c r="K603" s="21" t="str">
        <f>IF(N603="","",_xlfn.NORM.INV(J603,0,1))</f>
        <v/>
      </c>
      <c r="N603" s="4"/>
    </row>
    <row r="604" spans="2:14" x14ac:dyDescent="0.25">
      <c r="B604" s="21" t="str">
        <f>IF(N604="","",'XmR Chart'!$U$18+3*('XmR Chart'!$U$17/1.128))</f>
        <v/>
      </c>
      <c r="C604" s="21" t="str">
        <f>IF(N604="","",'XmR Chart'!$U$18)</f>
        <v/>
      </c>
      <c r="D604" s="21" t="str">
        <f>IF(N604="","",'XmR Chart'!$U$18-3*('XmR Chart'!$U$17/1.128))</f>
        <v/>
      </c>
      <c r="F604" s="21" t="str">
        <f>IF(N604="","",3.268*'XmR Chart'!$U$17)</f>
        <v/>
      </c>
      <c r="G604" s="21" t="str">
        <f>IF(N604="","",'XmR Chart'!$U$17)</f>
        <v/>
      </c>
      <c r="H604" s="21" t="str">
        <f>IF(N604="","",ABS(N604-N603))</f>
        <v/>
      </c>
      <c r="I604" s="21" t="str">
        <f>IF(N604="","",RANK(N604,$N$17:$N$5011,1))</f>
        <v/>
      </c>
      <c r="J604" s="21" t="str">
        <f>IF(N604="","",(I604-3/8)/('XmR Chart'!$U$20+1/4))</f>
        <v/>
      </c>
      <c r="K604" s="21" t="str">
        <f>IF(N604="","",_xlfn.NORM.INV(J604,0,1))</f>
        <v/>
      </c>
      <c r="N604" s="4"/>
    </row>
    <row r="605" spans="2:14" x14ac:dyDescent="0.25">
      <c r="B605" s="21" t="str">
        <f>IF(N605="","",'XmR Chart'!$U$18+3*('XmR Chart'!$U$17/1.128))</f>
        <v/>
      </c>
      <c r="C605" s="21" t="str">
        <f>IF(N605="","",'XmR Chart'!$U$18)</f>
        <v/>
      </c>
      <c r="D605" s="21" t="str">
        <f>IF(N605="","",'XmR Chart'!$U$18-3*('XmR Chart'!$U$17/1.128))</f>
        <v/>
      </c>
      <c r="F605" s="21" t="str">
        <f>IF(N605="","",3.268*'XmR Chart'!$U$17)</f>
        <v/>
      </c>
      <c r="G605" s="21" t="str">
        <f>IF(N605="","",'XmR Chart'!$U$17)</f>
        <v/>
      </c>
      <c r="H605" s="21" t="str">
        <f>IF(N605="","",ABS(N605-N604))</f>
        <v/>
      </c>
      <c r="I605" s="21" t="str">
        <f>IF(N605="","",RANK(N605,$N$17:$N$5011,1))</f>
        <v/>
      </c>
      <c r="J605" s="21" t="str">
        <f>IF(N605="","",(I605-3/8)/('XmR Chart'!$U$20+1/4))</f>
        <v/>
      </c>
      <c r="K605" s="21" t="str">
        <f>IF(N605="","",_xlfn.NORM.INV(J605,0,1))</f>
        <v/>
      </c>
      <c r="N605" s="4"/>
    </row>
    <row r="606" spans="2:14" x14ac:dyDescent="0.25">
      <c r="B606" s="21" t="str">
        <f>IF(N606="","",'XmR Chart'!$U$18+3*('XmR Chart'!$U$17/1.128))</f>
        <v/>
      </c>
      <c r="C606" s="21" t="str">
        <f>IF(N606="","",'XmR Chart'!$U$18)</f>
        <v/>
      </c>
      <c r="D606" s="21" t="str">
        <f>IF(N606="","",'XmR Chart'!$U$18-3*('XmR Chart'!$U$17/1.128))</f>
        <v/>
      </c>
      <c r="F606" s="21" t="str">
        <f>IF(N606="","",3.268*'XmR Chart'!$U$17)</f>
        <v/>
      </c>
      <c r="G606" s="21" t="str">
        <f>IF(N606="","",'XmR Chart'!$U$17)</f>
        <v/>
      </c>
      <c r="H606" s="21" t="str">
        <f>IF(N606="","",ABS(N606-N605))</f>
        <v/>
      </c>
      <c r="I606" s="21" t="str">
        <f>IF(N606="","",RANK(N606,$N$17:$N$5011,1))</f>
        <v/>
      </c>
      <c r="J606" s="21" t="str">
        <f>IF(N606="","",(I606-3/8)/('XmR Chart'!$U$20+1/4))</f>
        <v/>
      </c>
      <c r="K606" s="21" t="str">
        <f>IF(N606="","",_xlfn.NORM.INV(J606,0,1))</f>
        <v/>
      </c>
      <c r="N606" s="4"/>
    </row>
    <row r="607" spans="2:14" x14ac:dyDescent="0.25">
      <c r="B607" s="21" t="str">
        <f>IF(N607="","",'XmR Chart'!$U$18+3*('XmR Chart'!$U$17/1.128))</f>
        <v/>
      </c>
      <c r="C607" s="21" t="str">
        <f>IF(N607="","",'XmR Chart'!$U$18)</f>
        <v/>
      </c>
      <c r="D607" s="21" t="str">
        <f>IF(N607="","",'XmR Chart'!$U$18-3*('XmR Chart'!$U$17/1.128))</f>
        <v/>
      </c>
      <c r="F607" s="21" t="str">
        <f>IF(N607="","",3.268*'XmR Chart'!$U$17)</f>
        <v/>
      </c>
      <c r="G607" s="21" t="str">
        <f>IF(N607="","",'XmR Chart'!$U$17)</f>
        <v/>
      </c>
      <c r="H607" s="21" t="str">
        <f>IF(N607="","",ABS(N607-N606))</f>
        <v/>
      </c>
      <c r="I607" s="21" t="str">
        <f>IF(N607="","",RANK(N607,$N$17:$N$5011,1))</f>
        <v/>
      </c>
      <c r="J607" s="21" t="str">
        <f>IF(N607="","",(I607-3/8)/('XmR Chart'!$U$20+1/4))</f>
        <v/>
      </c>
      <c r="K607" s="21" t="str">
        <f>IF(N607="","",_xlfn.NORM.INV(J607,0,1))</f>
        <v/>
      </c>
      <c r="N607" s="4"/>
    </row>
    <row r="608" spans="2:14" x14ac:dyDescent="0.25">
      <c r="B608" s="21" t="str">
        <f>IF(N608="","",'XmR Chart'!$U$18+3*('XmR Chart'!$U$17/1.128))</f>
        <v/>
      </c>
      <c r="C608" s="21" t="str">
        <f>IF(N608="","",'XmR Chart'!$U$18)</f>
        <v/>
      </c>
      <c r="D608" s="21" t="str">
        <f>IF(N608="","",'XmR Chart'!$U$18-3*('XmR Chart'!$U$17/1.128))</f>
        <v/>
      </c>
      <c r="F608" s="21" t="str">
        <f>IF(N608="","",3.268*'XmR Chart'!$U$17)</f>
        <v/>
      </c>
      <c r="G608" s="21" t="str">
        <f>IF(N608="","",'XmR Chart'!$U$17)</f>
        <v/>
      </c>
      <c r="H608" s="21" t="str">
        <f>IF(N608="","",ABS(N608-N607))</f>
        <v/>
      </c>
      <c r="I608" s="21" t="str">
        <f>IF(N608="","",RANK(N608,$N$17:$N$5011,1))</f>
        <v/>
      </c>
      <c r="J608" s="21" t="str">
        <f>IF(N608="","",(I608-3/8)/('XmR Chart'!$U$20+1/4))</f>
        <v/>
      </c>
      <c r="K608" s="21" t="str">
        <f>IF(N608="","",_xlfn.NORM.INV(J608,0,1))</f>
        <v/>
      </c>
      <c r="N608" s="4"/>
    </row>
    <row r="609" spans="2:14" x14ac:dyDescent="0.25">
      <c r="B609" s="21" t="str">
        <f>IF(N609="","",'XmR Chart'!$U$18+3*('XmR Chart'!$U$17/1.128))</f>
        <v/>
      </c>
      <c r="C609" s="21" t="str">
        <f>IF(N609="","",'XmR Chart'!$U$18)</f>
        <v/>
      </c>
      <c r="D609" s="21" t="str">
        <f>IF(N609="","",'XmR Chart'!$U$18-3*('XmR Chart'!$U$17/1.128))</f>
        <v/>
      </c>
      <c r="F609" s="21" t="str">
        <f>IF(N609="","",3.268*'XmR Chart'!$U$17)</f>
        <v/>
      </c>
      <c r="G609" s="21" t="str">
        <f>IF(N609="","",'XmR Chart'!$U$17)</f>
        <v/>
      </c>
      <c r="H609" s="21" t="str">
        <f>IF(N609="","",ABS(N609-N608))</f>
        <v/>
      </c>
      <c r="I609" s="21" t="str">
        <f>IF(N609="","",RANK(N609,$N$17:$N$5011,1))</f>
        <v/>
      </c>
      <c r="J609" s="21" t="str">
        <f>IF(N609="","",(I609-3/8)/('XmR Chart'!$U$20+1/4))</f>
        <v/>
      </c>
      <c r="K609" s="21" t="str">
        <f>IF(N609="","",_xlfn.NORM.INV(J609,0,1))</f>
        <v/>
      </c>
      <c r="N609" s="4"/>
    </row>
    <row r="610" spans="2:14" x14ac:dyDescent="0.25">
      <c r="B610" s="21" t="str">
        <f>IF(N610="","",'XmR Chart'!$U$18+3*('XmR Chart'!$U$17/1.128))</f>
        <v/>
      </c>
      <c r="C610" s="21" t="str">
        <f>IF(N610="","",'XmR Chart'!$U$18)</f>
        <v/>
      </c>
      <c r="D610" s="21" t="str">
        <f>IF(N610="","",'XmR Chart'!$U$18-3*('XmR Chart'!$U$17/1.128))</f>
        <v/>
      </c>
      <c r="F610" s="21" t="str">
        <f>IF(N610="","",3.268*'XmR Chart'!$U$17)</f>
        <v/>
      </c>
      <c r="G610" s="21" t="str">
        <f>IF(N610="","",'XmR Chart'!$U$17)</f>
        <v/>
      </c>
      <c r="H610" s="21" t="str">
        <f>IF(N610="","",ABS(N610-N609))</f>
        <v/>
      </c>
      <c r="I610" s="21" t="str">
        <f>IF(N610="","",RANK(N610,$N$17:$N$5011,1))</f>
        <v/>
      </c>
      <c r="J610" s="21" t="str">
        <f>IF(N610="","",(I610-3/8)/('XmR Chart'!$U$20+1/4))</f>
        <v/>
      </c>
      <c r="K610" s="21" t="str">
        <f>IF(N610="","",_xlfn.NORM.INV(J610,0,1))</f>
        <v/>
      </c>
      <c r="N610" s="4"/>
    </row>
    <row r="611" spans="2:14" x14ac:dyDescent="0.25">
      <c r="B611" s="21" t="str">
        <f>IF(N611="","",'XmR Chart'!$U$18+3*('XmR Chart'!$U$17/1.128))</f>
        <v/>
      </c>
      <c r="C611" s="21" t="str">
        <f>IF(N611="","",'XmR Chart'!$U$18)</f>
        <v/>
      </c>
      <c r="D611" s="21" t="str">
        <f>IF(N611="","",'XmR Chart'!$U$18-3*('XmR Chart'!$U$17/1.128))</f>
        <v/>
      </c>
      <c r="F611" s="21" t="str">
        <f>IF(N611="","",3.268*'XmR Chart'!$U$17)</f>
        <v/>
      </c>
      <c r="G611" s="21" t="str">
        <f>IF(N611="","",'XmR Chart'!$U$17)</f>
        <v/>
      </c>
      <c r="H611" s="21" t="str">
        <f>IF(N611="","",ABS(N611-N610))</f>
        <v/>
      </c>
      <c r="I611" s="21" t="str">
        <f>IF(N611="","",RANK(N611,$N$17:$N$5011,1))</f>
        <v/>
      </c>
      <c r="J611" s="21" t="str">
        <f>IF(N611="","",(I611-3/8)/('XmR Chart'!$U$20+1/4))</f>
        <v/>
      </c>
      <c r="K611" s="21" t="str">
        <f>IF(N611="","",_xlfn.NORM.INV(J611,0,1))</f>
        <v/>
      </c>
      <c r="N611" s="4"/>
    </row>
    <row r="612" spans="2:14" x14ac:dyDescent="0.25">
      <c r="B612" s="21" t="str">
        <f>IF(N612="","",'XmR Chart'!$U$18+3*('XmR Chart'!$U$17/1.128))</f>
        <v/>
      </c>
      <c r="C612" s="21" t="str">
        <f>IF(N612="","",'XmR Chart'!$U$18)</f>
        <v/>
      </c>
      <c r="D612" s="21" t="str">
        <f>IF(N612="","",'XmR Chart'!$U$18-3*('XmR Chart'!$U$17/1.128))</f>
        <v/>
      </c>
      <c r="F612" s="21" t="str">
        <f>IF(N612="","",3.268*'XmR Chart'!$U$17)</f>
        <v/>
      </c>
      <c r="G612" s="21" t="str">
        <f>IF(N612="","",'XmR Chart'!$U$17)</f>
        <v/>
      </c>
      <c r="H612" s="21" t="str">
        <f>IF(N612="","",ABS(N612-N611))</f>
        <v/>
      </c>
      <c r="I612" s="21" t="str">
        <f>IF(N612="","",RANK(N612,$N$17:$N$5011,1))</f>
        <v/>
      </c>
      <c r="J612" s="21" t="str">
        <f>IF(N612="","",(I612-3/8)/('XmR Chart'!$U$20+1/4))</f>
        <v/>
      </c>
      <c r="K612" s="21" t="str">
        <f>IF(N612="","",_xlfn.NORM.INV(J612,0,1))</f>
        <v/>
      </c>
      <c r="N612" s="4"/>
    </row>
    <row r="613" spans="2:14" x14ac:dyDescent="0.25">
      <c r="B613" s="21" t="str">
        <f>IF(N613="","",'XmR Chart'!$U$18+3*('XmR Chart'!$U$17/1.128))</f>
        <v/>
      </c>
      <c r="C613" s="21" t="str">
        <f>IF(N613="","",'XmR Chart'!$U$18)</f>
        <v/>
      </c>
      <c r="D613" s="21" t="str">
        <f>IF(N613="","",'XmR Chart'!$U$18-3*('XmR Chart'!$U$17/1.128))</f>
        <v/>
      </c>
      <c r="F613" s="21" t="str">
        <f>IF(N613="","",3.268*'XmR Chart'!$U$17)</f>
        <v/>
      </c>
      <c r="G613" s="21" t="str">
        <f>IF(N613="","",'XmR Chart'!$U$17)</f>
        <v/>
      </c>
      <c r="H613" s="21" t="str">
        <f>IF(N613="","",ABS(N613-N612))</f>
        <v/>
      </c>
      <c r="I613" s="21" t="str">
        <f>IF(N613="","",RANK(N613,$N$17:$N$5011,1))</f>
        <v/>
      </c>
      <c r="J613" s="21" t="str">
        <f>IF(N613="","",(I613-3/8)/('XmR Chart'!$U$20+1/4))</f>
        <v/>
      </c>
      <c r="K613" s="21" t="str">
        <f>IF(N613="","",_xlfn.NORM.INV(J613,0,1))</f>
        <v/>
      </c>
      <c r="N613" s="4"/>
    </row>
    <row r="614" spans="2:14" x14ac:dyDescent="0.25">
      <c r="B614" s="21" t="str">
        <f>IF(N614="","",'XmR Chart'!$U$18+3*('XmR Chart'!$U$17/1.128))</f>
        <v/>
      </c>
      <c r="C614" s="21" t="str">
        <f>IF(N614="","",'XmR Chart'!$U$18)</f>
        <v/>
      </c>
      <c r="D614" s="21" t="str">
        <f>IF(N614="","",'XmR Chart'!$U$18-3*('XmR Chart'!$U$17/1.128))</f>
        <v/>
      </c>
      <c r="F614" s="21" t="str">
        <f>IF(N614="","",3.268*'XmR Chart'!$U$17)</f>
        <v/>
      </c>
      <c r="G614" s="21" t="str">
        <f>IF(N614="","",'XmR Chart'!$U$17)</f>
        <v/>
      </c>
      <c r="H614" s="21" t="str">
        <f>IF(N614="","",ABS(N614-N613))</f>
        <v/>
      </c>
      <c r="I614" s="21" t="str">
        <f>IF(N614="","",RANK(N614,$N$17:$N$5011,1))</f>
        <v/>
      </c>
      <c r="J614" s="21" t="str">
        <f>IF(N614="","",(I614-3/8)/('XmR Chart'!$U$20+1/4))</f>
        <v/>
      </c>
      <c r="K614" s="21" t="str">
        <f>IF(N614="","",_xlfn.NORM.INV(J614,0,1))</f>
        <v/>
      </c>
      <c r="N614" s="4"/>
    </row>
    <row r="615" spans="2:14" x14ac:dyDescent="0.25">
      <c r="B615" s="21" t="str">
        <f>IF(N615="","",'XmR Chart'!$U$18+3*('XmR Chart'!$U$17/1.128))</f>
        <v/>
      </c>
      <c r="C615" s="21" t="str">
        <f>IF(N615="","",'XmR Chart'!$U$18)</f>
        <v/>
      </c>
      <c r="D615" s="21" t="str">
        <f>IF(N615="","",'XmR Chart'!$U$18-3*('XmR Chart'!$U$17/1.128))</f>
        <v/>
      </c>
      <c r="F615" s="21" t="str">
        <f>IF(N615="","",3.268*'XmR Chart'!$U$17)</f>
        <v/>
      </c>
      <c r="G615" s="21" t="str">
        <f>IF(N615="","",'XmR Chart'!$U$17)</f>
        <v/>
      </c>
      <c r="H615" s="21" t="str">
        <f>IF(N615="","",ABS(N615-N614))</f>
        <v/>
      </c>
      <c r="I615" s="21" t="str">
        <f>IF(N615="","",RANK(N615,$N$17:$N$5011,1))</f>
        <v/>
      </c>
      <c r="J615" s="21" t="str">
        <f>IF(N615="","",(I615-3/8)/('XmR Chart'!$U$20+1/4))</f>
        <v/>
      </c>
      <c r="K615" s="21" t="str">
        <f>IF(N615="","",_xlfn.NORM.INV(J615,0,1))</f>
        <v/>
      </c>
      <c r="N615" s="4"/>
    </row>
    <row r="616" spans="2:14" x14ac:dyDescent="0.25">
      <c r="B616" s="21" t="str">
        <f>IF(N616="","",'XmR Chart'!$U$18+3*('XmR Chart'!$U$17/1.128))</f>
        <v/>
      </c>
      <c r="C616" s="21" t="str">
        <f>IF(N616="","",'XmR Chart'!$U$18)</f>
        <v/>
      </c>
      <c r="D616" s="21" t="str">
        <f>IF(N616="","",'XmR Chart'!$U$18-3*('XmR Chart'!$U$17/1.128))</f>
        <v/>
      </c>
      <c r="F616" s="21" t="str">
        <f>IF(N616="","",3.268*'XmR Chart'!$U$17)</f>
        <v/>
      </c>
      <c r="G616" s="21" t="str">
        <f>IF(N616="","",'XmR Chart'!$U$17)</f>
        <v/>
      </c>
      <c r="H616" s="21" t="str">
        <f>IF(N616="","",ABS(N616-N615))</f>
        <v/>
      </c>
      <c r="I616" s="21" t="str">
        <f>IF(N616="","",RANK(N616,$N$17:$N$5011,1))</f>
        <v/>
      </c>
      <c r="J616" s="21" t="str">
        <f>IF(N616="","",(I616-3/8)/('XmR Chart'!$U$20+1/4))</f>
        <v/>
      </c>
      <c r="K616" s="21" t="str">
        <f>IF(N616="","",_xlfn.NORM.INV(J616,0,1))</f>
        <v/>
      </c>
      <c r="N616" s="4"/>
    </row>
    <row r="617" spans="2:14" x14ac:dyDescent="0.25">
      <c r="B617" s="21" t="str">
        <f>IF(N617="","",'XmR Chart'!$U$18+3*('XmR Chart'!$U$17/1.128))</f>
        <v/>
      </c>
      <c r="C617" s="21" t="str">
        <f>IF(N617="","",'XmR Chart'!$U$18)</f>
        <v/>
      </c>
      <c r="D617" s="21" t="str">
        <f>IF(N617="","",'XmR Chart'!$U$18-3*('XmR Chart'!$U$17/1.128))</f>
        <v/>
      </c>
      <c r="F617" s="21" t="str">
        <f>IF(N617="","",3.268*'XmR Chart'!$U$17)</f>
        <v/>
      </c>
      <c r="G617" s="21" t="str">
        <f>IF(N617="","",'XmR Chart'!$U$17)</f>
        <v/>
      </c>
      <c r="H617" s="21" t="str">
        <f>IF(N617="","",ABS(N617-N616))</f>
        <v/>
      </c>
      <c r="I617" s="21" t="str">
        <f>IF(N617="","",RANK(N617,$N$17:$N$5011,1))</f>
        <v/>
      </c>
      <c r="J617" s="21" t="str">
        <f>IF(N617="","",(I617-3/8)/('XmR Chart'!$U$20+1/4))</f>
        <v/>
      </c>
      <c r="K617" s="21" t="str">
        <f>IF(N617="","",_xlfn.NORM.INV(J617,0,1))</f>
        <v/>
      </c>
      <c r="N617" s="4"/>
    </row>
    <row r="618" spans="2:14" x14ac:dyDescent="0.25">
      <c r="B618" s="21" t="str">
        <f>IF(N618="","",'XmR Chart'!$U$18+3*('XmR Chart'!$U$17/1.128))</f>
        <v/>
      </c>
      <c r="C618" s="21" t="str">
        <f>IF(N618="","",'XmR Chart'!$U$18)</f>
        <v/>
      </c>
      <c r="D618" s="21" t="str">
        <f>IF(N618="","",'XmR Chart'!$U$18-3*('XmR Chart'!$U$17/1.128))</f>
        <v/>
      </c>
      <c r="F618" s="21" t="str">
        <f>IF(N618="","",3.268*'XmR Chart'!$U$17)</f>
        <v/>
      </c>
      <c r="G618" s="21" t="str">
        <f>IF(N618="","",'XmR Chart'!$U$17)</f>
        <v/>
      </c>
      <c r="H618" s="21" t="str">
        <f>IF(N618="","",ABS(N618-N617))</f>
        <v/>
      </c>
      <c r="I618" s="21" t="str">
        <f>IF(N618="","",RANK(N618,$N$17:$N$5011,1))</f>
        <v/>
      </c>
      <c r="J618" s="21" t="str">
        <f>IF(N618="","",(I618-3/8)/('XmR Chart'!$U$20+1/4))</f>
        <v/>
      </c>
      <c r="K618" s="21" t="str">
        <f>IF(N618="","",_xlfn.NORM.INV(J618,0,1))</f>
        <v/>
      </c>
      <c r="N618" s="4"/>
    </row>
    <row r="619" spans="2:14" x14ac:dyDescent="0.25">
      <c r="B619" s="21" t="str">
        <f>IF(N619="","",'XmR Chart'!$U$18+3*('XmR Chart'!$U$17/1.128))</f>
        <v/>
      </c>
      <c r="C619" s="21" t="str">
        <f>IF(N619="","",'XmR Chart'!$U$18)</f>
        <v/>
      </c>
      <c r="D619" s="21" t="str">
        <f>IF(N619="","",'XmR Chart'!$U$18-3*('XmR Chart'!$U$17/1.128))</f>
        <v/>
      </c>
      <c r="F619" s="21" t="str">
        <f>IF(N619="","",3.268*'XmR Chart'!$U$17)</f>
        <v/>
      </c>
      <c r="G619" s="21" t="str">
        <f>IF(N619="","",'XmR Chart'!$U$17)</f>
        <v/>
      </c>
      <c r="H619" s="21" t="str">
        <f>IF(N619="","",ABS(N619-N618))</f>
        <v/>
      </c>
      <c r="I619" s="21" t="str">
        <f>IF(N619="","",RANK(N619,$N$17:$N$5011,1))</f>
        <v/>
      </c>
      <c r="J619" s="21" t="str">
        <f>IF(N619="","",(I619-3/8)/('XmR Chart'!$U$20+1/4))</f>
        <v/>
      </c>
      <c r="K619" s="21" t="str">
        <f>IF(N619="","",_xlfn.NORM.INV(J619,0,1))</f>
        <v/>
      </c>
      <c r="N619" s="4"/>
    </row>
    <row r="620" spans="2:14" x14ac:dyDescent="0.25">
      <c r="B620" s="21" t="str">
        <f>IF(N620="","",'XmR Chart'!$U$18+3*('XmR Chart'!$U$17/1.128))</f>
        <v/>
      </c>
      <c r="C620" s="21" t="str">
        <f>IF(N620="","",'XmR Chart'!$U$18)</f>
        <v/>
      </c>
      <c r="D620" s="21" t="str">
        <f>IF(N620="","",'XmR Chart'!$U$18-3*('XmR Chart'!$U$17/1.128))</f>
        <v/>
      </c>
      <c r="F620" s="21" t="str">
        <f>IF(N620="","",3.268*'XmR Chart'!$U$17)</f>
        <v/>
      </c>
      <c r="G620" s="21" t="str">
        <f>IF(N620="","",'XmR Chart'!$U$17)</f>
        <v/>
      </c>
      <c r="H620" s="21" t="str">
        <f>IF(N620="","",ABS(N620-N619))</f>
        <v/>
      </c>
      <c r="I620" s="21" t="str">
        <f>IF(N620="","",RANK(N620,$N$17:$N$5011,1))</f>
        <v/>
      </c>
      <c r="J620" s="21" t="str">
        <f>IF(N620="","",(I620-3/8)/('XmR Chart'!$U$20+1/4))</f>
        <v/>
      </c>
      <c r="K620" s="21" t="str">
        <f>IF(N620="","",_xlfn.NORM.INV(J620,0,1))</f>
        <v/>
      </c>
      <c r="N620" s="4"/>
    </row>
    <row r="621" spans="2:14" x14ac:dyDescent="0.25">
      <c r="B621" s="21" t="str">
        <f>IF(N621="","",'XmR Chart'!$U$18+3*('XmR Chart'!$U$17/1.128))</f>
        <v/>
      </c>
      <c r="C621" s="21" t="str">
        <f>IF(N621="","",'XmR Chart'!$U$18)</f>
        <v/>
      </c>
      <c r="D621" s="21" t="str">
        <f>IF(N621="","",'XmR Chart'!$U$18-3*('XmR Chart'!$U$17/1.128))</f>
        <v/>
      </c>
      <c r="F621" s="21" t="str">
        <f>IF(N621="","",3.268*'XmR Chart'!$U$17)</f>
        <v/>
      </c>
      <c r="G621" s="21" t="str">
        <f>IF(N621="","",'XmR Chart'!$U$17)</f>
        <v/>
      </c>
      <c r="H621" s="21" t="str">
        <f>IF(N621="","",ABS(N621-N620))</f>
        <v/>
      </c>
      <c r="I621" s="21" t="str">
        <f>IF(N621="","",RANK(N621,$N$17:$N$5011,1))</f>
        <v/>
      </c>
      <c r="J621" s="21" t="str">
        <f>IF(N621="","",(I621-3/8)/('XmR Chart'!$U$20+1/4))</f>
        <v/>
      </c>
      <c r="K621" s="21" t="str">
        <f>IF(N621="","",_xlfn.NORM.INV(J621,0,1))</f>
        <v/>
      </c>
      <c r="N621" s="4"/>
    </row>
    <row r="622" spans="2:14" x14ac:dyDescent="0.25">
      <c r="B622" s="21" t="str">
        <f>IF(N622="","",'XmR Chart'!$U$18+3*('XmR Chart'!$U$17/1.128))</f>
        <v/>
      </c>
      <c r="C622" s="21" t="str">
        <f>IF(N622="","",'XmR Chart'!$U$18)</f>
        <v/>
      </c>
      <c r="D622" s="21" t="str">
        <f>IF(N622="","",'XmR Chart'!$U$18-3*('XmR Chart'!$U$17/1.128))</f>
        <v/>
      </c>
      <c r="F622" s="21" t="str">
        <f>IF(N622="","",3.268*'XmR Chart'!$U$17)</f>
        <v/>
      </c>
      <c r="G622" s="21" t="str">
        <f>IF(N622="","",'XmR Chart'!$U$17)</f>
        <v/>
      </c>
      <c r="H622" s="21" t="str">
        <f>IF(N622="","",ABS(N622-N621))</f>
        <v/>
      </c>
      <c r="I622" s="21" t="str">
        <f>IF(N622="","",RANK(N622,$N$17:$N$5011,1))</f>
        <v/>
      </c>
      <c r="J622" s="21" t="str">
        <f>IF(N622="","",(I622-3/8)/('XmR Chart'!$U$20+1/4))</f>
        <v/>
      </c>
      <c r="K622" s="21" t="str">
        <f>IF(N622="","",_xlfn.NORM.INV(J622,0,1))</f>
        <v/>
      </c>
      <c r="N622" s="4"/>
    </row>
    <row r="623" spans="2:14" x14ac:dyDescent="0.25">
      <c r="B623" s="21" t="str">
        <f>IF(N623="","",'XmR Chart'!$U$18+3*('XmR Chart'!$U$17/1.128))</f>
        <v/>
      </c>
      <c r="C623" s="21" t="str">
        <f>IF(N623="","",'XmR Chart'!$U$18)</f>
        <v/>
      </c>
      <c r="D623" s="21" t="str">
        <f>IF(N623="","",'XmR Chart'!$U$18-3*('XmR Chart'!$U$17/1.128))</f>
        <v/>
      </c>
      <c r="F623" s="21" t="str">
        <f>IF(N623="","",3.268*'XmR Chart'!$U$17)</f>
        <v/>
      </c>
      <c r="G623" s="21" t="str">
        <f>IF(N623="","",'XmR Chart'!$U$17)</f>
        <v/>
      </c>
      <c r="H623" s="21" t="str">
        <f>IF(N623="","",ABS(N623-N622))</f>
        <v/>
      </c>
      <c r="I623" s="21" t="str">
        <f>IF(N623="","",RANK(N623,$N$17:$N$5011,1))</f>
        <v/>
      </c>
      <c r="J623" s="21" t="str">
        <f>IF(N623="","",(I623-3/8)/('XmR Chart'!$U$20+1/4))</f>
        <v/>
      </c>
      <c r="K623" s="21" t="str">
        <f>IF(N623="","",_xlfn.NORM.INV(J623,0,1))</f>
        <v/>
      </c>
      <c r="N623" s="4"/>
    </row>
    <row r="624" spans="2:14" x14ac:dyDescent="0.25">
      <c r="B624" s="21" t="str">
        <f>IF(N624="","",'XmR Chart'!$U$18+3*('XmR Chart'!$U$17/1.128))</f>
        <v/>
      </c>
      <c r="C624" s="21" t="str">
        <f>IF(N624="","",'XmR Chart'!$U$18)</f>
        <v/>
      </c>
      <c r="D624" s="21" t="str">
        <f>IF(N624="","",'XmR Chart'!$U$18-3*('XmR Chart'!$U$17/1.128))</f>
        <v/>
      </c>
      <c r="F624" s="21" t="str">
        <f>IF(N624="","",3.268*'XmR Chart'!$U$17)</f>
        <v/>
      </c>
      <c r="G624" s="21" t="str">
        <f>IF(N624="","",'XmR Chart'!$U$17)</f>
        <v/>
      </c>
      <c r="H624" s="21" t="str">
        <f>IF(N624="","",ABS(N624-N623))</f>
        <v/>
      </c>
      <c r="I624" s="21" t="str">
        <f>IF(N624="","",RANK(N624,$N$17:$N$5011,1))</f>
        <v/>
      </c>
      <c r="J624" s="21" t="str">
        <f>IF(N624="","",(I624-3/8)/('XmR Chart'!$U$20+1/4))</f>
        <v/>
      </c>
      <c r="K624" s="21" t="str">
        <f>IF(N624="","",_xlfn.NORM.INV(J624,0,1))</f>
        <v/>
      </c>
      <c r="N624" s="4"/>
    </row>
    <row r="625" spans="2:14" x14ac:dyDescent="0.25">
      <c r="B625" s="21" t="str">
        <f>IF(N625="","",'XmR Chart'!$U$18+3*('XmR Chart'!$U$17/1.128))</f>
        <v/>
      </c>
      <c r="C625" s="21" t="str">
        <f>IF(N625="","",'XmR Chart'!$U$18)</f>
        <v/>
      </c>
      <c r="D625" s="21" t="str">
        <f>IF(N625="","",'XmR Chart'!$U$18-3*('XmR Chart'!$U$17/1.128))</f>
        <v/>
      </c>
      <c r="F625" s="21" t="str">
        <f>IF(N625="","",3.268*'XmR Chart'!$U$17)</f>
        <v/>
      </c>
      <c r="G625" s="21" t="str">
        <f>IF(N625="","",'XmR Chart'!$U$17)</f>
        <v/>
      </c>
      <c r="H625" s="21" t="str">
        <f>IF(N625="","",ABS(N625-N624))</f>
        <v/>
      </c>
      <c r="I625" s="21" t="str">
        <f>IF(N625="","",RANK(N625,$N$17:$N$5011,1))</f>
        <v/>
      </c>
      <c r="J625" s="21" t="str">
        <f>IF(N625="","",(I625-3/8)/('XmR Chart'!$U$20+1/4))</f>
        <v/>
      </c>
      <c r="K625" s="21" t="str">
        <f>IF(N625="","",_xlfn.NORM.INV(J625,0,1))</f>
        <v/>
      </c>
      <c r="N625" s="4"/>
    </row>
    <row r="626" spans="2:14" x14ac:dyDescent="0.25">
      <c r="B626" s="21" t="str">
        <f>IF(N626="","",'XmR Chart'!$U$18+3*('XmR Chart'!$U$17/1.128))</f>
        <v/>
      </c>
      <c r="C626" s="21" t="str">
        <f>IF(N626="","",'XmR Chart'!$U$18)</f>
        <v/>
      </c>
      <c r="D626" s="21" t="str">
        <f>IF(N626="","",'XmR Chart'!$U$18-3*('XmR Chart'!$U$17/1.128))</f>
        <v/>
      </c>
      <c r="F626" s="21" t="str">
        <f>IF(N626="","",3.268*'XmR Chart'!$U$17)</f>
        <v/>
      </c>
      <c r="G626" s="21" t="str">
        <f>IF(N626="","",'XmR Chart'!$U$17)</f>
        <v/>
      </c>
      <c r="H626" s="21" t="str">
        <f>IF(N626="","",ABS(N626-N625))</f>
        <v/>
      </c>
      <c r="I626" s="21" t="str">
        <f>IF(N626="","",RANK(N626,$N$17:$N$5011,1))</f>
        <v/>
      </c>
      <c r="J626" s="21" t="str">
        <f>IF(N626="","",(I626-3/8)/('XmR Chart'!$U$20+1/4))</f>
        <v/>
      </c>
      <c r="K626" s="21" t="str">
        <f>IF(N626="","",_xlfn.NORM.INV(J626,0,1))</f>
        <v/>
      </c>
      <c r="N626" s="4"/>
    </row>
    <row r="627" spans="2:14" x14ac:dyDescent="0.25">
      <c r="B627" s="21" t="str">
        <f>IF(N627="","",'XmR Chart'!$U$18+3*('XmR Chart'!$U$17/1.128))</f>
        <v/>
      </c>
      <c r="C627" s="21" t="str">
        <f>IF(N627="","",'XmR Chart'!$U$18)</f>
        <v/>
      </c>
      <c r="D627" s="21" t="str">
        <f>IF(N627="","",'XmR Chart'!$U$18-3*('XmR Chart'!$U$17/1.128))</f>
        <v/>
      </c>
      <c r="F627" s="21" t="str">
        <f>IF(N627="","",3.268*'XmR Chart'!$U$17)</f>
        <v/>
      </c>
      <c r="G627" s="21" t="str">
        <f>IF(N627="","",'XmR Chart'!$U$17)</f>
        <v/>
      </c>
      <c r="H627" s="21" t="str">
        <f>IF(N627="","",ABS(N627-N626))</f>
        <v/>
      </c>
      <c r="I627" s="21" t="str">
        <f>IF(N627="","",RANK(N627,$N$17:$N$5011,1))</f>
        <v/>
      </c>
      <c r="J627" s="21" t="str">
        <f>IF(N627="","",(I627-3/8)/('XmR Chart'!$U$20+1/4))</f>
        <v/>
      </c>
      <c r="K627" s="21" t="str">
        <f>IF(N627="","",_xlfn.NORM.INV(J627,0,1))</f>
        <v/>
      </c>
      <c r="N627" s="4"/>
    </row>
    <row r="628" spans="2:14" x14ac:dyDescent="0.25">
      <c r="B628" s="21" t="str">
        <f>IF(N628="","",'XmR Chart'!$U$18+3*('XmR Chart'!$U$17/1.128))</f>
        <v/>
      </c>
      <c r="C628" s="21" t="str">
        <f>IF(N628="","",'XmR Chart'!$U$18)</f>
        <v/>
      </c>
      <c r="D628" s="21" t="str">
        <f>IF(N628="","",'XmR Chart'!$U$18-3*('XmR Chart'!$U$17/1.128))</f>
        <v/>
      </c>
      <c r="F628" s="21" t="str">
        <f>IF(N628="","",3.268*'XmR Chart'!$U$17)</f>
        <v/>
      </c>
      <c r="G628" s="21" t="str">
        <f>IF(N628="","",'XmR Chart'!$U$17)</f>
        <v/>
      </c>
      <c r="H628" s="21" t="str">
        <f>IF(N628="","",ABS(N628-N627))</f>
        <v/>
      </c>
      <c r="I628" s="21" t="str">
        <f>IF(N628="","",RANK(N628,$N$17:$N$5011,1))</f>
        <v/>
      </c>
      <c r="J628" s="21" t="str">
        <f>IF(N628="","",(I628-3/8)/('XmR Chart'!$U$20+1/4))</f>
        <v/>
      </c>
      <c r="K628" s="21" t="str">
        <f>IF(N628="","",_xlfn.NORM.INV(J628,0,1))</f>
        <v/>
      </c>
      <c r="N628" s="4"/>
    </row>
    <row r="629" spans="2:14" x14ac:dyDescent="0.25">
      <c r="B629" s="21" t="str">
        <f>IF(N629="","",'XmR Chart'!$U$18+3*('XmR Chart'!$U$17/1.128))</f>
        <v/>
      </c>
      <c r="C629" s="21" t="str">
        <f>IF(N629="","",'XmR Chart'!$U$18)</f>
        <v/>
      </c>
      <c r="D629" s="21" t="str">
        <f>IF(N629="","",'XmR Chart'!$U$18-3*('XmR Chart'!$U$17/1.128))</f>
        <v/>
      </c>
      <c r="F629" s="21" t="str">
        <f>IF(N629="","",3.268*'XmR Chart'!$U$17)</f>
        <v/>
      </c>
      <c r="G629" s="21" t="str">
        <f>IF(N629="","",'XmR Chart'!$U$17)</f>
        <v/>
      </c>
      <c r="H629" s="21" t="str">
        <f>IF(N629="","",ABS(N629-N628))</f>
        <v/>
      </c>
      <c r="I629" s="21" t="str">
        <f>IF(N629="","",RANK(N629,$N$17:$N$5011,1))</f>
        <v/>
      </c>
      <c r="J629" s="21" t="str">
        <f>IF(N629="","",(I629-3/8)/('XmR Chart'!$U$20+1/4))</f>
        <v/>
      </c>
      <c r="K629" s="21" t="str">
        <f>IF(N629="","",_xlfn.NORM.INV(J629,0,1))</f>
        <v/>
      </c>
      <c r="N629" s="4"/>
    </row>
    <row r="630" spans="2:14" x14ac:dyDescent="0.25">
      <c r="B630" s="21" t="str">
        <f>IF(N630="","",'XmR Chart'!$U$18+3*('XmR Chart'!$U$17/1.128))</f>
        <v/>
      </c>
      <c r="C630" s="21" t="str">
        <f>IF(N630="","",'XmR Chart'!$U$18)</f>
        <v/>
      </c>
      <c r="D630" s="21" t="str">
        <f>IF(N630="","",'XmR Chart'!$U$18-3*('XmR Chart'!$U$17/1.128))</f>
        <v/>
      </c>
      <c r="F630" s="21" t="str">
        <f>IF(N630="","",3.268*'XmR Chart'!$U$17)</f>
        <v/>
      </c>
      <c r="G630" s="21" t="str">
        <f>IF(N630="","",'XmR Chart'!$U$17)</f>
        <v/>
      </c>
      <c r="H630" s="21" t="str">
        <f>IF(N630="","",ABS(N630-N629))</f>
        <v/>
      </c>
      <c r="I630" s="21" t="str">
        <f>IF(N630="","",RANK(N630,$N$17:$N$5011,1))</f>
        <v/>
      </c>
      <c r="J630" s="21" t="str">
        <f>IF(N630="","",(I630-3/8)/('XmR Chart'!$U$20+1/4))</f>
        <v/>
      </c>
      <c r="K630" s="21" t="str">
        <f>IF(N630="","",_xlfn.NORM.INV(J630,0,1))</f>
        <v/>
      </c>
      <c r="N630" s="4"/>
    </row>
    <row r="631" spans="2:14" x14ac:dyDescent="0.25">
      <c r="B631" s="21" t="str">
        <f>IF(N631="","",'XmR Chart'!$U$18+3*('XmR Chart'!$U$17/1.128))</f>
        <v/>
      </c>
      <c r="C631" s="21" t="str">
        <f>IF(N631="","",'XmR Chart'!$U$18)</f>
        <v/>
      </c>
      <c r="D631" s="21" t="str">
        <f>IF(N631="","",'XmR Chart'!$U$18-3*('XmR Chart'!$U$17/1.128))</f>
        <v/>
      </c>
      <c r="F631" s="21" t="str">
        <f>IF(N631="","",3.268*'XmR Chart'!$U$17)</f>
        <v/>
      </c>
      <c r="G631" s="21" t="str">
        <f>IF(N631="","",'XmR Chart'!$U$17)</f>
        <v/>
      </c>
      <c r="H631" s="21" t="str">
        <f>IF(N631="","",ABS(N631-N630))</f>
        <v/>
      </c>
      <c r="I631" s="21" t="str">
        <f>IF(N631="","",RANK(N631,$N$17:$N$5011,1))</f>
        <v/>
      </c>
      <c r="J631" s="21" t="str">
        <f>IF(N631="","",(I631-3/8)/('XmR Chart'!$U$20+1/4))</f>
        <v/>
      </c>
      <c r="K631" s="21" t="str">
        <f>IF(N631="","",_xlfn.NORM.INV(J631,0,1))</f>
        <v/>
      </c>
      <c r="N631" s="4"/>
    </row>
    <row r="632" spans="2:14" x14ac:dyDescent="0.25">
      <c r="B632" s="21" t="str">
        <f>IF(N632="","",'XmR Chart'!$U$18+3*('XmR Chart'!$U$17/1.128))</f>
        <v/>
      </c>
      <c r="C632" s="21" t="str">
        <f>IF(N632="","",'XmR Chart'!$U$18)</f>
        <v/>
      </c>
      <c r="D632" s="21" t="str">
        <f>IF(N632="","",'XmR Chart'!$U$18-3*('XmR Chart'!$U$17/1.128))</f>
        <v/>
      </c>
      <c r="F632" s="21" t="str">
        <f>IF(N632="","",3.268*'XmR Chart'!$U$17)</f>
        <v/>
      </c>
      <c r="G632" s="21" t="str">
        <f>IF(N632="","",'XmR Chart'!$U$17)</f>
        <v/>
      </c>
      <c r="H632" s="21" t="str">
        <f>IF(N632="","",ABS(N632-N631))</f>
        <v/>
      </c>
      <c r="I632" s="21" t="str">
        <f>IF(N632="","",RANK(N632,$N$17:$N$5011,1))</f>
        <v/>
      </c>
      <c r="J632" s="21" t="str">
        <f>IF(N632="","",(I632-3/8)/('XmR Chart'!$U$20+1/4))</f>
        <v/>
      </c>
      <c r="K632" s="21" t="str">
        <f>IF(N632="","",_xlfn.NORM.INV(J632,0,1))</f>
        <v/>
      </c>
      <c r="N632" s="4"/>
    </row>
    <row r="633" spans="2:14" x14ac:dyDescent="0.25">
      <c r="B633" s="21" t="str">
        <f>IF(N633="","",'XmR Chart'!$U$18+3*('XmR Chart'!$U$17/1.128))</f>
        <v/>
      </c>
      <c r="C633" s="21" t="str">
        <f>IF(N633="","",'XmR Chart'!$U$18)</f>
        <v/>
      </c>
      <c r="D633" s="21" t="str">
        <f>IF(N633="","",'XmR Chart'!$U$18-3*('XmR Chart'!$U$17/1.128))</f>
        <v/>
      </c>
      <c r="F633" s="21" t="str">
        <f>IF(N633="","",3.268*'XmR Chart'!$U$17)</f>
        <v/>
      </c>
      <c r="G633" s="21" t="str">
        <f>IF(N633="","",'XmR Chart'!$U$17)</f>
        <v/>
      </c>
      <c r="H633" s="21" t="str">
        <f>IF(N633="","",ABS(N633-N632))</f>
        <v/>
      </c>
      <c r="I633" s="21" t="str">
        <f>IF(N633="","",RANK(N633,$N$17:$N$5011,1))</f>
        <v/>
      </c>
      <c r="J633" s="21" t="str">
        <f>IF(N633="","",(I633-3/8)/('XmR Chart'!$U$20+1/4))</f>
        <v/>
      </c>
      <c r="K633" s="21" t="str">
        <f>IF(N633="","",_xlfn.NORM.INV(J633,0,1))</f>
        <v/>
      </c>
      <c r="N633" s="4"/>
    </row>
    <row r="634" spans="2:14" x14ac:dyDescent="0.25">
      <c r="B634" s="21" t="str">
        <f>IF(N634="","",'XmR Chart'!$U$18+3*('XmR Chart'!$U$17/1.128))</f>
        <v/>
      </c>
      <c r="C634" s="21" t="str">
        <f>IF(N634="","",'XmR Chart'!$U$18)</f>
        <v/>
      </c>
      <c r="D634" s="21" t="str">
        <f>IF(N634="","",'XmR Chart'!$U$18-3*('XmR Chart'!$U$17/1.128))</f>
        <v/>
      </c>
      <c r="F634" s="21" t="str">
        <f>IF(N634="","",3.268*'XmR Chart'!$U$17)</f>
        <v/>
      </c>
      <c r="G634" s="21" t="str">
        <f>IF(N634="","",'XmR Chart'!$U$17)</f>
        <v/>
      </c>
      <c r="H634" s="21" t="str">
        <f>IF(N634="","",ABS(N634-N633))</f>
        <v/>
      </c>
      <c r="I634" s="21" t="str">
        <f>IF(N634="","",RANK(N634,$N$17:$N$5011,1))</f>
        <v/>
      </c>
      <c r="J634" s="21" t="str">
        <f>IF(N634="","",(I634-3/8)/('XmR Chart'!$U$20+1/4))</f>
        <v/>
      </c>
      <c r="K634" s="21" t="str">
        <f>IF(N634="","",_xlfn.NORM.INV(J634,0,1))</f>
        <v/>
      </c>
      <c r="N634" s="4"/>
    </row>
    <row r="635" spans="2:14" x14ac:dyDescent="0.25">
      <c r="B635" s="21" t="str">
        <f>IF(N635="","",'XmR Chart'!$U$18+3*('XmR Chart'!$U$17/1.128))</f>
        <v/>
      </c>
      <c r="C635" s="21" t="str">
        <f>IF(N635="","",'XmR Chart'!$U$18)</f>
        <v/>
      </c>
      <c r="D635" s="21" t="str">
        <f>IF(N635="","",'XmR Chart'!$U$18-3*('XmR Chart'!$U$17/1.128))</f>
        <v/>
      </c>
      <c r="F635" s="21" t="str">
        <f>IF(N635="","",3.268*'XmR Chart'!$U$17)</f>
        <v/>
      </c>
      <c r="G635" s="21" t="str">
        <f>IF(N635="","",'XmR Chart'!$U$17)</f>
        <v/>
      </c>
      <c r="H635" s="21" t="str">
        <f>IF(N635="","",ABS(N635-N634))</f>
        <v/>
      </c>
      <c r="I635" s="21" t="str">
        <f>IF(N635="","",RANK(N635,$N$17:$N$5011,1))</f>
        <v/>
      </c>
      <c r="J635" s="21" t="str">
        <f>IF(N635="","",(I635-3/8)/('XmR Chart'!$U$20+1/4))</f>
        <v/>
      </c>
      <c r="K635" s="21" t="str">
        <f>IF(N635="","",_xlfn.NORM.INV(J635,0,1))</f>
        <v/>
      </c>
      <c r="N635" s="4"/>
    </row>
    <row r="636" spans="2:14" x14ac:dyDescent="0.25">
      <c r="B636" s="21" t="str">
        <f>IF(N636="","",'XmR Chart'!$U$18+3*('XmR Chart'!$U$17/1.128))</f>
        <v/>
      </c>
      <c r="C636" s="21" t="str">
        <f>IF(N636="","",'XmR Chart'!$U$18)</f>
        <v/>
      </c>
      <c r="D636" s="21" t="str">
        <f>IF(N636="","",'XmR Chart'!$U$18-3*('XmR Chart'!$U$17/1.128))</f>
        <v/>
      </c>
      <c r="F636" s="21" t="str">
        <f>IF(N636="","",3.268*'XmR Chart'!$U$17)</f>
        <v/>
      </c>
      <c r="G636" s="21" t="str">
        <f>IF(N636="","",'XmR Chart'!$U$17)</f>
        <v/>
      </c>
      <c r="H636" s="21" t="str">
        <f>IF(N636="","",ABS(N636-N635))</f>
        <v/>
      </c>
      <c r="I636" s="21" t="str">
        <f>IF(N636="","",RANK(N636,$N$17:$N$5011,1))</f>
        <v/>
      </c>
      <c r="J636" s="21" t="str">
        <f>IF(N636="","",(I636-3/8)/('XmR Chart'!$U$20+1/4))</f>
        <v/>
      </c>
      <c r="K636" s="21" t="str">
        <f>IF(N636="","",_xlfn.NORM.INV(J636,0,1))</f>
        <v/>
      </c>
      <c r="N636" s="4"/>
    </row>
    <row r="637" spans="2:14" x14ac:dyDescent="0.25">
      <c r="B637" s="21" t="str">
        <f>IF(N637="","",'XmR Chart'!$U$18+3*('XmR Chart'!$U$17/1.128))</f>
        <v/>
      </c>
      <c r="C637" s="21" t="str">
        <f>IF(N637="","",'XmR Chart'!$U$18)</f>
        <v/>
      </c>
      <c r="D637" s="21" t="str">
        <f>IF(N637="","",'XmR Chart'!$U$18-3*('XmR Chart'!$U$17/1.128))</f>
        <v/>
      </c>
      <c r="F637" s="21" t="str">
        <f>IF(N637="","",3.268*'XmR Chart'!$U$17)</f>
        <v/>
      </c>
      <c r="G637" s="21" t="str">
        <f>IF(N637="","",'XmR Chart'!$U$17)</f>
        <v/>
      </c>
      <c r="H637" s="21" t="str">
        <f>IF(N637="","",ABS(N637-N636))</f>
        <v/>
      </c>
      <c r="I637" s="21" t="str">
        <f>IF(N637="","",RANK(N637,$N$17:$N$5011,1))</f>
        <v/>
      </c>
      <c r="J637" s="21" t="str">
        <f>IF(N637="","",(I637-3/8)/('XmR Chart'!$U$20+1/4))</f>
        <v/>
      </c>
      <c r="K637" s="21" t="str">
        <f>IF(N637="","",_xlfn.NORM.INV(J637,0,1))</f>
        <v/>
      </c>
      <c r="N637" s="4"/>
    </row>
    <row r="638" spans="2:14" x14ac:dyDescent="0.25">
      <c r="B638" s="21" t="str">
        <f>IF(N638="","",'XmR Chart'!$U$18+3*('XmR Chart'!$U$17/1.128))</f>
        <v/>
      </c>
      <c r="C638" s="21" t="str">
        <f>IF(N638="","",'XmR Chart'!$U$18)</f>
        <v/>
      </c>
      <c r="D638" s="21" t="str">
        <f>IF(N638="","",'XmR Chart'!$U$18-3*('XmR Chart'!$U$17/1.128))</f>
        <v/>
      </c>
      <c r="F638" s="21" t="str">
        <f>IF(N638="","",3.268*'XmR Chart'!$U$17)</f>
        <v/>
      </c>
      <c r="G638" s="21" t="str">
        <f>IF(N638="","",'XmR Chart'!$U$17)</f>
        <v/>
      </c>
      <c r="H638" s="21" t="str">
        <f>IF(N638="","",ABS(N638-N637))</f>
        <v/>
      </c>
      <c r="I638" s="21" t="str">
        <f>IF(N638="","",RANK(N638,$N$17:$N$5011,1))</f>
        <v/>
      </c>
      <c r="J638" s="21" t="str">
        <f>IF(N638="","",(I638-3/8)/('XmR Chart'!$U$20+1/4))</f>
        <v/>
      </c>
      <c r="K638" s="21" t="str">
        <f>IF(N638="","",_xlfn.NORM.INV(J638,0,1))</f>
        <v/>
      </c>
      <c r="N638" s="4"/>
    </row>
    <row r="639" spans="2:14" x14ac:dyDescent="0.25">
      <c r="B639" s="21" t="str">
        <f>IF(N639="","",'XmR Chart'!$U$18+3*('XmR Chart'!$U$17/1.128))</f>
        <v/>
      </c>
      <c r="C639" s="21" t="str">
        <f>IF(N639="","",'XmR Chart'!$U$18)</f>
        <v/>
      </c>
      <c r="D639" s="21" t="str">
        <f>IF(N639="","",'XmR Chart'!$U$18-3*('XmR Chart'!$U$17/1.128))</f>
        <v/>
      </c>
      <c r="F639" s="21" t="str">
        <f>IF(N639="","",3.268*'XmR Chart'!$U$17)</f>
        <v/>
      </c>
      <c r="G639" s="21" t="str">
        <f>IF(N639="","",'XmR Chart'!$U$17)</f>
        <v/>
      </c>
      <c r="H639" s="21" t="str">
        <f>IF(N639="","",ABS(N639-N638))</f>
        <v/>
      </c>
      <c r="I639" s="21" t="str">
        <f>IF(N639="","",RANK(N639,$N$17:$N$5011,1))</f>
        <v/>
      </c>
      <c r="J639" s="21" t="str">
        <f>IF(N639="","",(I639-3/8)/('XmR Chart'!$U$20+1/4))</f>
        <v/>
      </c>
      <c r="K639" s="21" t="str">
        <f>IF(N639="","",_xlfn.NORM.INV(J639,0,1))</f>
        <v/>
      </c>
      <c r="N639" s="4"/>
    </row>
    <row r="640" spans="2:14" x14ac:dyDescent="0.25">
      <c r="B640" s="21" t="str">
        <f>IF(N640="","",'XmR Chart'!$U$18+3*('XmR Chart'!$U$17/1.128))</f>
        <v/>
      </c>
      <c r="C640" s="21" t="str">
        <f>IF(N640="","",'XmR Chart'!$U$18)</f>
        <v/>
      </c>
      <c r="D640" s="21" t="str">
        <f>IF(N640="","",'XmR Chart'!$U$18-3*('XmR Chart'!$U$17/1.128))</f>
        <v/>
      </c>
      <c r="F640" s="21" t="str">
        <f>IF(N640="","",3.268*'XmR Chart'!$U$17)</f>
        <v/>
      </c>
      <c r="G640" s="21" t="str">
        <f>IF(N640="","",'XmR Chart'!$U$17)</f>
        <v/>
      </c>
      <c r="H640" s="21" t="str">
        <f>IF(N640="","",ABS(N640-N639))</f>
        <v/>
      </c>
      <c r="I640" s="21" t="str">
        <f>IF(N640="","",RANK(N640,$N$17:$N$5011,1))</f>
        <v/>
      </c>
      <c r="J640" s="21" t="str">
        <f>IF(N640="","",(I640-3/8)/('XmR Chart'!$U$20+1/4))</f>
        <v/>
      </c>
      <c r="K640" s="21" t="str">
        <f>IF(N640="","",_xlfn.NORM.INV(J640,0,1))</f>
        <v/>
      </c>
      <c r="N640" s="4"/>
    </row>
    <row r="641" spans="2:14" x14ac:dyDescent="0.25">
      <c r="B641" s="21" t="str">
        <f>IF(N641="","",'XmR Chart'!$U$18+3*('XmR Chart'!$U$17/1.128))</f>
        <v/>
      </c>
      <c r="C641" s="21" t="str">
        <f>IF(N641="","",'XmR Chart'!$U$18)</f>
        <v/>
      </c>
      <c r="D641" s="21" t="str">
        <f>IF(N641="","",'XmR Chart'!$U$18-3*('XmR Chart'!$U$17/1.128))</f>
        <v/>
      </c>
      <c r="F641" s="21" t="str">
        <f>IF(N641="","",3.268*'XmR Chart'!$U$17)</f>
        <v/>
      </c>
      <c r="G641" s="21" t="str">
        <f>IF(N641="","",'XmR Chart'!$U$17)</f>
        <v/>
      </c>
      <c r="H641" s="21" t="str">
        <f>IF(N641="","",ABS(N641-N640))</f>
        <v/>
      </c>
      <c r="I641" s="21" t="str">
        <f>IF(N641="","",RANK(N641,$N$17:$N$5011,1))</f>
        <v/>
      </c>
      <c r="J641" s="21" t="str">
        <f>IF(N641="","",(I641-3/8)/('XmR Chart'!$U$20+1/4))</f>
        <v/>
      </c>
      <c r="K641" s="21" t="str">
        <f>IF(N641="","",_xlfn.NORM.INV(J641,0,1))</f>
        <v/>
      </c>
      <c r="N641" s="4"/>
    </row>
    <row r="642" spans="2:14" x14ac:dyDescent="0.25">
      <c r="B642" s="21" t="str">
        <f>IF(N642="","",'XmR Chart'!$U$18+3*('XmR Chart'!$U$17/1.128))</f>
        <v/>
      </c>
      <c r="C642" s="21" t="str">
        <f>IF(N642="","",'XmR Chart'!$U$18)</f>
        <v/>
      </c>
      <c r="D642" s="21" t="str">
        <f>IF(N642="","",'XmR Chart'!$U$18-3*('XmR Chart'!$U$17/1.128))</f>
        <v/>
      </c>
      <c r="F642" s="21" t="str">
        <f>IF(N642="","",3.268*'XmR Chart'!$U$17)</f>
        <v/>
      </c>
      <c r="G642" s="21" t="str">
        <f>IF(N642="","",'XmR Chart'!$U$17)</f>
        <v/>
      </c>
      <c r="H642" s="21" t="str">
        <f>IF(N642="","",ABS(N642-N641))</f>
        <v/>
      </c>
      <c r="I642" s="21" t="str">
        <f>IF(N642="","",RANK(N642,$N$17:$N$5011,1))</f>
        <v/>
      </c>
      <c r="J642" s="21" t="str">
        <f>IF(N642="","",(I642-3/8)/('XmR Chart'!$U$20+1/4))</f>
        <v/>
      </c>
      <c r="K642" s="21" t="str">
        <f>IF(N642="","",_xlfn.NORM.INV(J642,0,1))</f>
        <v/>
      </c>
      <c r="N642" s="4"/>
    </row>
    <row r="643" spans="2:14" x14ac:dyDescent="0.25">
      <c r="B643" s="21" t="str">
        <f>IF(N643="","",'XmR Chart'!$U$18+3*('XmR Chart'!$U$17/1.128))</f>
        <v/>
      </c>
      <c r="C643" s="21" t="str">
        <f>IF(N643="","",'XmR Chart'!$U$18)</f>
        <v/>
      </c>
      <c r="D643" s="21" t="str">
        <f>IF(N643="","",'XmR Chart'!$U$18-3*('XmR Chart'!$U$17/1.128))</f>
        <v/>
      </c>
      <c r="F643" s="21" t="str">
        <f>IF(N643="","",3.268*'XmR Chart'!$U$17)</f>
        <v/>
      </c>
      <c r="G643" s="21" t="str">
        <f>IF(N643="","",'XmR Chart'!$U$17)</f>
        <v/>
      </c>
      <c r="H643" s="21" t="str">
        <f>IF(N643="","",ABS(N643-N642))</f>
        <v/>
      </c>
      <c r="I643" s="21" t="str">
        <f>IF(N643="","",RANK(N643,$N$17:$N$5011,1))</f>
        <v/>
      </c>
      <c r="J643" s="21" t="str">
        <f>IF(N643="","",(I643-3/8)/('XmR Chart'!$U$20+1/4))</f>
        <v/>
      </c>
      <c r="K643" s="21" t="str">
        <f>IF(N643="","",_xlfn.NORM.INV(J643,0,1))</f>
        <v/>
      </c>
      <c r="N643" s="4"/>
    </row>
    <row r="644" spans="2:14" x14ac:dyDescent="0.25">
      <c r="B644" s="21" t="str">
        <f>IF(N644="","",'XmR Chart'!$U$18+3*('XmR Chart'!$U$17/1.128))</f>
        <v/>
      </c>
      <c r="C644" s="21" t="str">
        <f>IF(N644="","",'XmR Chart'!$U$18)</f>
        <v/>
      </c>
      <c r="D644" s="21" t="str">
        <f>IF(N644="","",'XmR Chart'!$U$18-3*('XmR Chart'!$U$17/1.128))</f>
        <v/>
      </c>
      <c r="F644" s="21" t="str">
        <f>IF(N644="","",3.268*'XmR Chart'!$U$17)</f>
        <v/>
      </c>
      <c r="G644" s="21" t="str">
        <f>IF(N644="","",'XmR Chart'!$U$17)</f>
        <v/>
      </c>
      <c r="H644" s="21" t="str">
        <f>IF(N644="","",ABS(N644-N643))</f>
        <v/>
      </c>
      <c r="I644" s="21" t="str">
        <f>IF(N644="","",RANK(N644,$N$17:$N$5011,1))</f>
        <v/>
      </c>
      <c r="J644" s="21" t="str">
        <f>IF(N644="","",(I644-3/8)/('XmR Chart'!$U$20+1/4))</f>
        <v/>
      </c>
      <c r="K644" s="21" t="str">
        <f>IF(N644="","",_xlfn.NORM.INV(J644,0,1))</f>
        <v/>
      </c>
      <c r="N644" s="4"/>
    </row>
    <row r="645" spans="2:14" x14ac:dyDescent="0.25">
      <c r="B645" s="21" t="str">
        <f>IF(N645="","",'XmR Chart'!$U$18+3*('XmR Chart'!$U$17/1.128))</f>
        <v/>
      </c>
      <c r="C645" s="21" t="str">
        <f>IF(N645="","",'XmR Chart'!$U$18)</f>
        <v/>
      </c>
      <c r="D645" s="21" t="str">
        <f>IF(N645="","",'XmR Chart'!$U$18-3*('XmR Chart'!$U$17/1.128))</f>
        <v/>
      </c>
      <c r="F645" s="21" t="str">
        <f>IF(N645="","",3.268*'XmR Chart'!$U$17)</f>
        <v/>
      </c>
      <c r="G645" s="21" t="str">
        <f>IF(N645="","",'XmR Chart'!$U$17)</f>
        <v/>
      </c>
      <c r="H645" s="21" t="str">
        <f>IF(N645="","",ABS(N645-N644))</f>
        <v/>
      </c>
      <c r="I645" s="21" t="str">
        <f>IF(N645="","",RANK(N645,$N$17:$N$5011,1))</f>
        <v/>
      </c>
      <c r="J645" s="21" t="str">
        <f>IF(N645="","",(I645-3/8)/('XmR Chart'!$U$20+1/4))</f>
        <v/>
      </c>
      <c r="K645" s="21" t="str">
        <f>IF(N645="","",_xlfn.NORM.INV(J645,0,1))</f>
        <v/>
      </c>
      <c r="N645" s="4"/>
    </row>
    <row r="646" spans="2:14" x14ac:dyDescent="0.25">
      <c r="B646" s="21" t="str">
        <f>IF(N646="","",'XmR Chart'!$U$18+3*('XmR Chart'!$U$17/1.128))</f>
        <v/>
      </c>
      <c r="C646" s="21" t="str">
        <f>IF(N646="","",'XmR Chart'!$U$18)</f>
        <v/>
      </c>
      <c r="D646" s="21" t="str">
        <f>IF(N646="","",'XmR Chart'!$U$18-3*('XmR Chart'!$U$17/1.128))</f>
        <v/>
      </c>
      <c r="F646" s="21" t="str">
        <f>IF(N646="","",3.268*'XmR Chart'!$U$17)</f>
        <v/>
      </c>
      <c r="G646" s="21" t="str">
        <f>IF(N646="","",'XmR Chart'!$U$17)</f>
        <v/>
      </c>
      <c r="H646" s="21" t="str">
        <f>IF(N646="","",ABS(N646-N645))</f>
        <v/>
      </c>
      <c r="I646" s="21" t="str">
        <f>IF(N646="","",RANK(N646,$N$17:$N$5011,1))</f>
        <v/>
      </c>
      <c r="J646" s="21" t="str">
        <f>IF(N646="","",(I646-3/8)/('XmR Chart'!$U$20+1/4))</f>
        <v/>
      </c>
      <c r="K646" s="21" t="str">
        <f>IF(N646="","",_xlfn.NORM.INV(J646,0,1))</f>
        <v/>
      </c>
      <c r="N646" s="4"/>
    </row>
    <row r="647" spans="2:14" x14ac:dyDescent="0.25">
      <c r="B647" s="21" t="str">
        <f>IF(N647="","",'XmR Chart'!$U$18+3*('XmR Chart'!$U$17/1.128))</f>
        <v/>
      </c>
      <c r="C647" s="21" t="str">
        <f>IF(N647="","",'XmR Chart'!$U$18)</f>
        <v/>
      </c>
      <c r="D647" s="21" t="str">
        <f>IF(N647="","",'XmR Chart'!$U$18-3*('XmR Chart'!$U$17/1.128))</f>
        <v/>
      </c>
      <c r="F647" s="21" t="str">
        <f>IF(N647="","",3.268*'XmR Chart'!$U$17)</f>
        <v/>
      </c>
      <c r="G647" s="21" t="str">
        <f>IF(N647="","",'XmR Chart'!$U$17)</f>
        <v/>
      </c>
      <c r="H647" s="21" t="str">
        <f>IF(N647="","",ABS(N647-N646))</f>
        <v/>
      </c>
      <c r="I647" s="21" t="str">
        <f>IF(N647="","",RANK(N647,$N$17:$N$5011,1))</f>
        <v/>
      </c>
      <c r="J647" s="21" t="str">
        <f>IF(N647="","",(I647-3/8)/('XmR Chart'!$U$20+1/4))</f>
        <v/>
      </c>
      <c r="K647" s="21" t="str">
        <f>IF(N647="","",_xlfn.NORM.INV(J647,0,1))</f>
        <v/>
      </c>
      <c r="N647" s="4"/>
    </row>
    <row r="648" spans="2:14" x14ac:dyDescent="0.25">
      <c r="B648" s="21" t="str">
        <f>IF(N648="","",'XmR Chart'!$U$18+3*('XmR Chart'!$U$17/1.128))</f>
        <v/>
      </c>
      <c r="C648" s="21" t="str">
        <f>IF(N648="","",'XmR Chart'!$U$18)</f>
        <v/>
      </c>
      <c r="D648" s="21" t="str">
        <f>IF(N648="","",'XmR Chart'!$U$18-3*('XmR Chart'!$U$17/1.128))</f>
        <v/>
      </c>
      <c r="F648" s="21" t="str">
        <f>IF(N648="","",3.268*'XmR Chart'!$U$17)</f>
        <v/>
      </c>
      <c r="G648" s="21" t="str">
        <f>IF(N648="","",'XmR Chart'!$U$17)</f>
        <v/>
      </c>
      <c r="H648" s="21" t="str">
        <f>IF(N648="","",ABS(N648-N647))</f>
        <v/>
      </c>
      <c r="I648" s="21" t="str">
        <f>IF(N648="","",RANK(N648,$N$17:$N$5011,1))</f>
        <v/>
      </c>
      <c r="J648" s="21" t="str">
        <f>IF(N648="","",(I648-3/8)/('XmR Chart'!$U$20+1/4))</f>
        <v/>
      </c>
      <c r="K648" s="21" t="str">
        <f>IF(N648="","",_xlfn.NORM.INV(J648,0,1))</f>
        <v/>
      </c>
      <c r="N648" s="4"/>
    </row>
    <row r="649" spans="2:14" x14ac:dyDescent="0.25">
      <c r="B649" s="21" t="str">
        <f>IF(N649="","",'XmR Chart'!$U$18+3*('XmR Chart'!$U$17/1.128))</f>
        <v/>
      </c>
      <c r="C649" s="21" t="str">
        <f>IF(N649="","",'XmR Chart'!$U$18)</f>
        <v/>
      </c>
      <c r="D649" s="21" t="str">
        <f>IF(N649="","",'XmR Chart'!$U$18-3*('XmR Chart'!$U$17/1.128))</f>
        <v/>
      </c>
      <c r="F649" s="21" t="str">
        <f>IF(N649="","",3.268*'XmR Chart'!$U$17)</f>
        <v/>
      </c>
      <c r="G649" s="21" t="str">
        <f>IF(N649="","",'XmR Chart'!$U$17)</f>
        <v/>
      </c>
      <c r="H649" s="21" t="str">
        <f>IF(N649="","",ABS(N649-N648))</f>
        <v/>
      </c>
      <c r="I649" s="21" t="str">
        <f>IF(N649="","",RANK(N649,$N$17:$N$5011,1))</f>
        <v/>
      </c>
      <c r="J649" s="21" t="str">
        <f>IF(N649="","",(I649-3/8)/('XmR Chart'!$U$20+1/4))</f>
        <v/>
      </c>
      <c r="K649" s="21" t="str">
        <f>IF(N649="","",_xlfn.NORM.INV(J649,0,1))</f>
        <v/>
      </c>
      <c r="N649" s="4"/>
    </row>
    <row r="650" spans="2:14" x14ac:dyDescent="0.25">
      <c r="B650" s="21" t="str">
        <f>IF(N650="","",'XmR Chart'!$U$18+3*('XmR Chart'!$U$17/1.128))</f>
        <v/>
      </c>
      <c r="C650" s="21" t="str">
        <f>IF(N650="","",'XmR Chart'!$U$18)</f>
        <v/>
      </c>
      <c r="D650" s="21" t="str">
        <f>IF(N650="","",'XmR Chart'!$U$18-3*('XmR Chart'!$U$17/1.128))</f>
        <v/>
      </c>
      <c r="F650" s="21" t="str">
        <f>IF(N650="","",3.268*'XmR Chart'!$U$17)</f>
        <v/>
      </c>
      <c r="G650" s="21" t="str">
        <f>IF(N650="","",'XmR Chart'!$U$17)</f>
        <v/>
      </c>
      <c r="H650" s="21" t="str">
        <f>IF(N650="","",ABS(N650-N649))</f>
        <v/>
      </c>
      <c r="I650" s="21" t="str">
        <f>IF(N650="","",RANK(N650,$N$17:$N$5011,1))</f>
        <v/>
      </c>
      <c r="J650" s="21" t="str">
        <f>IF(N650="","",(I650-3/8)/('XmR Chart'!$U$20+1/4))</f>
        <v/>
      </c>
      <c r="K650" s="21" t="str">
        <f>IF(N650="","",_xlfn.NORM.INV(J650,0,1))</f>
        <v/>
      </c>
      <c r="N650" s="4"/>
    </row>
    <row r="651" spans="2:14" x14ac:dyDescent="0.25">
      <c r="B651" s="21" t="str">
        <f>IF(N651="","",'XmR Chart'!$U$18+3*('XmR Chart'!$U$17/1.128))</f>
        <v/>
      </c>
      <c r="C651" s="21" t="str">
        <f>IF(N651="","",'XmR Chart'!$U$18)</f>
        <v/>
      </c>
      <c r="D651" s="21" t="str">
        <f>IF(N651="","",'XmR Chart'!$U$18-3*('XmR Chart'!$U$17/1.128))</f>
        <v/>
      </c>
      <c r="F651" s="21" t="str">
        <f>IF(N651="","",3.268*'XmR Chart'!$U$17)</f>
        <v/>
      </c>
      <c r="G651" s="21" t="str">
        <f>IF(N651="","",'XmR Chart'!$U$17)</f>
        <v/>
      </c>
      <c r="H651" s="21" t="str">
        <f>IF(N651="","",ABS(N651-N650))</f>
        <v/>
      </c>
      <c r="I651" s="21" t="str">
        <f>IF(N651="","",RANK(N651,$N$17:$N$5011,1))</f>
        <v/>
      </c>
      <c r="J651" s="21" t="str">
        <f>IF(N651="","",(I651-3/8)/('XmR Chart'!$U$20+1/4))</f>
        <v/>
      </c>
      <c r="K651" s="21" t="str">
        <f>IF(N651="","",_xlfn.NORM.INV(J651,0,1))</f>
        <v/>
      </c>
      <c r="N651" s="4"/>
    </row>
    <row r="652" spans="2:14" x14ac:dyDescent="0.25">
      <c r="B652" s="21" t="str">
        <f>IF(N652="","",'XmR Chart'!$U$18+3*('XmR Chart'!$U$17/1.128))</f>
        <v/>
      </c>
      <c r="C652" s="21" t="str">
        <f>IF(N652="","",'XmR Chart'!$U$18)</f>
        <v/>
      </c>
      <c r="D652" s="21" t="str">
        <f>IF(N652="","",'XmR Chart'!$U$18-3*('XmR Chart'!$U$17/1.128))</f>
        <v/>
      </c>
      <c r="F652" s="21" t="str">
        <f>IF(N652="","",3.268*'XmR Chart'!$U$17)</f>
        <v/>
      </c>
      <c r="G652" s="21" t="str">
        <f>IF(N652="","",'XmR Chart'!$U$17)</f>
        <v/>
      </c>
      <c r="H652" s="21" t="str">
        <f>IF(N652="","",ABS(N652-N651))</f>
        <v/>
      </c>
      <c r="I652" s="21" t="str">
        <f>IF(N652="","",RANK(N652,$N$17:$N$5011,1))</f>
        <v/>
      </c>
      <c r="J652" s="21" t="str">
        <f>IF(N652="","",(I652-3/8)/('XmR Chart'!$U$20+1/4))</f>
        <v/>
      </c>
      <c r="K652" s="21" t="str">
        <f>IF(N652="","",_xlfn.NORM.INV(J652,0,1))</f>
        <v/>
      </c>
      <c r="N652" s="4"/>
    </row>
    <row r="653" spans="2:14" x14ac:dyDescent="0.25">
      <c r="B653" s="21" t="str">
        <f>IF(N653="","",'XmR Chart'!$U$18+3*('XmR Chart'!$U$17/1.128))</f>
        <v/>
      </c>
      <c r="C653" s="21" t="str">
        <f>IF(N653="","",'XmR Chart'!$U$18)</f>
        <v/>
      </c>
      <c r="D653" s="21" t="str">
        <f>IF(N653="","",'XmR Chart'!$U$18-3*('XmR Chart'!$U$17/1.128))</f>
        <v/>
      </c>
      <c r="F653" s="21" t="str">
        <f>IF(N653="","",3.268*'XmR Chart'!$U$17)</f>
        <v/>
      </c>
      <c r="G653" s="21" t="str">
        <f>IF(N653="","",'XmR Chart'!$U$17)</f>
        <v/>
      </c>
      <c r="H653" s="21" t="str">
        <f>IF(N653="","",ABS(N653-N652))</f>
        <v/>
      </c>
      <c r="I653" s="21" t="str">
        <f>IF(N653="","",RANK(N653,$N$17:$N$5011,1))</f>
        <v/>
      </c>
      <c r="J653" s="21" t="str">
        <f>IF(N653="","",(I653-3/8)/('XmR Chart'!$U$20+1/4))</f>
        <v/>
      </c>
      <c r="K653" s="21" t="str">
        <f>IF(N653="","",_xlfn.NORM.INV(J653,0,1))</f>
        <v/>
      </c>
      <c r="N653" s="4"/>
    </row>
    <row r="654" spans="2:14" x14ac:dyDescent="0.25">
      <c r="B654" s="21" t="str">
        <f>IF(N654="","",'XmR Chart'!$U$18+3*('XmR Chart'!$U$17/1.128))</f>
        <v/>
      </c>
      <c r="C654" s="21" t="str">
        <f>IF(N654="","",'XmR Chart'!$U$18)</f>
        <v/>
      </c>
      <c r="D654" s="21" t="str">
        <f>IF(N654="","",'XmR Chart'!$U$18-3*('XmR Chart'!$U$17/1.128))</f>
        <v/>
      </c>
      <c r="F654" s="21" t="str">
        <f>IF(N654="","",3.268*'XmR Chart'!$U$17)</f>
        <v/>
      </c>
      <c r="G654" s="21" t="str">
        <f>IF(N654="","",'XmR Chart'!$U$17)</f>
        <v/>
      </c>
      <c r="H654" s="21" t="str">
        <f>IF(N654="","",ABS(N654-N653))</f>
        <v/>
      </c>
      <c r="I654" s="21" t="str">
        <f>IF(N654="","",RANK(N654,$N$17:$N$5011,1))</f>
        <v/>
      </c>
      <c r="J654" s="21" t="str">
        <f>IF(N654="","",(I654-3/8)/('XmR Chart'!$U$20+1/4))</f>
        <v/>
      </c>
      <c r="K654" s="21" t="str">
        <f>IF(N654="","",_xlfn.NORM.INV(J654,0,1))</f>
        <v/>
      </c>
      <c r="N654" s="4"/>
    </row>
    <row r="655" spans="2:14" x14ac:dyDescent="0.25">
      <c r="B655" s="21" t="str">
        <f>IF(N655="","",'XmR Chart'!$U$18+3*('XmR Chart'!$U$17/1.128))</f>
        <v/>
      </c>
      <c r="C655" s="21" t="str">
        <f>IF(N655="","",'XmR Chart'!$U$18)</f>
        <v/>
      </c>
      <c r="D655" s="21" t="str">
        <f>IF(N655="","",'XmR Chart'!$U$18-3*('XmR Chart'!$U$17/1.128))</f>
        <v/>
      </c>
      <c r="F655" s="21" t="str">
        <f>IF(N655="","",3.268*'XmR Chart'!$U$17)</f>
        <v/>
      </c>
      <c r="G655" s="21" t="str">
        <f>IF(N655="","",'XmR Chart'!$U$17)</f>
        <v/>
      </c>
      <c r="H655" s="21" t="str">
        <f>IF(N655="","",ABS(N655-N654))</f>
        <v/>
      </c>
      <c r="I655" s="21" t="str">
        <f>IF(N655="","",RANK(N655,$N$17:$N$5011,1))</f>
        <v/>
      </c>
      <c r="J655" s="21" t="str">
        <f>IF(N655="","",(I655-3/8)/('XmR Chart'!$U$20+1/4))</f>
        <v/>
      </c>
      <c r="K655" s="21" t="str">
        <f>IF(N655="","",_xlfn.NORM.INV(J655,0,1))</f>
        <v/>
      </c>
      <c r="N655" s="4"/>
    </row>
    <row r="656" spans="2:14" x14ac:dyDescent="0.25">
      <c r="B656" s="21" t="str">
        <f>IF(N656="","",'XmR Chart'!$U$18+3*('XmR Chart'!$U$17/1.128))</f>
        <v/>
      </c>
      <c r="C656" s="21" t="str">
        <f>IF(N656="","",'XmR Chart'!$U$18)</f>
        <v/>
      </c>
      <c r="D656" s="21" t="str">
        <f>IF(N656="","",'XmR Chart'!$U$18-3*('XmR Chart'!$U$17/1.128))</f>
        <v/>
      </c>
      <c r="F656" s="21" t="str">
        <f>IF(N656="","",3.268*'XmR Chart'!$U$17)</f>
        <v/>
      </c>
      <c r="G656" s="21" t="str">
        <f>IF(N656="","",'XmR Chart'!$U$17)</f>
        <v/>
      </c>
      <c r="H656" s="21" t="str">
        <f>IF(N656="","",ABS(N656-N655))</f>
        <v/>
      </c>
      <c r="I656" s="21" t="str">
        <f>IF(N656="","",RANK(N656,$N$17:$N$5011,1))</f>
        <v/>
      </c>
      <c r="J656" s="21" t="str">
        <f>IF(N656="","",(I656-3/8)/('XmR Chart'!$U$20+1/4))</f>
        <v/>
      </c>
      <c r="K656" s="21" t="str">
        <f>IF(N656="","",_xlfn.NORM.INV(J656,0,1))</f>
        <v/>
      </c>
      <c r="N656" s="4"/>
    </row>
    <row r="657" spans="2:14" x14ac:dyDescent="0.25">
      <c r="B657" s="21" t="str">
        <f>IF(N657="","",'XmR Chart'!$U$18+3*('XmR Chart'!$U$17/1.128))</f>
        <v/>
      </c>
      <c r="C657" s="21" t="str">
        <f>IF(N657="","",'XmR Chart'!$U$18)</f>
        <v/>
      </c>
      <c r="D657" s="21" t="str">
        <f>IF(N657="","",'XmR Chart'!$U$18-3*('XmR Chart'!$U$17/1.128))</f>
        <v/>
      </c>
      <c r="F657" s="21" t="str">
        <f>IF(N657="","",3.268*'XmR Chart'!$U$17)</f>
        <v/>
      </c>
      <c r="G657" s="21" t="str">
        <f>IF(N657="","",'XmR Chart'!$U$17)</f>
        <v/>
      </c>
      <c r="H657" s="21" t="str">
        <f>IF(N657="","",ABS(N657-N656))</f>
        <v/>
      </c>
      <c r="I657" s="21" t="str">
        <f>IF(N657="","",RANK(N657,$N$17:$N$5011,1))</f>
        <v/>
      </c>
      <c r="J657" s="21" t="str">
        <f>IF(N657="","",(I657-3/8)/('XmR Chart'!$U$20+1/4))</f>
        <v/>
      </c>
      <c r="K657" s="21" t="str">
        <f>IF(N657="","",_xlfn.NORM.INV(J657,0,1))</f>
        <v/>
      </c>
      <c r="N657" s="4"/>
    </row>
    <row r="658" spans="2:14" x14ac:dyDescent="0.25">
      <c r="B658" s="21" t="str">
        <f>IF(N658="","",'XmR Chart'!$U$18+3*('XmR Chart'!$U$17/1.128))</f>
        <v/>
      </c>
      <c r="C658" s="21" t="str">
        <f>IF(N658="","",'XmR Chart'!$U$18)</f>
        <v/>
      </c>
      <c r="D658" s="21" t="str">
        <f>IF(N658="","",'XmR Chart'!$U$18-3*('XmR Chart'!$U$17/1.128))</f>
        <v/>
      </c>
      <c r="F658" s="21" t="str">
        <f>IF(N658="","",3.268*'XmR Chart'!$U$17)</f>
        <v/>
      </c>
      <c r="G658" s="21" t="str">
        <f>IF(N658="","",'XmR Chart'!$U$17)</f>
        <v/>
      </c>
      <c r="H658" s="21" t="str">
        <f>IF(N658="","",ABS(N658-N657))</f>
        <v/>
      </c>
      <c r="I658" s="21" t="str">
        <f>IF(N658="","",RANK(N658,$N$17:$N$5011,1))</f>
        <v/>
      </c>
      <c r="J658" s="21" t="str">
        <f>IF(N658="","",(I658-3/8)/('XmR Chart'!$U$20+1/4))</f>
        <v/>
      </c>
      <c r="K658" s="21" t="str">
        <f>IF(N658="","",_xlfn.NORM.INV(J658,0,1))</f>
        <v/>
      </c>
      <c r="N658" s="4"/>
    </row>
    <row r="659" spans="2:14" x14ac:dyDescent="0.25">
      <c r="B659" s="21" t="str">
        <f>IF(N659="","",'XmR Chart'!$U$18+3*('XmR Chart'!$U$17/1.128))</f>
        <v/>
      </c>
      <c r="C659" s="21" t="str">
        <f>IF(N659="","",'XmR Chart'!$U$18)</f>
        <v/>
      </c>
      <c r="D659" s="21" t="str">
        <f>IF(N659="","",'XmR Chart'!$U$18-3*('XmR Chart'!$U$17/1.128))</f>
        <v/>
      </c>
      <c r="F659" s="21" t="str">
        <f>IF(N659="","",3.268*'XmR Chart'!$U$17)</f>
        <v/>
      </c>
      <c r="G659" s="21" t="str">
        <f>IF(N659="","",'XmR Chart'!$U$17)</f>
        <v/>
      </c>
      <c r="H659" s="21" t="str">
        <f>IF(N659="","",ABS(N659-N658))</f>
        <v/>
      </c>
      <c r="I659" s="21" t="str">
        <f>IF(N659="","",RANK(N659,$N$17:$N$5011,1))</f>
        <v/>
      </c>
      <c r="J659" s="21" t="str">
        <f>IF(N659="","",(I659-3/8)/('XmR Chart'!$U$20+1/4))</f>
        <v/>
      </c>
      <c r="K659" s="21" t="str">
        <f>IF(N659="","",_xlfn.NORM.INV(J659,0,1))</f>
        <v/>
      </c>
      <c r="N659" s="4"/>
    </row>
    <row r="660" spans="2:14" x14ac:dyDescent="0.25">
      <c r="B660" s="21" t="str">
        <f>IF(N660="","",'XmR Chart'!$U$18+3*('XmR Chart'!$U$17/1.128))</f>
        <v/>
      </c>
      <c r="C660" s="21" t="str">
        <f>IF(N660="","",'XmR Chart'!$U$18)</f>
        <v/>
      </c>
      <c r="D660" s="21" t="str">
        <f>IF(N660="","",'XmR Chart'!$U$18-3*('XmR Chart'!$U$17/1.128))</f>
        <v/>
      </c>
      <c r="F660" s="21" t="str">
        <f>IF(N660="","",3.268*'XmR Chart'!$U$17)</f>
        <v/>
      </c>
      <c r="G660" s="21" t="str">
        <f>IF(N660="","",'XmR Chart'!$U$17)</f>
        <v/>
      </c>
      <c r="H660" s="21" t="str">
        <f>IF(N660="","",ABS(N660-N659))</f>
        <v/>
      </c>
      <c r="I660" s="21" t="str">
        <f>IF(N660="","",RANK(N660,$N$17:$N$5011,1))</f>
        <v/>
      </c>
      <c r="J660" s="21" t="str">
        <f>IF(N660="","",(I660-3/8)/('XmR Chart'!$U$20+1/4))</f>
        <v/>
      </c>
      <c r="K660" s="21" t="str">
        <f>IF(N660="","",_xlfn.NORM.INV(J660,0,1))</f>
        <v/>
      </c>
      <c r="N660" s="4"/>
    </row>
    <row r="661" spans="2:14" x14ac:dyDescent="0.25">
      <c r="B661" s="21" t="str">
        <f>IF(N661="","",'XmR Chart'!$U$18+3*('XmR Chart'!$U$17/1.128))</f>
        <v/>
      </c>
      <c r="C661" s="21" t="str">
        <f>IF(N661="","",'XmR Chart'!$U$18)</f>
        <v/>
      </c>
      <c r="D661" s="21" t="str">
        <f>IF(N661="","",'XmR Chart'!$U$18-3*('XmR Chart'!$U$17/1.128))</f>
        <v/>
      </c>
      <c r="F661" s="21" t="str">
        <f>IF(N661="","",3.268*'XmR Chart'!$U$17)</f>
        <v/>
      </c>
      <c r="G661" s="21" t="str">
        <f>IF(N661="","",'XmR Chart'!$U$17)</f>
        <v/>
      </c>
      <c r="H661" s="21" t="str">
        <f>IF(N661="","",ABS(N661-N660))</f>
        <v/>
      </c>
      <c r="I661" s="21" t="str">
        <f>IF(N661="","",RANK(N661,$N$17:$N$5011,1))</f>
        <v/>
      </c>
      <c r="J661" s="21" t="str">
        <f>IF(N661="","",(I661-3/8)/('XmR Chart'!$U$20+1/4))</f>
        <v/>
      </c>
      <c r="K661" s="21" t="str">
        <f>IF(N661="","",_xlfn.NORM.INV(J661,0,1))</f>
        <v/>
      </c>
      <c r="N661" s="4"/>
    </row>
    <row r="662" spans="2:14" x14ac:dyDescent="0.25">
      <c r="B662" s="21" t="str">
        <f>IF(N662="","",'XmR Chart'!$U$18+3*('XmR Chart'!$U$17/1.128))</f>
        <v/>
      </c>
      <c r="C662" s="21" t="str">
        <f>IF(N662="","",'XmR Chart'!$U$18)</f>
        <v/>
      </c>
      <c r="D662" s="21" t="str">
        <f>IF(N662="","",'XmR Chart'!$U$18-3*('XmR Chart'!$U$17/1.128))</f>
        <v/>
      </c>
      <c r="F662" s="21" t="str">
        <f>IF(N662="","",3.268*'XmR Chart'!$U$17)</f>
        <v/>
      </c>
      <c r="G662" s="21" t="str">
        <f>IF(N662="","",'XmR Chart'!$U$17)</f>
        <v/>
      </c>
      <c r="H662" s="21" t="str">
        <f>IF(N662="","",ABS(N662-N661))</f>
        <v/>
      </c>
      <c r="I662" s="21" t="str">
        <f>IF(N662="","",RANK(N662,$N$17:$N$5011,1))</f>
        <v/>
      </c>
      <c r="J662" s="21" t="str">
        <f>IF(N662="","",(I662-3/8)/('XmR Chart'!$U$20+1/4))</f>
        <v/>
      </c>
      <c r="K662" s="21" t="str">
        <f>IF(N662="","",_xlfn.NORM.INV(J662,0,1))</f>
        <v/>
      </c>
      <c r="N662" s="4"/>
    </row>
    <row r="663" spans="2:14" x14ac:dyDescent="0.25">
      <c r="B663" s="21" t="str">
        <f>IF(N663="","",'XmR Chart'!$U$18+3*('XmR Chart'!$U$17/1.128))</f>
        <v/>
      </c>
      <c r="C663" s="21" t="str">
        <f>IF(N663="","",'XmR Chart'!$U$18)</f>
        <v/>
      </c>
      <c r="D663" s="21" t="str">
        <f>IF(N663="","",'XmR Chart'!$U$18-3*('XmR Chart'!$U$17/1.128))</f>
        <v/>
      </c>
      <c r="F663" s="21" t="str">
        <f>IF(N663="","",3.268*'XmR Chart'!$U$17)</f>
        <v/>
      </c>
      <c r="G663" s="21" t="str">
        <f>IF(N663="","",'XmR Chart'!$U$17)</f>
        <v/>
      </c>
      <c r="H663" s="21" t="str">
        <f>IF(N663="","",ABS(N663-N662))</f>
        <v/>
      </c>
      <c r="I663" s="21" t="str">
        <f>IF(N663="","",RANK(N663,$N$17:$N$5011,1))</f>
        <v/>
      </c>
      <c r="J663" s="21" t="str">
        <f>IF(N663="","",(I663-3/8)/('XmR Chart'!$U$20+1/4))</f>
        <v/>
      </c>
      <c r="K663" s="21" t="str">
        <f>IF(N663="","",_xlfn.NORM.INV(J663,0,1))</f>
        <v/>
      </c>
      <c r="N663" s="4"/>
    </row>
    <row r="664" spans="2:14" x14ac:dyDescent="0.25">
      <c r="B664" s="21" t="str">
        <f>IF(N664="","",'XmR Chart'!$U$18+3*('XmR Chart'!$U$17/1.128))</f>
        <v/>
      </c>
      <c r="C664" s="21" t="str">
        <f>IF(N664="","",'XmR Chart'!$U$18)</f>
        <v/>
      </c>
      <c r="D664" s="21" t="str">
        <f>IF(N664="","",'XmR Chart'!$U$18-3*('XmR Chart'!$U$17/1.128))</f>
        <v/>
      </c>
      <c r="F664" s="21" t="str">
        <f>IF(N664="","",3.268*'XmR Chart'!$U$17)</f>
        <v/>
      </c>
      <c r="G664" s="21" t="str">
        <f>IF(N664="","",'XmR Chart'!$U$17)</f>
        <v/>
      </c>
      <c r="H664" s="21" t="str">
        <f>IF(N664="","",ABS(N664-N663))</f>
        <v/>
      </c>
      <c r="I664" s="21" t="str">
        <f>IF(N664="","",RANK(N664,$N$17:$N$5011,1))</f>
        <v/>
      </c>
      <c r="J664" s="21" t="str">
        <f>IF(N664="","",(I664-3/8)/('XmR Chart'!$U$20+1/4))</f>
        <v/>
      </c>
      <c r="K664" s="21" t="str">
        <f>IF(N664="","",_xlfn.NORM.INV(J664,0,1))</f>
        <v/>
      </c>
      <c r="N664" s="4"/>
    </row>
    <row r="665" spans="2:14" x14ac:dyDescent="0.25">
      <c r="B665" s="21" t="str">
        <f>IF(N665="","",'XmR Chart'!$U$18+3*('XmR Chart'!$U$17/1.128))</f>
        <v/>
      </c>
      <c r="C665" s="21" t="str">
        <f>IF(N665="","",'XmR Chart'!$U$18)</f>
        <v/>
      </c>
      <c r="D665" s="21" t="str">
        <f>IF(N665="","",'XmR Chart'!$U$18-3*('XmR Chart'!$U$17/1.128))</f>
        <v/>
      </c>
      <c r="F665" s="21" t="str">
        <f>IF(N665="","",3.268*'XmR Chart'!$U$17)</f>
        <v/>
      </c>
      <c r="G665" s="21" t="str">
        <f>IF(N665="","",'XmR Chart'!$U$17)</f>
        <v/>
      </c>
      <c r="H665" s="21" t="str">
        <f>IF(N665="","",ABS(N665-N664))</f>
        <v/>
      </c>
      <c r="I665" s="21" t="str">
        <f>IF(N665="","",RANK(N665,$N$17:$N$5011,1))</f>
        <v/>
      </c>
      <c r="J665" s="21" t="str">
        <f>IF(N665="","",(I665-3/8)/('XmR Chart'!$U$20+1/4))</f>
        <v/>
      </c>
      <c r="K665" s="21" t="str">
        <f>IF(N665="","",_xlfn.NORM.INV(J665,0,1))</f>
        <v/>
      </c>
      <c r="N665" s="4"/>
    </row>
    <row r="666" spans="2:14" x14ac:dyDescent="0.25">
      <c r="B666" s="21" t="str">
        <f>IF(N666="","",'XmR Chart'!$U$18+3*('XmR Chart'!$U$17/1.128))</f>
        <v/>
      </c>
      <c r="C666" s="21" t="str">
        <f>IF(N666="","",'XmR Chart'!$U$18)</f>
        <v/>
      </c>
      <c r="D666" s="21" t="str">
        <f>IF(N666="","",'XmR Chart'!$U$18-3*('XmR Chart'!$U$17/1.128))</f>
        <v/>
      </c>
      <c r="F666" s="21" t="str">
        <f>IF(N666="","",3.268*'XmR Chart'!$U$17)</f>
        <v/>
      </c>
      <c r="G666" s="21" t="str">
        <f>IF(N666="","",'XmR Chart'!$U$17)</f>
        <v/>
      </c>
      <c r="H666" s="21" t="str">
        <f>IF(N666="","",ABS(N666-N665))</f>
        <v/>
      </c>
      <c r="I666" s="21" t="str">
        <f>IF(N666="","",RANK(N666,$N$17:$N$5011,1))</f>
        <v/>
      </c>
      <c r="J666" s="21" t="str">
        <f>IF(N666="","",(I666-3/8)/('XmR Chart'!$U$20+1/4))</f>
        <v/>
      </c>
      <c r="K666" s="21" t="str">
        <f>IF(N666="","",_xlfn.NORM.INV(J666,0,1))</f>
        <v/>
      </c>
      <c r="N666" s="4"/>
    </row>
    <row r="667" spans="2:14" x14ac:dyDescent="0.25">
      <c r="B667" s="21" t="str">
        <f>IF(N667="","",'XmR Chart'!$U$18+3*('XmR Chart'!$U$17/1.128))</f>
        <v/>
      </c>
      <c r="C667" s="21" t="str">
        <f>IF(N667="","",'XmR Chart'!$U$18)</f>
        <v/>
      </c>
      <c r="D667" s="21" t="str">
        <f>IF(N667="","",'XmR Chart'!$U$18-3*('XmR Chart'!$U$17/1.128))</f>
        <v/>
      </c>
      <c r="F667" s="21" t="str">
        <f>IF(N667="","",3.268*'XmR Chart'!$U$17)</f>
        <v/>
      </c>
      <c r="G667" s="21" t="str">
        <f>IF(N667="","",'XmR Chart'!$U$17)</f>
        <v/>
      </c>
      <c r="H667" s="21" t="str">
        <f>IF(N667="","",ABS(N667-N666))</f>
        <v/>
      </c>
      <c r="I667" s="21" t="str">
        <f>IF(N667="","",RANK(N667,$N$17:$N$5011,1))</f>
        <v/>
      </c>
      <c r="J667" s="21" t="str">
        <f>IF(N667="","",(I667-3/8)/('XmR Chart'!$U$20+1/4))</f>
        <v/>
      </c>
      <c r="K667" s="21" t="str">
        <f>IF(N667="","",_xlfn.NORM.INV(J667,0,1))</f>
        <v/>
      </c>
      <c r="N667" s="4"/>
    </row>
    <row r="668" spans="2:14" x14ac:dyDescent="0.25">
      <c r="B668" s="21" t="str">
        <f>IF(N668="","",'XmR Chart'!$U$18+3*('XmR Chart'!$U$17/1.128))</f>
        <v/>
      </c>
      <c r="C668" s="21" t="str">
        <f>IF(N668="","",'XmR Chart'!$U$18)</f>
        <v/>
      </c>
      <c r="D668" s="21" t="str">
        <f>IF(N668="","",'XmR Chart'!$U$18-3*('XmR Chart'!$U$17/1.128))</f>
        <v/>
      </c>
      <c r="F668" s="21" t="str">
        <f>IF(N668="","",3.268*'XmR Chart'!$U$17)</f>
        <v/>
      </c>
      <c r="G668" s="21" t="str">
        <f>IF(N668="","",'XmR Chart'!$U$17)</f>
        <v/>
      </c>
      <c r="H668" s="21" t="str">
        <f>IF(N668="","",ABS(N668-N667))</f>
        <v/>
      </c>
      <c r="I668" s="21" t="str">
        <f>IF(N668="","",RANK(N668,$N$17:$N$5011,1))</f>
        <v/>
      </c>
      <c r="J668" s="21" t="str">
        <f>IF(N668="","",(I668-3/8)/('XmR Chart'!$U$20+1/4))</f>
        <v/>
      </c>
      <c r="K668" s="21" t="str">
        <f>IF(N668="","",_xlfn.NORM.INV(J668,0,1))</f>
        <v/>
      </c>
      <c r="N668" s="4"/>
    </row>
    <row r="669" spans="2:14" x14ac:dyDescent="0.25">
      <c r="B669" s="21" t="str">
        <f>IF(N669="","",'XmR Chart'!$U$18+3*('XmR Chart'!$U$17/1.128))</f>
        <v/>
      </c>
      <c r="C669" s="21" t="str">
        <f>IF(N669="","",'XmR Chart'!$U$18)</f>
        <v/>
      </c>
      <c r="D669" s="21" t="str">
        <f>IF(N669="","",'XmR Chart'!$U$18-3*('XmR Chart'!$U$17/1.128))</f>
        <v/>
      </c>
      <c r="F669" s="21" t="str">
        <f>IF(N669="","",3.268*'XmR Chart'!$U$17)</f>
        <v/>
      </c>
      <c r="G669" s="21" t="str">
        <f>IF(N669="","",'XmR Chart'!$U$17)</f>
        <v/>
      </c>
      <c r="H669" s="21" t="str">
        <f>IF(N669="","",ABS(N669-N668))</f>
        <v/>
      </c>
      <c r="I669" s="21" t="str">
        <f>IF(N669="","",RANK(N669,$N$17:$N$5011,1))</f>
        <v/>
      </c>
      <c r="J669" s="21" t="str">
        <f>IF(N669="","",(I669-3/8)/('XmR Chart'!$U$20+1/4))</f>
        <v/>
      </c>
      <c r="K669" s="21" t="str">
        <f>IF(N669="","",_xlfn.NORM.INV(J669,0,1))</f>
        <v/>
      </c>
      <c r="N669" s="4"/>
    </row>
    <row r="670" spans="2:14" x14ac:dyDescent="0.25">
      <c r="B670" s="21" t="str">
        <f>IF(N670="","",'XmR Chart'!$U$18+3*('XmR Chart'!$U$17/1.128))</f>
        <v/>
      </c>
      <c r="C670" s="21" t="str">
        <f>IF(N670="","",'XmR Chart'!$U$18)</f>
        <v/>
      </c>
      <c r="D670" s="21" t="str">
        <f>IF(N670="","",'XmR Chart'!$U$18-3*('XmR Chart'!$U$17/1.128))</f>
        <v/>
      </c>
      <c r="F670" s="21" t="str">
        <f>IF(N670="","",3.268*'XmR Chart'!$U$17)</f>
        <v/>
      </c>
      <c r="G670" s="21" t="str">
        <f>IF(N670="","",'XmR Chart'!$U$17)</f>
        <v/>
      </c>
      <c r="H670" s="21" t="str">
        <f>IF(N670="","",ABS(N670-N669))</f>
        <v/>
      </c>
      <c r="I670" s="21" t="str">
        <f>IF(N670="","",RANK(N670,$N$17:$N$5011,1))</f>
        <v/>
      </c>
      <c r="J670" s="21" t="str">
        <f>IF(N670="","",(I670-3/8)/('XmR Chart'!$U$20+1/4))</f>
        <v/>
      </c>
      <c r="K670" s="21" t="str">
        <f>IF(N670="","",_xlfn.NORM.INV(J670,0,1))</f>
        <v/>
      </c>
      <c r="N670" s="4"/>
    </row>
    <row r="671" spans="2:14" x14ac:dyDescent="0.25">
      <c r="B671" s="21" t="str">
        <f>IF(N671="","",'XmR Chart'!$U$18+3*('XmR Chart'!$U$17/1.128))</f>
        <v/>
      </c>
      <c r="C671" s="21" t="str">
        <f>IF(N671="","",'XmR Chart'!$U$18)</f>
        <v/>
      </c>
      <c r="D671" s="21" t="str">
        <f>IF(N671="","",'XmR Chart'!$U$18-3*('XmR Chart'!$U$17/1.128))</f>
        <v/>
      </c>
      <c r="F671" s="21" t="str">
        <f>IF(N671="","",3.268*'XmR Chart'!$U$17)</f>
        <v/>
      </c>
      <c r="G671" s="21" t="str">
        <f>IF(N671="","",'XmR Chart'!$U$17)</f>
        <v/>
      </c>
      <c r="H671" s="21" t="str">
        <f>IF(N671="","",ABS(N671-N670))</f>
        <v/>
      </c>
      <c r="I671" s="21" t="str">
        <f>IF(N671="","",RANK(N671,$N$17:$N$5011,1))</f>
        <v/>
      </c>
      <c r="J671" s="21" t="str">
        <f>IF(N671="","",(I671-3/8)/('XmR Chart'!$U$20+1/4))</f>
        <v/>
      </c>
      <c r="K671" s="21" t="str">
        <f>IF(N671="","",_xlfn.NORM.INV(J671,0,1))</f>
        <v/>
      </c>
      <c r="N671" s="4"/>
    </row>
    <row r="672" spans="2:14" x14ac:dyDescent="0.25">
      <c r="B672" s="21" t="str">
        <f>IF(N672="","",'XmR Chart'!$U$18+3*('XmR Chart'!$U$17/1.128))</f>
        <v/>
      </c>
      <c r="C672" s="21" t="str">
        <f>IF(N672="","",'XmR Chart'!$U$18)</f>
        <v/>
      </c>
      <c r="D672" s="21" t="str">
        <f>IF(N672="","",'XmR Chart'!$U$18-3*('XmR Chart'!$U$17/1.128))</f>
        <v/>
      </c>
      <c r="F672" s="21" t="str">
        <f>IF(N672="","",3.268*'XmR Chart'!$U$17)</f>
        <v/>
      </c>
      <c r="G672" s="21" t="str">
        <f>IF(N672="","",'XmR Chart'!$U$17)</f>
        <v/>
      </c>
      <c r="H672" s="21" t="str">
        <f>IF(N672="","",ABS(N672-N671))</f>
        <v/>
      </c>
      <c r="I672" s="21" t="str">
        <f>IF(N672="","",RANK(N672,$N$17:$N$5011,1))</f>
        <v/>
      </c>
      <c r="J672" s="21" t="str">
        <f>IF(N672="","",(I672-3/8)/('XmR Chart'!$U$20+1/4))</f>
        <v/>
      </c>
      <c r="K672" s="21" t="str">
        <f>IF(N672="","",_xlfn.NORM.INV(J672,0,1))</f>
        <v/>
      </c>
      <c r="N672" s="4"/>
    </row>
    <row r="673" spans="2:14" x14ac:dyDescent="0.25">
      <c r="B673" s="21" t="str">
        <f>IF(N673="","",'XmR Chart'!$U$18+3*('XmR Chart'!$U$17/1.128))</f>
        <v/>
      </c>
      <c r="C673" s="21" t="str">
        <f>IF(N673="","",'XmR Chart'!$U$18)</f>
        <v/>
      </c>
      <c r="D673" s="21" t="str">
        <f>IF(N673="","",'XmR Chart'!$U$18-3*('XmR Chart'!$U$17/1.128))</f>
        <v/>
      </c>
      <c r="F673" s="21" t="str">
        <f>IF(N673="","",3.268*'XmR Chart'!$U$17)</f>
        <v/>
      </c>
      <c r="G673" s="21" t="str">
        <f>IF(N673="","",'XmR Chart'!$U$17)</f>
        <v/>
      </c>
      <c r="H673" s="21" t="str">
        <f>IF(N673="","",ABS(N673-N672))</f>
        <v/>
      </c>
      <c r="I673" s="21" t="str">
        <f>IF(N673="","",RANK(N673,$N$17:$N$5011,1))</f>
        <v/>
      </c>
      <c r="J673" s="21" t="str">
        <f>IF(N673="","",(I673-3/8)/('XmR Chart'!$U$20+1/4))</f>
        <v/>
      </c>
      <c r="K673" s="21" t="str">
        <f>IF(N673="","",_xlfn.NORM.INV(J673,0,1))</f>
        <v/>
      </c>
      <c r="N673" s="4"/>
    </row>
    <row r="674" spans="2:14" x14ac:dyDescent="0.25">
      <c r="B674" s="21" t="str">
        <f>IF(N674="","",'XmR Chart'!$U$18+3*('XmR Chart'!$U$17/1.128))</f>
        <v/>
      </c>
      <c r="C674" s="21" t="str">
        <f>IF(N674="","",'XmR Chart'!$U$18)</f>
        <v/>
      </c>
      <c r="D674" s="21" t="str">
        <f>IF(N674="","",'XmR Chart'!$U$18-3*('XmR Chart'!$U$17/1.128))</f>
        <v/>
      </c>
      <c r="F674" s="21" t="str">
        <f>IF(N674="","",3.268*'XmR Chart'!$U$17)</f>
        <v/>
      </c>
      <c r="G674" s="21" t="str">
        <f>IF(N674="","",'XmR Chart'!$U$17)</f>
        <v/>
      </c>
      <c r="H674" s="21" t="str">
        <f>IF(N674="","",ABS(N674-N673))</f>
        <v/>
      </c>
      <c r="I674" s="21" t="str">
        <f>IF(N674="","",RANK(N674,$N$17:$N$5011,1))</f>
        <v/>
      </c>
      <c r="J674" s="21" t="str">
        <f>IF(N674="","",(I674-3/8)/('XmR Chart'!$U$20+1/4))</f>
        <v/>
      </c>
      <c r="K674" s="21" t="str">
        <f>IF(N674="","",_xlfn.NORM.INV(J674,0,1))</f>
        <v/>
      </c>
      <c r="N674" s="4"/>
    </row>
    <row r="675" spans="2:14" x14ac:dyDescent="0.25">
      <c r="B675" s="21" t="str">
        <f>IF(N675="","",'XmR Chart'!$U$18+3*('XmR Chart'!$U$17/1.128))</f>
        <v/>
      </c>
      <c r="C675" s="21" t="str">
        <f>IF(N675="","",'XmR Chart'!$U$18)</f>
        <v/>
      </c>
      <c r="D675" s="21" t="str">
        <f>IF(N675="","",'XmR Chart'!$U$18-3*('XmR Chart'!$U$17/1.128))</f>
        <v/>
      </c>
      <c r="F675" s="21" t="str">
        <f>IF(N675="","",3.268*'XmR Chart'!$U$17)</f>
        <v/>
      </c>
      <c r="G675" s="21" t="str">
        <f>IF(N675="","",'XmR Chart'!$U$17)</f>
        <v/>
      </c>
      <c r="H675" s="21" t="str">
        <f>IF(N675="","",ABS(N675-N674))</f>
        <v/>
      </c>
      <c r="I675" s="21" t="str">
        <f>IF(N675="","",RANK(N675,$N$17:$N$5011,1))</f>
        <v/>
      </c>
      <c r="J675" s="21" t="str">
        <f>IF(N675="","",(I675-3/8)/('XmR Chart'!$U$20+1/4))</f>
        <v/>
      </c>
      <c r="K675" s="21" t="str">
        <f>IF(N675="","",_xlfn.NORM.INV(J675,0,1))</f>
        <v/>
      </c>
      <c r="N675" s="4"/>
    </row>
    <row r="676" spans="2:14" x14ac:dyDescent="0.25">
      <c r="B676" s="21" t="str">
        <f>IF(N676="","",'XmR Chart'!$U$18+3*('XmR Chart'!$U$17/1.128))</f>
        <v/>
      </c>
      <c r="C676" s="21" t="str">
        <f>IF(N676="","",'XmR Chart'!$U$18)</f>
        <v/>
      </c>
      <c r="D676" s="21" t="str">
        <f>IF(N676="","",'XmR Chart'!$U$18-3*('XmR Chart'!$U$17/1.128))</f>
        <v/>
      </c>
      <c r="F676" s="21" t="str">
        <f>IF(N676="","",3.268*'XmR Chart'!$U$17)</f>
        <v/>
      </c>
      <c r="G676" s="21" t="str">
        <f>IF(N676="","",'XmR Chart'!$U$17)</f>
        <v/>
      </c>
      <c r="H676" s="21" t="str">
        <f>IF(N676="","",ABS(N676-N675))</f>
        <v/>
      </c>
      <c r="I676" s="21" t="str">
        <f>IF(N676="","",RANK(N676,$N$17:$N$5011,1))</f>
        <v/>
      </c>
      <c r="J676" s="21" t="str">
        <f>IF(N676="","",(I676-3/8)/('XmR Chart'!$U$20+1/4))</f>
        <v/>
      </c>
      <c r="K676" s="21" t="str">
        <f>IF(N676="","",_xlfn.NORM.INV(J676,0,1))</f>
        <v/>
      </c>
      <c r="N676" s="4"/>
    </row>
    <row r="677" spans="2:14" x14ac:dyDescent="0.25">
      <c r="B677" s="21" t="str">
        <f>IF(N677="","",'XmR Chart'!$U$18+3*('XmR Chart'!$U$17/1.128))</f>
        <v/>
      </c>
      <c r="C677" s="21" t="str">
        <f>IF(N677="","",'XmR Chart'!$U$18)</f>
        <v/>
      </c>
      <c r="D677" s="21" t="str">
        <f>IF(N677="","",'XmR Chart'!$U$18-3*('XmR Chart'!$U$17/1.128))</f>
        <v/>
      </c>
      <c r="F677" s="21" t="str">
        <f>IF(N677="","",3.268*'XmR Chart'!$U$17)</f>
        <v/>
      </c>
      <c r="G677" s="21" t="str">
        <f>IF(N677="","",'XmR Chart'!$U$17)</f>
        <v/>
      </c>
      <c r="H677" s="21" t="str">
        <f>IF(N677="","",ABS(N677-N676))</f>
        <v/>
      </c>
      <c r="I677" s="21" t="str">
        <f>IF(N677="","",RANK(N677,$N$17:$N$5011,1))</f>
        <v/>
      </c>
      <c r="J677" s="21" t="str">
        <f>IF(N677="","",(I677-3/8)/('XmR Chart'!$U$20+1/4))</f>
        <v/>
      </c>
      <c r="K677" s="21" t="str">
        <f>IF(N677="","",_xlfn.NORM.INV(J677,0,1))</f>
        <v/>
      </c>
      <c r="N677" s="4"/>
    </row>
    <row r="678" spans="2:14" x14ac:dyDescent="0.25">
      <c r="B678" s="21" t="str">
        <f>IF(N678="","",'XmR Chart'!$U$18+3*('XmR Chart'!$U$17/1.128))</f>
        <v/>
      </c>
      <c r="C678" s="21" t="str">
        <f>IF(N678="","",'XmR Chart'!$U$18)</f>
        <v/>
      </c>
      <c r="D678" s="21" t="str">
        <f>IF(N678="","",'XmR Chart'!$U$18-3*('XmR Chart'!$U$17/1.128))</f>
        <v/>
      </c>
      <c r="F678" s="21" t="str">
        <f>IF(N678="","",3.268*'XmR Chart'!$U$17)</f>
        <v/>
      </c>
      <c r="G678" s="21" t="str">
        <f>IF(N678="","",'XmR Chart'!$U$17)</f>
        <v/>
      </c>
      <c r="H678" s="21" t="str">
        <f>IF(N678="","",ABS(N678-N677))</f>
        <v/>
      </c>
      <c r="I678" s="21" t="str">
        <f>IF(N678="","",RANK(N678,$N$17:$N$5011,1))</f>
        <v/>
      </c>
      <c r="J678" s="21" t="str">
        <f>IF(N678="","",(I678-3/8)/('XmR Chart'!$U$20+1/4))</f>
        <v/>
      </c>
      <c r="K678" s="21" t="str">
        <f>IF(N678="","",_xlfn.NORM.INV(J678,0,1))</f>
        <v/>
      </c>
      <c r="N678" s="4"/>
    </row>
    <row r="679" spans="2:14" x14ac:dyDescent="0.25">
      <c r="B679" s="21" t="str">
        <f>IF(N679="","",'XmR Chart'!$U$18+3*('XmR Chart'!$U$17/1.128))</f>
        <v/>
      </c>
      <c r="C679" s="21" t="str">
        <f>IF(N679="","",'XmR Chart'!$U$18)</f>
        <v/>
      </c>
      <c r="D679" s="21" t="str">
        <f>IF(N679="","",'XmR Chart'!$U$18-3*('XmR Chart'!$U$17/1.128))</f>
        <v/>
      </c>
      <c r="F679" s="21" t="str">
        <f>IF(N679="","",3.268*'XmR Chart'!$U$17)</f>
        <v/>
      </c>
      <c r="G679" s="21" t="str">
        <f>IF(N679="","",'XmR Chart'!$U$17)</f>
        <v/>
      </c>
      <c r="H679" s="21" t="str">
        <f>IF(N679="","",ABS(N679-N678))</f>
        <v/>
      </c>
      <c r="I679" s="21" t="str">
        <f>IF(N679="","",RANK(N679,$N$17:$N$5011,1))</f>
        <v/>
      </c>
      <c r="J679" s="21" t="str">
        <f>IF(N679="","",(I679-3/8)/('XmR Chart'!$U$20+1/4))</f>
        <v/>
      </c>
      <c r="K679" s="21" t="str">
        <f>IF(N679="","",_xlfn.NORM.INV(J679,0,1))</f>
        <v/>
      </c>
      <c r="N679" s="4"/>
    </row>
    <row r="680" spans="2:14" x14ac:dyDescent="0.25">
      <c r="B680" s="21" t="str">
        <f>IF(N680="","",'XmR Chart'!$U$18+3*('XmR Chart'!$U$17/1.128))</f>
        <v/>
      </c>
      <c r="C680" s="21" t="str">
        <f>IF(N680="","",'XmR Chart'!$U$18)</f>
        <v/>
      </c>
      <c r="D680" s="21" t="str">
        <f>IF(N680="","",'XmR Chart'!$U$18-3*('XmR Chart'!$U$17/1.128))</f>
        <v/>
      </c>
      <c r="F680" s="21" t="str">
        <f>IF(N680="","",3.268*'XmR Chart'!$U$17)</f>
        <v/>
      </c>
      <c r="G680" s="21" t="str">
        <f>IF(N680="","",'XmR Chart'!$U$17)</f>
        <v/>
      </c>
      <c r="H680" s="21" t="str">
        <f>IF(N680="","",ABS(N680-N679))</f>
        <v/>
      </c>
      <c r="I680" s="21" t="str">
        <f>IF(N680="","",RANK(N680,$N$17:$N$5011,1))</f>
        <v/>
      </c>
      <c r="J680" s="21" t="str">
        <f>IF(N680="","",(I680-3/8)/('XmR Chart'!$U$20+1/4))</f>
        <v/>
      </c>
      <c r="K680" s="21" t="str">
        <f>IF(N680="","",_xlfn.NORM.INV(J680,0,1))</f>
        <v/>
      </c>
      <c r="N680" s="4"/>
    </row>
    <row r="681" spans="2:14" x14ac:dyDescent="0.25">
      <c r="B681" s="21" t="str">
        <f>IF(N681="","",'XmR Chart'!$U$18+3*('XmR Chart'!$U$17/1.128))</f>
        <v/>
      </c>
      <c r="C681" s="21" t="str">
        <f>IF(N681="","",'XmR Chart'!$U$18)</f>
        <v/>
      </c>
      <c r="D681" s="21" t="str">
        <f>IF(N681="","",'XmR Chart'!$U$18-3*('XmR Chart'!$U$17/1.128))</f>
        <v/>
      </c>
      <c r="F681" s="21" t="str">
        <f>IF(N681="","",3.268*'XmR Chart'!$U$17)</f>
        <v/>
      </c>
      <c r="G681" s="21" t="str">
        <f>IF(N681="","",'XmR Chart'!$U$17)</f>
        <v/>
      </c>
      <c r="H681" s="21" t="str">
        <f>IF(N681="","",ABS(N681-N680))</f>
        <v/>
      </c>
      <c r="I681" s="21" t="str">
        <f>IF(N681="","",RANK(N681,$N$17:$N$5011,1))</f>
        <v/>
      </c>
      <c r="J681" s="21" t="str">
        <f>IF(N681="","",(I681-3/8)/('XmR Chart'!$U$20+1/4))</f>
        <v/>
      </c>
      <c r="K681" s="21" t="str">
        <f>IF(N681="","",_xlfn.NORM.INV(J681,0,1))</f>
        <v/>
      </c>
      <c r="N681" s="4"/>
    </row>
    <row r="682" spans="2:14" x14ac:dyDescent="0.25">
      <c r="B682" s="21" t="str">
        <f>IF(N682="","",'XmR Chart'!$U$18+3*('XmR Chart'!$U$17/1.128))</f>
        <v/>
      </c>
      <c r="C682" s="21" t="str">
        <f>IF(N682="","",'XmR Chart'!$U$18)</f>
        <v/>
      </c>
      <c r="D682" s="21" t="str">
        <f>IF(N682="","",'XmR Chart'!$U$18-3*('XmR Chart'!$U$17/1.128))</f>
        <v/>
      </c>
      <c r="F682" s="21" t="str">
        <f>IF(N682="","",3.268*'XmR Chart'!$U$17)</f>
        <v/>
      </c>
      <c r="G682" s="21" t="str">
        <f>IF(N682="","",'XmR Chart'!$U$17)</f>
        <v/>
      </c>
      <c r="H682" s="21" t="str">
        <f>IF(N682="","",ABS(N682-N681))</f>
        <v/>
      </c>
      <c r="I682" s="21" t="str">
        <f>IF(N682="","",RANK(N682,$N$17:$N$5011,1))</f>
        <v/>
      </c>
      <c r="J682" s="21" t="str">
        <f>IF(N682="","",(I682-3/8)/('XmR Chart'!$U$20+1/4))</f>
        <v/>
      </c>
      <c r="K682" s="21" t="str">
        <f>IF(N682="","",_xlfn.NORM.INV(J682,0,1))</f>
        <v/>
      </c>
      <c r="N682" s="4"/>
    </row>
    <row r="683" spans="2:14" x14ac:dyDescent="0.25">
      <c r="B683" s="21" t="str">
        <f>IF(N683="","",'XmR Chart'!$U$18+3*('XmR Chart'!$U$17/1.128))</f>
        <v/>
      </c>
      <c r="C683" s="21" t="str">
        <f>IF(N683="","",'XmR Chart'!$U$18)</f>
        <v/>
      </c>
      <c r="D683" s="21" t="str">
        <f>IF(N683="","",'XmR Chart'!$U$18-3*('XmR Chart'!$U$17/1.128))</f>
        <v/>
      </c>
      <c r="F683" s="21" t="str">
        <f>IF(N683="","",3.268*'XmR Chart'!$U$17)</f>
        <v/>
      </c>
      <c r="G683" s="21" t="str">
        <f>IF(N683="","",'XmR Chart'!$U$17)</f>
        <v/>
      </c>
      <c r="H683" s="21" t="str">
        <f>IF(N683="","",ABS(N683-N682))</f>
        <v/>
      </c>
      <c r="I683" s="21" t="str">
        <f>IF(N683="","",RANK(N683,$N$17:$N$5011,1))</f>
        <v/>
      </c>
      <c r="J683" s="21" t="str">
        <f>IF(N683="","",(I683-3/8)/('XmR Chart'!$U$20+1/4))</f>
        <v/>
      </c>
      <c r="K683" s="21" t="str">
        <f>IF(N683="","",_xlfn.NORM.INV(J683,0,1))</f>
        <v/>
      </c>
      <c r="N683" s="4"/>
    </row>
    <row r="684" spans="2:14" x14ac:dyDescent="0.25">
      <c r="B684" s="21" t="str">
        <f>IF(N684="","",'XmR Chart'!$U$18+3*('XmR Chart'!$U$17/1.128))</f>
        <v/>
      </c>
      <c r="C684" s="21" t="str">
        <f>IF(N684="","",'XmR Chart'!$U$18)</f>
        <v/>
      </c>
      <c r="D684" s="21" t="str">
        <f>IF(N684="","",'XmR Chart'!$U$18-3*('XmR Chart'!$U$17/1.128))</f>
        <v/>
      </c>
      <c r="F684" s="21" t="str">
        <f>IF(N684="","",3.268*'XmR Chart'!$U$17)</f>
        <v/>
      </c>
      <c r="G684" s="21" t="str">
        <f>IF(N684="","",'XmR Chart'!$U$17)</f>
        <v/>
      </c>
      <c r="H684" s="21" t="str">
        <f>IF(N684="","",ABS(N684-N683))</f>
        <v/>
      </c>
      <c r="I684" s="21" t="str">
        <f>IF(N684="","",RANK(N684,$N$17:$N$5011,1))</f>
        <v/>
      </c>
      <c r="J684" s="21" t="str">
        <f>IF(N684="","",(I684-3/8)/('XmR Chart'!$U$20+1/4))</f>
        <v/>
      </c>
      <c r="K684" s="21" t="str">
        <f>IF(N684="","",_xlfn.NORM.INV(J684,0,1))</f>
        <v/>
      </c>
      <c r="N684" s="4"/>
    </row>
    <row r="685" spans="2:14" x14ac:dyDescent="0.25">
      <c r="B685" s="21" t="str">
        <f>IF(N685="","",'XmR Chart'!$U$18+3*('XmR Chart'!$U$17/1.128))</f>
        <v/>
      </c>
      <c r="C685" s="21" t="str">
        <f>IF(N685="","",'XmR Chart'!$U$18)</f>
        <v/>
      </c>
      <c r="D685" s="21" t="str">
        <f>IF(N685="","",'XmR Chart'!$U$18-3*('XmR Chart'!$U$17/1.128))</f>
        <v/>
      </c>
      <c r="F685" s="21" t="str">
        <f>IF(N685="","",3.268*'XmR Chart'!$U$17)</f>
        <v/>
      </c>
      <c r="G685" s="21" t="str">
        <f>IF(N685="","",'XmR Chart'!$U$17)</f>
        <v/>
      </c>
      <c r="H685" s="21" t="str">
        <f>IF(N685="","",ABS(N685-N684))</f>
        <v/>
      </c>
      <c r="I685" s="21" t="str">
        <f>IF(N685="","",RANK(N685,$N$17:$N$5011,1))</f>
        <v/>
      </c>
      <c r="J685" s="21" t="str">
        <f>IF(N685="","",(I685-3/8)/('XmR Chart'!$U$20+1/4))</f>
        <v/>
      </c>
      <c r="K685" s="21" t="str">
        <f>IF(N685="","",_xlfn.NORM.INV(J685,0,1))</f>
        <v/>
      </c>
      <c r="N685" s="4"/>
    </row>
    <row r="686" spans="2:14" x14ac:dyDescent="0.25">
      <c r="B686" s="21" t="str">
        <f>IF(N686="","",'XmR Chart'!$U$18+3*('XmR Chart'!$U$17/1.128))</f>
        <v/>
      </c>
      <c r="C686" s="21" t="str">
        <f>IF(N686="","",'XmR Chart'!$U$18)</f>
        <v/>
      </c>
      <c r="D686" s="21" t="str">
        <f>IF(N686="","",'XmR Chart'!$U$18-3*('XmR Chart'!$U$17/1.128))</f>
        <v/>
      </c>
      <c r="F686" s="21" t="str">
        <f>IF(N686="","",3.268*'XmR Chart'!$U$17)</f>
        <v/>
      </c>
      <c r="G686" s="21" t="str">
        <f>IF(N686="","",'XmR Chart'!$U$17)</f>
        <v/>
      </c>
      <c r="H686" s="21" t="str">
        <f>IF(N686="","",ABS(N686-N685))</f>
        <v/>
      </c>
      <c r="I686" s="21" t="str">
        <f>IF(N686="","",RANK(N686,$N$17:$N$5011,1))</f>
        <v/>
      </c>
      <c r="J686" s="21" t="str">
        <f>IF(N686="","",(I686-3/8)/('XmR Chart'!$U$20+1/4))</f>
        <v/>
      </c>
      <c r="K686" s="21" t="str">
        <f>IF(N686="","",_xlfn.NORM.INV(J686,0,1))</f>
        <v/>
      </c>
      <c r="N686" s="4"/>
    </row>
    <row r="687" spans="2:14" x14ac:dyDescent="0.25">
      <c r="B687" s="21" t="str">
        <f>IF(N687="","",'XmR Chart'!$U$18+3*('XmR Chart'!$U$17/1.128))</f>
        <v/>
      </c>
      <c r="C687" s="21" t="str">
        <f>IF(N687="","",'XmR Chart'!$U$18)</f>
        <v/>
      </c>
      <c r="D687" s="21" t="str">
        <f>IF(N687="","",'XmR Chart'!$U$18-3*('XmR Chart'!$U$17/1.128))</f>
        <v/>
      </c>
      <c r="F687" s="21" t="str">
        <f>IF(N687="","",3.268*'XmR Chart'!$U$17)</f>
        <v/>
      </c>
      <c r="G687" s="21" t="str">
        <f>IF(N687="","",'XmR Chart'!$U$17)</f>
        <v/>
      </c>
      <c r="H687" s="21" t="str">
        <f>IF(N687="","",ABS(N687-N686))</f>
        <v/>
      </c>
      <c r="I687" s="21" t="str">
        <f>IF(N687="","",RANK(N687,$N$17:$N$5011,1))</f>
        <v/>
      </c>
      <c r="J687" s="21" t="str">
        <f>IF(N687="","",(I687-3/8)/('XmR Chart'!$U$20+1/4))</f>
        <v/>
      </c>
      <c r="K687" s="21" t="str">
        <f>IF(N687="","",_xlfn.NORM.INV(J687,0,1))</f>
        <v/>
      </c>
      <c r="N687" s="4"/>
    </row>
    <row r="688" spans="2:14" x14ac:dyDescent="0.25">
      <c r="B688" s="21" t="str">
        <f>IF(N688="","",'XmR Chart'!$U$18+3*('XmR Chart'!$U$17/1.128))</f>
        <v/>
      </c>
      <c r="C688" s="21" t="str">
        <f>IF(N688="","",'XmR Chart'!$U$18)</f>
        <v/>
      </c>
      <c r="D688" s="21" t="str">
        <f>IF(N688="","",'XmR Chart'!$U$18-3*('XmR Chart'!$U$17/1.128))</f>
        <v/>
      </c>
      <c r="F688" s="21" t="str">
        <f>IF(N688="","",3.268*'XmR Chart'!$U$17)</f>
        <v/>
      </c>
      <c r="G688" s="21" t="str">
        <f>IF(N688="","",'XmR Chart'!$U$17)</f>
        <v/>
      </c>
      <c r="H688" s="21" t="str">
        <f>IF(N688="","",ABS(N688-N687))</f>
        <v/>
      </c>
      <c r="I688" s="21" t="str">
        <f>IF(N688="","",RANK(N688,$N$17:$N$5011,1))</f>
        <v/>
      </c>
      <c r="J688" s="21" t="str">
        <f>IF(N688="","",(I688-3/8)/('XmR Chart'!$U$20+1/4))</f>
        <v/>
      </c>
      <c r="K688" s="21" t="str">
        <f>IF(N688="","",_xlfn.NORM.INV(J688,0,1))</f>
        <v/>
      </c>
      <c r="N688" s="4"/>
    </row>
    <row r="689" spans="2:14" x14ac:dyDescent="0.25">
      <c r="B689" s="21" t="str">
        <f>IF(N689="","",'XmR Chart'!$U$18+3*('XmR Chart'!$U$17/1.128))</f>
        <v/>
      </c>
      <c r="C689" s="21" t="str">
        <f>IF(N689="","",'XmR Chart'!$U$18)</f>
        <v/>
      </c>
      <c r="D689" s="21" t="str">
        <f>IF(N689="","",'XmR Chart'!$U$18-3*('XmR Chart'!$U$17/1.128))</f>
        <v/>
      </c>
      <c r="F689" s="21" t="str">
        <f>IF(N689="","",3.268*'XmR Chart'!$U$17)</f>
        <v/>
      </c>
      <c r="G689" s="21" t="str">
        <f>IF(N689="","",'XmR Chart'!$U$17)</f>
        <v/>
      </c>
      <c r="H689" s="21" t="str">
        <f>IF(N689="","",ABS(N689-N688))</f>
        <v/>
      </c>
      <c r="I689" s="21" t="str">
        <f>IF(N689="","",RANK(N689,$N$17:$N$5011,1))</f>
        <v/>
      </c>
      <c r="J689" s="21" t="str">
        <f>IF(N689="","",(I689-3/8)/('XmR Chart'!$U$20+1/4))</f>
        <v/>
      </c>
      <c r="K689" s="21" t="str">
        <f>IF(N689="","",_xlfn.NORM.INV(J689,0,1))</f>
        <v/>
      </c>
      <c r="N689" s="4"/>
    </row>
    <row r="690" spans="2:14" x14ac:dyDescent="0.25">
      <c r="B690" s="21" t="str">
        <f>IF(N690="","",'XmR Chart'!$U$18+3*('XmR Chart'!$U$17/1.128))</f>
        <v/>
      </c>
      <c r="C690" s="21" t="str">
        <f>IF(N690="","",'XmR Chart'!$U$18)</f>
        <v/>
      </c>
      <c r="D690" s="21" t="str">
        <f>IF(N690="","",'XmR Chart'!$U$18-3*('XmR Chart'!$U$17/1.128))</f>
        <v/>
      </c>
      <c r="F690" s="21" t="str">
        <f>IF(N690="","",3.268*'XmR Chart'!$U$17)</f>
        <v/>
      </c>
      <c r="G690" s="21" t="str">
        <f>IF(N690="","",'XmR Chart'!$U$17)</f>
        <v/>
      </c>
      <c r="H690" s="21" t="str">
        <f>IF(N690="","",ABS(N690-N689))</f>
        <v/>
      </c>
      <c r="I690" s="21" t="str">
        <f>IF(N690="","",RANK(N690,$N$17:$N$5011,1))</f>
        <v/>
      </c>
      <c r="J690" s="21" t="str">
        <f>IF(N690="","",(I690-3/8)/('XmR Chart'!$U$20+1/4))</f>
        <v/>
      </c>
      <c r="K690" s="21" t="str">
        <f>IF(N690="","",_xlfn.NORM.INV(J690,0,1))</f>
        <v/>
      </c>
      <c r="N690" s="4"/>
    </row>
    <row r="691" spans="2:14" x14ac:dyDescent="0.25">
      <c r="B691" s="21" t="str">
        <f>IF(N691="","",'XmR Chart'!$U$18+3*('XmR Chart'!$U$17/1.128))</f>
        <v/>
      </c>
      <c r="C691" s="21" t="str">
        <f>IF(N691="","",'XmR Chart'!$U$18)</f>
        <v/>
      </c>
      <c r="D691" s="21" t="str">
        <f>IF(N691="","",'XmR Chart'!$U$18-3*('XmR Chart'!$U$17/1.128))</f>
        <v/>
      </c>
      <c r="F691" s="21" t="str">
        <f>IF(N691="","",3.268*'XmR Chart'!$U$17)</f>
        <v/>
      </c>
      <c r="G691" s="21" t="str">
        <f>IF(N691="","",'XmR Chart'!$U$17)</f>
        <v/>
      </c>
      <c r="H691" s="21" t="str">
        <f>IF(N691="","",ABS(N691-N690))</f>
        <v/>
      </c>
      <c r="I691" s="21" t="str">
        <f>IF(N691="","",RANK(N691,$N$17:$N$5011,1))</f>
        <v/>
      </c>
      <c r="J691" s="21" t="str">
        <f>IF(N691="","",(I691-3/8)/('XmR Chart'!$U$20+1/4))</f>
        <v/>
      </c>
      <c r="K691" s="21" t="str">
        <f>IF(N691="","",_xlfn.NORM.INV(J691,0,1))</f>
        <v/>
      </c>
      <c r="N691" s="4"/>
    </row>
    <row r="692" spans="2:14" x14ac:dyDescent="0.25">
      <c r="B692" s="21" t="str">
        <f>IF(N692="","",'XmR Chart'!$U$18+3*('XmR Chart'!$U$17/1.128))</f>
        <v/>
      </c>
      <c r="C692" s="21" t="str">
        <f>IF(N692="","",'XmR Chart'!$U$18)</f>
        <v/>
      </c>
      <c r="D692" s="21" t="str">
        <f>IF(N692="","",'XmR Chart'!$U$18-3*('XmR Chart'!$U$17/1.128))</f>
        <v/>
      </c>
      <c r="F692" s="21" t="str">
        <f>IF(N692="","",3.268*'XmR Chart'!$U$17)</f>
        <v/>
      </c>
      <c r="G692" s="21" t="str">
        <f>IF(N692="","",'XmR Chart'!$U$17)</f>
        <v/>
      </c>
      <c r="H692" s="21" t="str">
        <f>IF(N692="","",ABS(N692-N691))</f>
        <v/>
      </c>
      <c r="I692" s="21" t="str">
        <f>IF(N692="","",RANK(N692,$N$17:$N$5011,1))</f>
        <v/>
      </c>
      <c r="J692" s="21" t="str">
        <f>IF(N692="","",(I692-3/8)/('XmR Chart'!$U$20+1/4))</f>
        <v/>
      </c>
      <c r="K692" s="21" t="str">
        <f>IF(N692="","",_xlfn.NORM.INV(J692,0,1))</f>
        <v/>
      </c>
      <c r="N692" s="4"/>
    </row>
    <row r="693" spans="2:14" x14ac:dyDescent="0.25">
      <c r="B693" s="21" t="str">
        <f>IF(N693="","",'XmR Chart'!$U$18+3*('XmR Chart'!$U$17/1.128))</f>
        <v/>
      </c>
      <c r="C693" s="21" t="str">
        <f>IF(N693="","",'XmR Chart'!$U$18)</f>
        <v/>
      </c>
      <c r="D693" s="21" t="str">
        <f>IF(N693="","",'XmR Chart'!$U$18-3*('XmR Chart'!$U$17/1.128))</f>
        <v/>
      </c>
      <c r="F693" s="21" t="str">
        <f>IF(N693="","",3.268*'XmR Chart'!$U$17)</f>
        <v/>
      </c>
      <c r="G693" s="21" t="str">
        <f>IF(N693="","",'XmR Chart'!$U$17)</f>
        <v/>
      </c>
      <c r="H693" s="21" t="str">
        <f>IF(N693="","",ABS(N693-N692))</f>
        <v/>
      </c>
      <c r="I693" s="21" t="str">
        <f>IF(N693="","",RANK(N693,$N$17:$N$5011,1))</f>
        <v/>
      </c>
      <c r="J693" s="21" t="str">
        <f>IF(N693="","",(I693-3/8)/('XmR Chart'!$U$20+1/4))</f>
        <v/>
      </c>
      <c r="K693" s="21" t="str">
        <f>IF(N693="","",_xlfn.NORM.INV(J693,0,1))</f>
        <v/>
      </c>
      <c r="N693" s="4"/>
    </row>
    <row r="694" spans="2:14" x14ac:dyDescent="0.25">
      <c r="B694" s="21" t="str">
        <f>IF(N694="","",'XmR Chart'!$U$18+3*('XmR Chart'!$U$17/1.128))</f>
        <v/>
      </c>
      <c r="C694" s="21" t="str">
        <f>IF(N694="","",'XmR Chart'!$U$18)</f>
        <v/>
      </c>
      <c r="D694" s="21" t="str">
        <f>IF(N694="","",'XmR Chart'!$U$18-3*('XmR Chart'!$U$17/1.128))</f>
        <v/>
      </c>
      <c r="F694" s="21" t="str">
        <f>IF(N694="","",3.268*'XmR Chart'!$U$17)</f>
        <v/>
      </c>
      <c r="G694" s="21" t="str">
        <f>IF(N694="","",'XmR Chart'!$U$17)</f>
        <v/>
      </c>
      <c r="H694" s="21" t="str">
        <f>IF(N694="","",ABS(N694-N693))</f>
        <v/>
      </c>
      <c r="I694" s="21" t="str">
        <f>IF(N694="","",RANK(N694,$N$17:$N$5011,1))</f>
        <v/>
      </c>
      <c r="J694" s="21" t="str">
        <f>IF(N694="","",(I694-3/8)/('XmR Chart'!$U$20+1/4))</f>
        <v/>
      </c>
      <c r="K694" s="21" t="str">
        <f>IF(N694="","",_xlfn.NORM.INV(J694,0,1))</f>
        <v/>
      </c>
      <c r="N694" s="4"/>
    </row>
    <row r="695" spans="2:14" x14ac:dyDescent="0.25">
      <c r="B695" s="21" t="str">
        <f>IF(N695="","",'XmR Chart'!$U$18+3*('XmR Chart'!$U$17/1.128))</f>
        <v/>
      </c>
      <c r="C695" s="21" t="str">
        <f>IF(N695="","",'XmR Chart'!$U$18)</f>
        <v/>
      </c>
      <c r="D695" s="21" t="str">
        <f>IF(N695="","",'XmR Chart'!$U$18-3*('XmR Chart'!$U$17/1.128))</f>
        <v/>
      </c>
      <c r="F695" s="21" t="str">
        <f>IF(N695="","",3.268*'XmR Chart'!$U$17)</f>
        <v/>
      </c>
      <c r="G695" s="21" t="str">
        <f>IF(N695="","",'XmR Chart'!$U$17)</f>
        <v/>
      </c>
      <c r="H695" s="21" t="str">
        <f>IF(N695="","",ABS(N695-N694))</f>
        <v/>
      </c>
      <c r="I695" s="21" t="str">
        <f>IF(N695="","",RANK(N695,$N$17:$N$5011,1))</f>
        <v/>
      </c>
      <c r="J695" s="21" t="str">
        <f>IF(N695="","",(I695-3/8)/('XmR Chart'!$U$20+1/4))</f>
        <v/>
      </c>
      <c r="K695" s="21" t="str">
        <f>IF(N695="","",_xlfn.NORM.INV(J695,0,1))</f>
        <v/>
      </c>
      <c r="N695" s="4"/>
    </row>
    <row r="696" spans="2:14" x14ac:dyDescent="0.25">
      <c r="B696" s="21" t="str">
        <f>IF(N696="","",'XmR Chart'!$U$18+3*('XmR Chart'!$U$17/1.128))</f>
        <v/>
      </c>
      <c r="C696" s="21" t="str">
        <f>IF(N696="","",'XmR Chart'!$U$18)</f>
        <v/>
      </c>
      <c r="D696" s="21" t="str">
        <f>IF(N696="","",'XmR Chart'!$U$18-3*('XmR Chart'!$U$17/1.128))</f>
        <v/>
      </c>
      <c r="F696" s="21" t="str">
        <f>IF(N696="","",3.268*'XmR Chart'!$U$17)</f>
        <v/>
      </c>
      <c r="G696" s="21" t="str">
        <f>IF(N696="","",'XmR Chart'!$U$17)</f>
        <v/>
      </c>
      <c r="H696" s="21" t="str">
        <f>IF(N696="","",ABS(N696-N695))</f>
        <v/>
      </c>
      <c r="I696" s="21" t="str">
        <f>IF(N696="","",RANK(N696,$N$17:$N$5011,1))</f>
        <v/>
      </c>
      <c r="J696" s="21" t="str">
        <f>IF(N696="","",(I696-3/8)/('XmR Chart'!$U$20+1/4))</f>
        <v/>
      </c>
      <c r="K696" s="21" t="str">
        <f>IF(N696="","",_xlfn.NORM.INV(J696,0,1))</f>
        <v/>
      </c>
      <c r="N696" s="4"/>
    </row>
    <row r="697" spans="2:14" x14ac:dyDescent="0.25">
      <c r="B697" s="21" t="str">
        <f>IF(N697="","",'XmR Chart'!$U$18+3*('XmR Chart'!$U$17/1.128))</f>
        <v/>
      </c>
      <c r="C697" s="21" t="str">
        <f>IF(N697="","",'XmR Chart'!$U$18)</f>
        <v/>
      </c>
      <c r="D697" s="21" t="str">
        <f>IF(N697="","",'XmR Chart'!$U$18-3*('XmR Chart'!$U$17/1.128))</f>
        <v/>
      </c>
      <c r="F697" s="21" t="str">
        <f>IF(N697="","",3.268*'XmR Chart'!$U$17)</f>
        <v/>
      </c>
      <c r="G697" s="21" t="str">
        <f>IF(N697="","",'XmR Chart'!$U$17)</f>
        <v/>
      </c>
      <c r="H697" s="21" t="str">
        <f>IF(N697="","",ABS(N697-N696))</f>
        <v/>
      </c>
      <c r="I697" s="21" t="str">
        <f>IF(N697="","",RANK(N697,$N$17:$N$5011,1))</f>
        <v/>
      </c>
      <c r="J697" s="21" t="str">
        <f>IF(N697="","",(I697-3/8)/('XmR Chart'!$U$20+1/4))</f>
        <v/>
      </c>
      <c r="K697" s="21" t="str">
        <f>IF(N697="","",_xlfn.NORM.INV(J697,0,1))</f>
        <v/>
      </c>
      <c r="N697" s="4"/>
    </row>
    <row r="698" spans="2:14" x14ac:dyDescent="0.25">
      <c r="B698" s="21" t="str">
        <f>IF(N698="","",'XmR Chart'!$U$18+3*('XmR Chart'!$U$17/1.128))</f>
        <v/>
      </c>
      <c r="C698" s="21" t="str">
        <f>IF(N698="","",'XmR Chart'!$U$18)</f>
        <v/>
      </c>
      <c r="D698" s="21" t="str">
        <f>IF(N698="","",'XmR Chart'!$U$18-3*('XmR Chart'!$U$17/1.128))</f>
        <v/>
      </c>
      <c r="F698" s="21" t="str">
        <f>IF(N698="","",3.268*'XmR Chart'!$U$17)</f>
        <v/>
      </c>
      <c r="G698" s="21" t="str">
        <f>IF(N698="","",'XmR Chart'!$U$17)</f>
        <v/>
      </c>
      <c r="H698" s="21" t="str">
        <f>IF(N698="","",ABS(N698-N697))</f>
        <v/>
      </c>
      <c r="I698" s="21" t="str">
        <f>IF(N698="","",RANK(N698,$N$17:$N$5011,1))</f>
        <v/>
      </c>
      <c r="J698" s="21" t="str">
        <f>IF(N698="","",(I698-3/8)/('XmR Chart'!$U$20+1/4))</f>
        <v/>
      </c>
      <c r="K698" s="21" t="str">
        <f>IF(N698="","",_xlfn.NORM.INV(J698,0,1))</f>
        <v/>
      </c>
      <c r="N698" s="4"/>
    </row>
    <row r="699" spans="2:14" x14ac:dyDescent="0.25">
      <c r="B699" s="21" t="str">
        <f>IF(N699="","",'XmR Chart'!$U$18+3*('XmR Chart'!$U$17/1.128))</f>
        <v/>
      </c>
      <c r="C699" s="21" t="str">
        <f>IF(N699="","",'XmR Chart'!$U$18)</f>
        <v/>
      </c>
      <c r="D699" s="21" t="str">
        <f>IF(N699="","",'XmR Chart'!$U$18-3*('XmR Chart'!$U$17/1.128))</f>
        <v/>
      </c>
      <c r="F699" s="21" t="str">
        <f>IF(N699="","",3.268*'XmR Chart'!$U$17)</f>
        <v/>
      </c>
      <c r="G699" s="21" t="str">
        <f>IF(N699="","",'XmR Chart'!$U$17)</f>
        <v/>
      </c>
      <c r="H699" s="21" t="str">
        <f>IF(N699="","",ABS(N699-N698))</f>
        <v/>
      </c>
      <c r="I699" s="21" t="str">
        <f>IF(N699="","",RANK(N699,$N$17:$N$5011,1))</f>
        <v/>
      </c>
      <c r="J699" s="21" t="str">
        <f>IF(N699="","",(I699-3/8)/('XmR Chart'!$U$20+1/4))</f>
        <v/>
      </c>
      <c r="K699" s="21" t="str">
        <f>IF(N699="","",_xlfn.NORM.INV(J699,0,1))</f>
        <v/>
      </c>
      <c r="N699" s="4"/>
    </row>
    <row r="700" spans="2:14" x14ac:dyDescent="0.25">
      <c r="B700" s="21" t="str">
        <f>IF(N700="","",'XmR Chart'!$U$18+3*('XmR Chart'!$U$17/1.128))</f>
        <v/>
      </c>
      <c r="C700" s="21" t="str">
        <f>IF(N700="","",'XmR Chart'!$U$18)</f>
        <v/>
      </c>
      <c r="D700" s="21" t="str">
        <f>IF(N700="","",'XmR Chart'!$U$18-3*('XmR Chart'!$U$17/1.128))</f>
        <v/>
      </c>
      <c r="F700" s="21" t="str">
        <f>IF(N700="","",3.268*'XmR Chart'!$U$17)</f>
        <v/>
      </c>
      <c r="G700" s="21" t="str">
        <f>IF(N700="","",'XmR Chart'!$U$17)</f>
        <v/>
      </c>
      <c r="H700" s="21" t="str">
        <f>IF(N700="","",ABS(N700-N699))</f>
        <v/>
      </c>
      <c r="I700" s="21" t="str">
        <f>IF(N700="","",RANK(N700,$N$17:$N$5011,1))</f>
        <v/>
      </c>
      <c r="J700" s="21" t="str">
        <f>IF(N700="","",(I700-3/8)/('XmR Chart'!$U$20+1/4))</f>
        <v/>
      </c>
      <c r="K700" s="21" t="str">
        <f>IF(N700="","",_xlfn.NORM.INV(J700,0,1))</f>
        <v/>
      </c>
      <c r="N700" s="4"/>
    </row>
    <row r="701" spans="2:14" x14ac:dyDescent="0.25">
      <c r="B701" s="21" t="str">
        <f>IF(N701="","",'XmR Chart'!$U$18+3*('XmR Chart'!$U$17/1.128))</f>
        <v/>
      </c>
      <c r="C701" s="21" t="str">
        <f>IF(N701="","",'XmR Chart'!$U$18)</f>
        <v/>
      </c>
      <c r="D701" s="21" t="str">
        <f>IF(N701="","",'XmR Chart'!$U$18-3*('XmR Chart'!$U$17/1.128))</f>
        <v/>
      </c>
      <c r="F701" s="21" t="str">
        <f>IF(N701="","",3.268*'XmR Chart'!$U$17)</f>
        <v/>
      </c>
      <c r="G701" s="21" t="str">
        <f>IF(N701="","",'XmR Chart'!$U$17)</f>
        <v/>
      </c>
      <c r="H701" s="21" t="str">
        <f>IF(N701="","",ABS(N701-N700))</f>
        <v/>
      </c>
      <c r="I701" s="21" t="str">
        <f>IF(N701="","",RANK(N701,$N$17:$N$5011,1))</f>
        <v/>
      </c>
      <c r="J701" s="21" t="str">
        <f>IF(N701="","",(I701-3/8)/('XmR Chart'!$U$20+1/4))</f>
        <v/>
      </c>
      <c r="K701" s="21" t="str">
        <f>IF(N701="","",_xlfn.NORM.INV(J701,0,1))</f>
        <v/>
      </c>
      <c r="N701" s="4"/>
    </row>
    <row r="702" spans="2:14" x14ac:dyDescent="0.25">
      <c r="B702" s="21" t="str">
        <f>IF(N702="","",'XmR Chart'!$U$18+3*('XmR Chart'!$U$17/1.128))</f>
        <v/>
      </c>
      <c r="C702" s="21" t="str">
        <f>IF(N702="","",'XmR Chart'!$U$18)</f>
        <v/>
      </c>
      <c r="D702" s="21" t="str">
        <f>IF(N702="","",'XmR Chart'!$U$18-3*('XmR Chart'!$U$17/1.128))</f>
        <v/>
      </c>
      <c r="F702" s="21" t="str">
        <f>IF(N702="","",3.268*'XmR Chart'!$U$17)</f>
        <v/>
      </c>
      <c r="G702" s="21" t="str">
        <f>IF(N702="","",'XmR Chart'!$U$17)</f>
        <v/>
      </c>
      <c r="H702" s="21" t="str">
        <f>IF(N702="","",ABS(N702-N701))</f>
        <v/>
      </c>
      <c r="I702" s="21" t="str">
        <f>IF(N702="","",RANK(N702,$N$17:$N$5011,1))</f>
        <v/>
      </c>
      <c r="J702" s="21" t="str">
        <f>IF(N702="","",(I702-3/8)/('XmR Chart'!$U$20+1/4))</f>
        <v/>
      </c>
      <c r="K702" s="21" t="str">
        <f>IF(N702="","",_xlfn.NORM.INV(J702,0,1))</f>
        <v/>
      </c>
      <c r="N702" s="4"/>
    </row>
    <row r="703" spans="2:14" x14ac:dyDescent="0.25">
      <c r="B703" s="21" t="str">
        <f>IF(N703="","",'XmR Chart'!$U$18+3*('XmR Chart'!$U$17/1.128))</f>
        <v/>
      </c>
      <c r="C703" s="21" t="str">
        <f>IF(N703="","",'XmR Chart'!$U$18)</f>
        <v/>
      </c>
      <c r="D703" s="21" t="str">
        <f>IF(N703="","",'XmR Chart'!$U$18-3*('XmR Chart'!$U$17/1.128))</f>
        <v/>
      </c>
      <c r="F703" s="21" t="str">
        <f>IF(N703="","",3.268*'XmR Chart'!$U$17)</f>
        <v/>
      </c>
      <c r="G703" s="21" t="str">
        <f>IF(N703="","",'XmR Chart'!$U$17)</f>
        <v/>
      </c>
      <c r="H703" s="21" t="str">
        <f>IF(N703="","",ABS(N703-N702))</f>
        <v/>
      </c>
      <c r="I703" s="21" t="str">
        <f>IF(N703="","",RANK(N703,$N$17:$N$5011,1))</f>
        <v/>
      </c>
      <c r="J703" s="21" t="str">
        <f>IF(N703="","",(I703-3/8)/('XmR Chart'!$U$20+1/4))</f>
        <v/>
      </c>
      <c r="K703" s="21" t="str">
        <f>IF(N703="","",_xlfn.NORM.INV(J703,0,1))</f>
        <v/>
      </c>
      <c r="N703" s="4"/>
    </row>
    <row r="704" spans="2:14" x14ac:dyDescent="0.25">
      <c r="B704" s="21" t="str">
        <f>IF(N704="","",'XmR Chart'!$U$18+3*('XmR Chart'!$U$17/1.128))</f>
        <v/>
      </c>
      <c r="C704" s="21" t="str">
        <f>IF(N704="","",'XmR Chart'!$U$18)</f>
        <v/>
      </c>
      <c r="D704" s="21" t="str">
        <f>IF(N704="","",'XmR Chart'!$U$18-3*('XmR Chart'!$U$17/1.128))</f>
        <v/>
      </c>
      <c r="F704" s="21" t="str">
        <f>IF(N704="","",3.268*'XmR Chart'!$U$17)</f>
        <v/>
      </c>
      <c r="G704" s="21" t="str">
        <f>IF(N704="","",'XmR Chart'!$U$17)</f>
        <v/>
      </c>
      <c r="H704" s="21" t="str">
        <f>IF(N704="","",ABS(N704-N703))</f>
        <v/>
      </c>
      <c r="I704" s="21" t="str">
        <f>IF(N704="","",RANK(N704,$N$17:$N$5011,1))</f>
        <v/>
      </c>
      <c r="J704" s="21" t="str">
        <f>IF(N704="","",(I704-3/8)/('XmR Chart'!$U$20+1/4))</f>
        <v/>
      </c>
      <c r="K704" s="21" t="str">
        <f>IF(N704="","",_xlfn.NORM.INV(J704,0,1))</f>
        <v/>
      </c>
      <c r="N704" s="4"/>
    </row>
    <row r="705" spans="2:14" x14ac:dyDescent="0.25">
      <c r="B705" s="21" t="str">
        <f>IF(N705="","",'XmR Chart'!$U$18+3*('XmR Chart'!$U$17/1.128))</f>
        <v/>
      </c>
      <c r="C705" s="21" t="str">
        <f>IF(N705="","",'XmR Chart'!$U$18)</f>
        <v/>
      </c>
      <c r="D705" s="21" t="str">
        <f>IF(N705="","",'XmR Chart'!$U$18-3*('XmR Chart'!$U$17/1.128))</f>
        <v/>
      </c>
      <c r="F705" s="21" t="str">
        <f>IF(N705="","",3.268*'XmR Chart'!$U$17)</f>
        <v/>
      </c>
      <c r="G705" s="21" t="str">
        <f>IF(N705="","",'XmR Chart'!$U$17)</f>
        <v/>
      </c>
      <c r="H705" s="21" t="str">
        <f>IF(N705="","",ABS(N705-N704))</f>
        <v/>
      </c>
      <c r="I705" s="21" t="str">
        <f>IF(N705="","",RANK(N705,$N$17:$N$5011,1))</f>
        <v/>
      </c>
      <c r="J705" s="21" t="str">
        <f>IF(N705="","",(I705-3/8)/('XmR Chart'!$U$20+1/4))</f>
        <v/>
      </c>
      <c r="K705" s="21" t="str">
        <f>IF(N705="","",_xlfn.NORM.INV(J705,0,1))</f>
        <v/>
      </c>
      <c r="N705" s="4"/>
    </row>
    <row r="706" spans="2:14" x14ac:dyDescent="0.25">
      <c r="B706" s="21" t="str">
        <f>IF(N706="","",'XmR Chart'!$U$18+3*('XmR Chart'!$U$17/1.128))</f>
        <v/>
      </c>
      <c r="C706" s="21" t="str">
        <f>IF(N706="","",'XmR Chart'!$U$18)</f>
        <v/>
      </c>
      <c r="D706" s="21" t="str">
        <f>IF(N706="","",'XmR Chart'!$U$18-3*('XmR Chart'!$U$17/1.128))</f>
        <v/>
      </c>
      <c r="F706" s="21" t="str">
        <f>IF(N706="","",3.268*'XmR Chart'!$U$17)</f>
        <v/>
      </c>
      <c r="G706" s="21" t="str">
        <f>IF(N706="","",'XmR Chart'!$U$17)</f>
        <v/>
      </c>
      <c r="H706" s="21" t="str">
        <f>IF(N706="","",ABS(N706-N705))</f>
        <v/>
      </c>
      <c r="I706" s="21" t="str">
        <f>IF(N706="","",RANK(N706,$N$17:$N$5011,1))</f>
        <v/>
      </c>
      <c r="J706" s="21" t="str">
        <f>IF(N706="","",(I706-3/8)/('XmR Chart'!$U$20+1/4))</f>
        <v/>
      </c>
      <c r="K706" s="21" t="str">
        <f>IF(N706="","",_xlfn.NORM.INV(J706,0,1))</f>
        <v/>
      </c>
      <c r="N706" s="4"/>
    </row>
    <row r="707" spans="2:14" x14ac:dyDescent="0.25">
      <c r="B707" s="21" t="str">
        <f>IF(N707="","",'XmR Chart'!$U$18+3*('XmR Chart'!$U$17/1.128))</f>
        <v/>
      </c>
      <c r="C707" s="21" t="str">
        <f>IF(N707="","",'XmR Chart'!$U$18)</f>
        <v/>
      </c>
      <c r="D707" s="21" t="str">
        <f>IF(N707="","",'XmR Chart'!$U$18-3*('XmR Chart'!$U$17/1.128))</f>
        <v/>
      </c>
      <c r="F707" s="21" t="str">
        <f>IF(N707="","",3.268*'XmR Chart'!$U$17)</f>
        <v/>
      </c>
      <c r="G707" s="21" t="str">
        <f>IF(N707="","",'XmR Chart'!$U$17)</f>
        <v/>
      </c>
      <c r="H707" s="21" t="str">
        <f>IF(N707="","",ABS(N707-N706))</f>
        <v/>
      </c>
      <c r="I707" s="21" t="str">
        <f>IF(N707="","",RANK(N707,$N$17:$N$5011,1))</f>
        <v/>
      </c>
      <c r="J707" s="21" t="str">
        <f>IF(N707="","",(I707-3/8)/('XmR Chart'!$U$20+1/4))</f>
        <v/>
      </c>
      <c r="K707" s="21" t="str">
        <f>IF(N707="","",_xlfn.NORM.INV(J707,0,1))</f>
        <v/>
      </c>
      <c r="N707" s="4"/>
    </row>
    <row r="708" spans="2:14" x14ac:dyDescent="0.25">
      <c r="B708" s="21" t="str">
        <f>IF(N708="","",'XmR Chart'!$U$18+3*('XmR Chart'!$U$17/1.128))</f>
        <v/>
      </c>
      <c r="C708" s="21" t="str">
        <f>IF(N708="","",'XmR Chart'!$U$18)</f>
        <v/>
      </c>
      <c r="D708" s="21" t="str">
        <f>IF(N708="","",'XmR Chart'!$U$18-3*('XmR Chart'!$U$17/1.128))</f>
        <v/>
      </c>
      <c r="F708" s="21" t="str">
        <f>IF(N708="","",3.268*'XmR Chart'!$U$17)</f>
        <v/>
      </c>
      <c r="G708" s="21" t="str">
        <f>IF(N708="","",'XmR Chart'!$U$17)</f>
        <v/>
      </c>
      <c r="H708" s="21" t="str">
        <f>IF(N708="","",ABS(N708-N707))</f>
        <v/>
      </c>
      <c r="I708" s="21" t="str">
        <f>IF(N708="","",RANK(N708,$N$17:$N$5011,1))</f>
        <v/>
      </c>
      <c r="J708" s="21" t="str">
        <f>IF(N708="","",(I708-3/8)/('XmR Chart'!$U$20+1/4))</f>
        <v/>
      </c>
      <c r="K708" s="21" t="str">
        <f>IF(N708="","",_xlfn.NORM.INV(J708,0,1))</f>
        <v/>
      </c>
      <c r="N708" s="4"/>
    </row>
    <row r="709" spans="2:14" x14ac:dyDescent="0.25">
      <c r="B709" s="21" t="str">
        <f>IF(N709="","",'XmR Chart'!$U$18+3*('XmR Chart'!$U$17/1.128))</f>
        <v/>
      </c>
      <c r="C709" s="21" t="str">
        <f>IF(N709="","",'XmR Chart'!$U$18)</f>
        <v/>
      </c>
      <c r="D709" s="21" t="str">
        <f>IF(N709="","",'XmR Chart'!$U$18-3*('XmR Chart'!$U$17/1.128))</f>
        <v/>
      </c>
      <c r="F709" s="21" t="str">
        <f>IF(N709="","",3.268*'XmR Chart'!$U$17)</f>
        <v/>
      </c>
      <c r="G709" s="21" t="str">
        <f>IF(N709="","",'XmR Chart'!$U$17)</f>
        <v/>
      </c>
      <c r="H709" s="21" t="str">
        <f>IF(N709="","",ABS(N709-N708))</f>
        <v/>
      </c>
      <c r="I709" s="21" t="str">
        <f>IF(N709="","",RANK(N709,$N$17:$N$5011,1))</f>
        <v/>
      </c>
      <c r="J709" s="21" t="str">
        <f>IF(N709="","",(I709-3/8)/('XmR Chart'!$U$20+1/4))</f>
        <v/>
      </c>
      <c r="K709" s="21" t="str">
        <f>IF(N709="","",_xlfn.NORM.INV(J709,0,1))</f>
        <v/>
      </c>
      <c r="N709" s="4"/>
    </row>
    <row r="710" spans="2:14" x14ac:dyDescent="0.25">
      <c r="B710" s="21" t="str">
        <f>IF(N710="","",'XmR Chart'!$U$18+3*('XmR Chart'!$U$17/1.128))</f>
        <v/>
      </c>
      <c r="C710" s="21" t="str">
        <f>IF(N710="","",'XmR Chart'!$U$18)</f>
        <v/>
      </c>
      <c r="D710" s="21" t="str">
        <f>IF(N710="","",'XmR Chart'!$U$18-3*('XmR Chart'!$U$17/1.128))</f>
        <v/>
      </c>
      <c r="F710" s="21" t="str">
        <f>IF(N710="","",3.268*'XmR Chart'!$U$17)</f>
        <v/>
      </c>
      <c r="G710" s="21" t="str">
        <f>IF(N710="","",'XmR Chart'!$U$17)</f>
        <v/>
      </c>
      <c r="H710" s="21" t="str">
        <f>IF(N710="","",ABS(N710-N709))</f>
        <v/>
      </c>
      <c r="I710" s="21" t="str">
        <f>IF(N710="","",RANK(N710,$N$17:$N$5011,1))</f>
        <v/>
      </c>
      <c r="J710" s="21" t="str">
        <f>IF(N710="","",(I710-3/8)/('XmR Chart'!$U$20+1/4))</f>
        <v/>
      </c>
      <c r="K710" s="21" t="str">
        <f>IF(N710="","",_xlfn.NORM.INV(J710,0,1))</f>
        <v/>
      </c>
      <c r="N710" s="4"/>
    </row>
    <row r="711" spans="2:14" x14ac:dyDescent="0.25">
      <c r="B711" s="21" t="str">
        <f>IF(N711="","",'XmR Chart'!$U$18+3*('XmR Chart'!$U$17/1.128))</f>
        <v/>
      </c>
      <c r="C711" s="21" t="str">
        <f>IF(N711="","",'XmR Chart'!$U$18)</f>
        <v/>
      </c>
      <c r="D711" s="21" t="str">
        <f>IF(N711="","",'XmR Chart'!$U$18-3*('XmR Chart'!$U$17/1.128))</f>
        <v/>
      </c>
      <c r="F711" s="21" t="str">
        <f>IF(N711="","",3.268*'XmR Chart'!$U$17)</f>
        <v/>
      </c>
      <c r="G711" s="21" t="str">
        <f>IF(N711="","",'XmR Chart'!$U$17)</f>
        <v/>
      </c>
      <c r="H711" s="21" t="str">
        <f>IF(N711="","",ABS(N711-N710))</f>
        <v/>
      </c>
      <c r="I711" s="21" t="str">
        <f>IF(N711="","",RANK(N711,$N$17:$N$5011,1))</f>
        <v/>
      </c>
      <c r="J711" s="21" t="str">
        <f>IF(N711="","",(I711-3/8)/('XmR Chart'!$U$20+1/4))</f>
        <v/>
      </c>
      <c r="K711" s="21" t="str">
        <f>IF(N711="","",_xlfn.NORM.INV(J711,0,1))</f>
        <v/>
      </c>
      <c r="N711" s="4"/>
    </row>
    <row r="712" spans="2:14" x14ac:dyDescent="0.25">
      <c r="B712" s="21" t="str">
        <f>IF(N712="","",'XmR Chart'!$U$18+3*('XmR Chart'!$U$17/1.128))</f>
        <v/>
      </c>
      <c r="C712" s="21" t="str">
        <f>IF(N712="","",'XmR Chart'!$U$18)</f>
        <v/>
      </c>
      <c r="D712" s="21" t="str">
        <f>IF(N712="","",'XmR Chart'!$U$18-3*('XmR Chart'!$U$17/1.128))</f>
        <v/>
      </c>
      <c r="F712" s="21" t="str">
        <f>IF(N712="","",3.268*'XmR Chart'!$U$17)</f>
        <v/>
      </c>
      <c r="G712" s="21" t="str">
        <f>IF(N712="","",'XmR Chart'!$U$17)</f>
        <v/>
      </c>
      <c r="H712" s="21" t="str">
        <f>IF(N712="","",ABS(N712-N711))</f>
        <v/>
      </c>
      <c r="I712" s="21" t="str">
        <f>IF(N712="","",RANK(N712,$N$17:$N$5011,1))</f>
        <v/>
      </c>
      <c r="J712" s="21" t="str">
        <f>IF(N712="","",(I712-3/8)/('XmR Chart'!$U$20+1/4))</f>
        <v/>
      </c>
      <c r="K712" s="21" t="str">
        <f>IF(N712="","",_xlfn.NORM.INV(J712,0,1))</f>
        <v/>
      </c>
      <c r="N712" s="4"/>
    </row>
    <row r="713" spans="2:14" x14ac:dyDescent="0.25">
      <c r="B713" s="21" t="str">
        <f>IF(N713="","",'XmR Chart'!$U$18+3*('XmR Chart'!$U$17/1.128))</f>
        <v/>
      </c>
      <c r="C713" s="21" t="str">
        <f>IF(N713="","",'XmR Chart'!$U$18)</f>
        <v/>
      </c>
      <c r="D713" s="21" t="str">
        <f>IF(N713="","",'XmR Chart'!$U$18-3*('XmR Chart'!$U$17/1.128))</f>
        <v/>
      </c>
      <c r="F713" s="21" t="str">
        <f>IF(N713="","",3.268*'XmR Chart'!$U$17)</f>
        <v/>
      </c>
      <c r="G713" s="21" t="str">
        <f>IF(N713="","",'XmR Chart'!$U$17)</f>
        <v/>
      </c>
      <c r="H713" s="21" t="str">
        <f>IF(N713="","",ABS(N713-N712))</f>
        <v/>
      </c>
      <c r="I713" s="21" t="str">
        <f>IF(N713="","",RANK(N713,$N$17:$N$5011,1))</f>
        <v/>
      </c>
      <c r="J713" s="21" t="str">
        <f>IF(N713="","",(I713-3/8)/('XmR Chart'!$U$20+1/4))</f>
        <v/>
      </c>
      <c r="K713" s="21" t="str">
        <f>IF(N713="","",_xlfn.NORM.INV(J713,0,1))</f>
        <v/>
      </c>
      <c r="N713" s="4"/>
    </row>
    <row r="714" spans="2:14" x14ac:dyDescent="0.25">
      <c r="B714" s="21" t="str">
        <f>IF(N714="","",'XmR Chart'!$U$18+3*('XmR Chart'!$U$17/1.128))</f>
        <v/>
      </c>
      <c r="C714" s="21" t="str">
        <f>IF(N714="","",'XmR Chart'!$U$18)</f>
        <v/>
      </c>
      <c r="D714" s="21" t="str">
        <f>IF(N714="","",'XmR Chart'!$U$18-3*('XmR Chart'!$U$17/1.128))</f>
        <v/>
      </c>
      <c r="F714" s="21" t="str">
        <f>IF(N714="","",3.268*'XmR Chart'!$U$17)</f>
        <v/>
      </c>
      <c r="G714" s="21" t="str">
        <f>IF(N714="","",'XmR Chart'!$U$17)</f>
        <v/>
      </c>
      <c r="H714" s="21" t="str">
        <f>IF(N714="","",ABS(N714-N713))</f>
        <v/>
      </c>
      <c r="I714" s="21" t="str">
        <f>IF(N714="","",RANK(N714,$N$17:$N$5011,1))</f>
        <v/>
      </c>
      <c r="J714" s="21" t="str">
        <f>IF(N714="","",(I714-3/8)/('XmR Chart'!$U$20+1/4))</f>
        <v/>
      </c>
      <c r="K714" s="21" t="str">
        <f>IF(N714="","",_xlfn.NORM.INV(J714,0,1))</f>
        <v/>
      </c>
      <c r="N714" s="4"/>
    </row>
    <row r="715" spans="2:14" x14ac:dyDescent="0.25">
      <c r="B715" s="21" t="str">
        <f>IF(N715="","",'XmR Chart'!$U$18+3*('XmR Chart'!$U$17/1.128))</f>
        <v/>
      </c>
      <c r="C715" s="21" t="str">
        <f>IF(N715="","",'XmR Chart'!$U$18)</f>
        <v/>
      </c>
      <c r="D715" s="21" t="str">
        <f>IF(N715="","",'XmR Chart'!$U$18-3*('XmR Chart'!$U$17/1.128))</f>
        <v/>
      </c>
      <c r="F715" s="21" t="str">
        <f>IF(N715="","",3.268*'XmR Chart'!$U$17)</f>
        <v/>
      </c>
      <c r="G715" s="21" t="str">
        <f>IF(N715="","",'XmR Chart'!$U$17)</f>
        <v/>
      </c>
      <c r="H715" s="21" t="str">
        <f>IF(N715="","",ABS(N715-N714))</f>
        <v/>
      </c>
      <c r="I715" s="21" t="str">
        <f>IF(N715="","",RANK(N715,$N$17:$N$5011,1))</f>
        <v/>
      </c>
      <c r="J715" s="21" t="str">
        <f>IF(N715="","",(I715-3/8)/('XmR Chart'!$U$20+1/4))</f>
        <v/>
      </c>
      <c r="K715" s="21" t="str">
        <f>IF(N715="","",_xlfn.NORM.INV(J715,0,1))</f>
        <v/>
      </c>
      <c r="N715" s="4"/>
    </row>
    <row r="716" spans="2:14" x14ac:dyDescent="0.25">
      <c r="B716" s="21" t="str">
        <f>IF(N716="","",'XmR Chart'!$U$18+3*('XmR Chart'!$U$17/1.128))</f>
        <v/>
      </c>
      <c r="C716" s="21" t="str">
        <f>IF(N716="","",'XmR Chart'!$U$18)</f>
        <v/>
      </c>
      <c r="D716" s="21" t="str">
        <f>IF(N716="","",'XmR Chart'!$U$18-3*('XmR Chart'!$U$17/1.128))</f>
        <v/>
      </c>
      <c r="F716" s="21" t="str">
        <f>IF(N716="","",3.268*'XmR Chart'!$U$17)</f>
        <v/>
      </c>
      <c r="G716" s="21" t="str">
        <f>IF(N716="","",'XmR Chart'!$U$17)</f>
        <v/>
      </c>
      <c r="H716" s="21" t="str">
        <f>IF(N716="","",ABS(N716-N715))</f>
        <v/>
      </c>
      <c r="I716" s="21" t="str">
        <f>IF(N716="","",RANK(N716,$N$17:$N$5011,1))</f>
        <v/>
      </c>
      <c r="J716" s="21" t="str">
        <f>IF(N716="","",(I716-3/8)/('XmR Chart'!$U$20+1/4))</f>
        <v/>
      </c>
      <c r="K716" s="21" t="str">
        <f>IF(N716="","",_xlfn.NORM.INV(J716,0,1))</f>
        <v/>
      </c>
      <c r="N716" s="4"/>
    </row>
    <row r="717" spans="2:14" x14ac:dyDescent="0.25">
      <c r="B717" s="21" t="str">
        <f>IF(N717="","",'XmR Chart'!$U$18+3*('XmR Chart'!$U$17/1.128))</f>
        <v/>
      </c>
      <c r="C717" s="21" t="str">
        <f>IF(N717="","",'XmR Chart'!$U$18)</f>
        <v/>
      </c>
      <c r="D717" s="21" t="str">
        <f>IF(N717="","",'XmR Chart'!$U$18-3*('XmR Chart'!$U$17/1.128))</f>
        <v/>
      </c>
      <c r="F717" s="21" t="str">
        <f>IF(N717="","",3.268*'XmR Chart'!$U$17)</f>
        <v/>
      </c>
      <c r="G717" s="21" t="str">
        <f>IF(N717="","",'XmR Chart'!$U$17)</f>
        <v/>
      </c>
      <c r="H717" s="21" t="str">
        <f>IF(N717="","",ABS(N717-N716))</f>
        <v/>
      </c>
      <c r="I717" s="21" t="str">
        <f>IF(N717="","",RANK(N717,$N$17:$N$5011,1))</f>
        <v/>
      </c>
      <c r="J717" s="21" t="str">
        <f>IF(N717="","",(I717-3/8)/('XmR Chart'!$U$20+1/4))</f>
        <v/>
      </c>
      <c r="K717" s="21" t="str">
        <f>IF(N717="","",_xlfn.NORM.INV(J717,0,1))</f>
        <v/>
      </c>
      <c r="N717" s="4"/>
    </row>
    <row r="718" spans="2:14" x14ac:dyDescent="0.25">
      <c r="B718" s="21" t="str">
        <f>IF(N718="","",'XmR Chart'!$U$18+3*('XmR Chart'!$U$17/1.128))</f>
        <v/>
      </c>
      <c r="C718" s="21" t="str">
        <f>IF(N718="","",'XmR Chart'!$U$18)</f>
        <v/>
      </c>
      <c r="D718" s="21" t="str">
        <f>IF(N718="","",'XmR Chart'!$U$18-3*('XmR Chart'!$U$17/1.128))</f>
        <v/>
      </c>
      <c r="F718" s="21" t="str">
        <f>IF(N718="","",3.268*'XmR Chart'!$U$17)</f>
        <v/>
      </c>
      <c r="G718" s="21" t="str">
        <f>IF(N718="","",'XmR Chart'!$U$17)</f>
        <v/>
      </c>
      <c r="H718" s="21" t="str">
        <f>IF(N718="","",ABS(N718-N717))</f>
        <v/>
      </c>
      <c r="I718" s="21" t="str">
        <f>IF(N718="","",RANK(N718,$N$17:$N$5011,1))</f>
        <v/>
      </c>
      <c r="J718" s="21" t="str">
        <f>IF(N718="","",(I718-3/8)/('XmR Chart'!$U$20+1/4))</f>
        <v/>
      </c>
      <c r="K718" s="21" t="str">
        <f>IF(N718="","",_xlfn.NORM.INV(J718,0,1))</f>
        <v/>
      </c>
      <c r="N718" s="4"/>
    </row>
    <row r="719" spans="2:14" x14ac:dyDescent="0.25">
      <c r="B719" s="21" t="str">
        <f>IF(N719="","",'XmR Chart'!$U$18+3*('XmR Chart'!$U$17/1.128))</f>
        <v/>
      </c>
      <c r="C719" s="21" t="str">
        <f>IF(N719="","",'XmR Chart'!$U$18)</f>
        <v/>
      </c>
      <c r="D719" s="21" t="str">
        <f>IF(N719="","",'XmR Chart'!$U$18-3*('XmR Chart'!$U$17/1.128))</f>
        <v/>
      </c>
      <c r="F719" s="21" t="str">
        <f>IF(N719="","",3.268*'XmR Chart'!$U$17)</f>
        <v/>
      </c>
      <c r="G719" s="21" t="str">
        <f>IF(N719="","",'XmR Chart'!$U$17)</f>
        <v/>
      </c>
      <c r="H719" s="21" t="str">
        <f>IF(N719="","",ABS(N719-N718))</f>
        <v/>
      </c>
      <c r="I719" s="21" t="str">
        <f>IF(N719="","",RANK(N719,$N$17:$N$5011,1))</f>
        <v/>
      </c>
      <c r="J719" s="21" t="str">
        <f>IF(N719="","",(I719-3/8)/('XmR Chart'!$U$20+1/4))</f>
        <v/>
      </c>
      <c r="K719" s="21" t="str">
        <f>IF(N719="","",_xlfn.NORM.INV(J719,0,1))</f>
        <v/>
      </c>
      <c r="N719" s="4"/>
    </row>
    <row r="720" spans="2:14" x14ac:dyDescent="0.25">
      <c r="B720" s="21" t="str">
        <f>IF(N720="","",'XmR Chart'!$U$18+3*('XmR Chart'!$U$17/1.128))</f>
        <v/>
      </c>
      <c r="C720" s="21" t="str">
        <f>IF(N720="","",'XmR Chart'!$U$18)</f>
        <v/>
      </c>
      <c r="D720" s="21" t="str">
        <f>IF(N720="","",'XmR Chart'!$U$18-3*('XmR Chart'!$U$17/1.128))</f>
        <v/>
      </c>
      <c r="F720" s="21" t="str">
        <f>IF(N720="","",3.268*'XmR Chart'!$U$17)</f>
        <v/>
      </c>
      <c r="G720" s="21" t="str">
        <f>IF(N720="","",'XmR Chart'!$U$17)</f>
        <v/>
      </c>
      <c r="H720" s="21" t="str">
        <f>IF(N720="","",ABS(N720-N719))</f>
        <v/>
      </c>
      <c r="I720" s="21" t="str">
        <f>IF(N720="","",RANK(N720,$N$17:$N$5011,1))</f>
        <v/>
      </c>
      <c r="J720" s="21" t="str">
        <f>IF(N720="","",(I720-3/8)/('XmR Chart'!$U$20+1/4))</f>
        <v/>
      </c>
      <c r="K720" s="21" t="str">
        <f>IF(N720="","",_xlfn.NORM.INV(J720,0,1))</f>
        <v/>
      </c>
      <c r="N720" s="4"/>
    </row>
    <row r="721" spans="2:14" x14ac:dyDescent="0.25">
      <c r="B721" s="21" t="str">
        <f>IF(N721="","",'XmR Chart'!$U$18+3*('XmR Chart'!$U$17/1.128))</f>
        <v/>
      </c>
      <c r="C721" s="21" t="str">
        <f>IF(N721="","",'XmR Chart'!$U$18)</f>
        <v/>
      </c>
      <c r="D721" s="21" t="str">
        <f>IF(N721="","",'XmR Chart'!$U$18-3*('XmR Chart'!$U$17/1.128))</f>
        <v/>
      </c>
      <c r="F721" s="21" t="str">
        <f>IF(N721="","",3.268*'XmR Chart'!$U$17)</f>
        <v/>
      </c>
      <c r="G721" s="21" t="str">
        <f>IF(N721="","",'XmR Chart'!$U$17)</f>
        <v/>
      </c>
      <c r="H721" s="21" t="str">
        <f>IF(N721="","",ABS(N721-N720))</f>
        <v/>
      </c>
      <c r="I721" s="21" t="str">
        <f>IF(N721="","",RANK(N721,$N$17:$N$5011,1))</f>
        <v/>
      </c>
      <c r="J721" s="21" t="str">
        <f>IF(N721="","",(I721-3/8)/('XmR Chart'!$U$20+1/4))</f>
        <v/>
      </c>
      <c r="K721" s="21" t="str">
        <f>IF(N721="","",_xlfn.NORM.INV(J721,0,1))</f>
        <v/>
      </c>
      <c r="N721" s="4"/>
    </row>
    <row r="722" spans="2:14" x14ac:dyDescent="0.25">
      <c r="B722" s="21" t="str">
        <f>IF(N722="","",'XmR Chart'!$U$18+3*('XmR Chart'!$U$17/1.128))</f>
        <v/>
      </c>
      <c r="C722" s="21" t="str">
        <f>IF(N722="","",'XmR Chart'!$U$18)</f>
        <v/>
      </c>
      <c r="D722" s="21" t="str">
        <f>IF(N722="","",'XmR Chart'!$U$18-3*('XmR Chart'!$U$17/1.128))</f>
        <v/>
      </c>
      <c r="F722" s="21" t="str">
        <f>IF(N722="","",3.268*'XmR Chart'!$U$17)</f>
        <v/>
      </c>
      <c r="G722" s="21" t="str">
        <f>IF(N722="","",'XmR Chart'!$U$17)</f>
        <v/>
      </c>
      <c r="H722" s="21" t="str">
        <f>IF(N722="","",ABS(N722-N721))</f>
        <v/>
      </c>
      <c r="I722" s="21" t="str">
        <f>IF(N722="","",RANK(N722,$N$17:$N$5011,1))</f>
        <v/>
      </c>
      <c r="J722" s="21" t="str">
        <f>IF(N722="","",(I722-3/8)/('XmR Chart'!$U$20+1/4))</f>
        <v/>
      </c>
      <c r="K722" s="21" t="str">
        <f>IF(N722="","",_xlfn.NORM.INV(J722,0,1))</f>
        <v/>
      </c>
      <c r="N722" s="4"/>
    </row>
    <row r="723" spans="2:14" x14ac:dyDescent="0.25">
      <c r="B723" s="21" t="str">
        <f>IF(N723="","",'XmR Chart'!$U$18+3*('XmR Chart'!$U$17/1.128))</f>
        <v/>
      </c>
      <c r="C723" s="21" t="str">
        <f>IF(N723="","",'XmR Chart'!$U$18)</f>
        <v/>
      </c>
      <c r="D723" s="21" t="str">
        <f>IF(N723="","",'XmR Chart'!$U$18-3*('XmR Chart'!$U$17/1.128))</f>
        <v/>
      </c>
      <c r="F723" s="21" t="str">
        <f>IF(N723="","",3.268*'XmR Chart'!$U$17)</f>
        <v/>
      </c>
      <c r="G723" s="21" t="str">
        <f>IF(N723="","",'XmR Chart'!$U$17)</f>
        <v/>
      </c>
      <c r="H723" s="21" t="str">
        <f>IF(N723="","",ABS(N723-N722))</f>
        <v/>
      </c>
      <c r="I723" s="21" t="str">
        <f>IF(N723="","",RANK(N723,$N$17:$N$5011,1))</f>
        <v/>
      </c>
      <c r="J723" s="21" t="str">
        <f>IF(N723="","",(I723-3/8)/('XmR Chart'!$U$20+1/4))</f>
        <v/>
      </c>
      <c r="K723" s="21" t="str">
        <f>IF(N723="","",_xlfn.NORM.INV(J723,0,1))</f>
        <v/>
      </c>
      <c r="N723" s="4"/>
    </row>
    <row r="724" spans="2:14" x14ac:dyDescent="0.25">
      <c r="B724" s="21" t="str">
        <f>IF(N724="","",'XmR Chart'!$U$18+3*('XmR Chart'!$U$17/1.128))</f>
        <v/>
      </c>
      <c r="C724" s="21" t="str">
        <f>IF(N724="","",'XmR Chart'!$U$18)</f>
        <v/>
      </c>
      <c r="D724" s="21" t="str">
        <f>IF(N724="","",'XmR Chart'!$U$18-3*('XmR Chart'!$U$17/1.128))</f>
        <v/>
      </c>
      <c r="F724" s="21" t="str">
        <f>IF(N724="","",3.268*'XmR Chart'!$U$17)</f>
        <v/>
      </c>
      <c r="G724" s="21" t="str">
        <f>IF(N724="","",'XmR Chart'!$U$17)</f>
        <v/>
      </c>
      <c r="H724" s="21" t="str">
        <f>IF(N724="","",ABS(N724-N723))</f>
        <v/>
      </c>
      <c r="I724" s="21" t="str">
        <f>IF(N724="","",RANK(N724,$N$17:$N$5011,1))</f>
        <v/>
      </c>
      <c r="J724" s="21" t="str">
        <f>IF(N724="","",(I724-3/8)/('XmR Chart'!$U$20+1/4))</f>
        <v/>
      </c>
      <c r="K724" s="21" t="str">
        <f>IF(N724="","",_xlfn.NORM.INV(J724,0,1))</f>
        <v/>
      </c>
      <c r="N724" s="4"/>
    </row>
    <row r="725" spans="2:14" x14ac:dyDescent="0.25">
      <c r="B725" s="21" t="str">
        <f>IF(N725="","",'XmR Chart'!$U$18+3*('XmR Chart'!$U$17/1.128))</f>
        <v/>
      </c>
      <c r="C725" s="21" t="str">
        <f>IF(N725="","",'XmR Chart'!$U$18)</f>
        <v/>
      </c>
      <c r="D725" s="21" t="str">
        <f>IF(N725="","",'XmR Chart'!$U$18-3*('XmR Chart'!$U$17/1.128))</f>
        <v/>
      </c>
      <c r="F725" s="21" t="str">
        <f>IF(N725="","",3.268*'XmR Chart'!$U$17)</f>
        <v/>
      </c>
      <c r="G725" s="21" t="str">
        <f>IF(N725="","",'XmR Chart'!$U$17)</f>
        <v/>
      </c>
      <c r="H725" s="21" t="str">
        <f>IF(N725="","",ABS(N725-N724))</f>
        <v/>
      </c>
      <c r="I725" s="21" t="str">
        <f>IF(N725="","",RANK(N725,$N$17:$N$5011,1))</f>
        <v/>
      </c>
      <c r="J725" s="21" t="str">
        <f>IF(N725="","",(I725-3/8)/('XmR Chart'!$U$20+1/4))</f>
        <v/>
      </c>
      <c r="K725" s="21" t="str">
        <f>IF(N725="","",_xlfn.NORM.INV(J725,0,1))</f>
        <v/>
      </c>
      <c r="N725" s="4"/>
    </row>
    <row r="726" spans="2:14" x14ac:dyDescent="0.25">
      <c r="B726" s="21" t="str">
        <f>IF(N726="","",'XmR Chart'!$U$18+3*('XmR Chart'!$U$17/1.128))</f>
        <v/>
      </c>
      <c r="C726" s="21" t="str">
        <f>IF(N726="","",'XmR Chart'!$U$18)</f>
        <v/>
      </c>
      <c r="D726" s="21" t="str">
        <f>IF(N726="","",'XmR Chart'!$U$18-3*('XmR Chart'!$U$17/1.128))</f>
        <v/>
      </c>
      <c r="F726" s="21" t="str">
        <f>IF(N726="","",3.268*'XmR Chart'!$U$17)</f>
        <v/>
      </c>
      <c r="G726" s="21" t="str">
        <f>IF(N726="","",'XmR Chart'!$U$17)</f>
        <v/>
      </c>
      <c r="H726" s="21" t="str">
        <f>IF(N726="","",ABS(N726-N725))</f>
        <v/>
      </c>
      <c r="I726" s="21" t="str">
        <f>IF(N726="","",RANK(N726,$N$17:$N$5011,1))</f>
        <v/>
      </c>
      <c r="J726" s="21" t="str">
        <f>IF(N726="","",(I726-3/8)/('XmR Chart'!$U$20+1/4))</f>
        <v/>
      </c>
      <c r="K726" s="21" t="str">
        <f>IF(N726="","",_xlfn.NORM.INV(J726,0,1))</f>
        <v/>
      </c>
      <c r="N726" s="4"/>
    </row>
    <row r="727" spans="2:14" x14ac:dyDescent="0.25">
      <c r="B727" s="21" t="str">
        <f>IF(N727="","",'XmR Chart'!$U$18+3*('XmR Chart'!$U$17/1.128))</f>
        <v/>
      </c>
      <c r="C727" s="21" t="str">
        <f>IF(N727="","",'XmR Chart'!$U$18)</f>
        <v/>
      </c>
      <c r="D727" s="21" t="str">
        <f>IF(N727="","",'XmR Chart'!$U$18-3*('XmR Chart'!$U$17/1.128))</f>
        <v/>
      </c>
      <c r="F727" s="21" t="str">
        <f>IF(N727="","",3.268*'XmR Chart'!$U$17)</f>
        <v/>
      </c>
      <c r="G727" s="21" t="str">
        <f>IF(N727="","",'XmR Chart'!$U$17)</f>
        <v/>
      </c>
      <c r="H727" s="21" t="str">
        <f>IF(N727="","",ABS(N727-N726))</f>
        <v/>
      </c>
      <c r="I727" s="21" t="str">
        <f>IF(N727="","",RANK(N727,$N$17:$N$5011,1))</f>
        <v/>
      </c>
      <c r="J727" s="21" t="str">
        <f>IF(N727="","",(I727-3/8)/('XmR Chart'!$U$20+1/4))</f>
        <v/>
      </c>
      <c r="K727" s="21" t="str">
        <f>IF(N727="","",_xlfn.NORM.INV(J727,0,1))</f>
        <v/>
      </c>
      <c r="N727" s="4"/>
    </row>
    <row r="728" spans="2:14" x14ac:dyDescent="0.25">
      <c r="B728" s="21" t="str">
        <f>IF(N728="","",'XmR Chart'!$U$18+3*('XmR Chart'!$U$17/1.128))</f>
        <v/>
      </c>
      <c r="C728" s="21" t="str">
        <f>IF(N728="","",'XmR Chart'!$U$18)</f>
        <v/>
      </c>
      <c r="D728" s="21" t="str">
        <f>IF(N728="","",'XmR Chart'!$U$18-3*('XmR Chart'!$U$17/1.128))</f>
        <v/>
      </c>
      <c r="F728" s="21" t="str">
        <f>IF(N728="","",3.268*'XmR Chart'!$U$17)</f>
        <v/>
      </c>
      <c r="G728" s="21" t="str">
        <f>IF(N728="","",'XmR Chart'!$U$17)</f>
        <v/>
      </c>
      <c r="H728" s="21" t="str">
        <f>IF(N728="","",ABS(N728-N727))</f>
        <v/>
      </c>
      <c r="I728" s="21" t="str">
        <f>IF(N728="","",RANK(N728,$N$17:$N$5011,1))</f>
        <v/>
      </c>
      <c r="J728" s="21" t="str">
        <f>IF(N728="","",(I728-3/8)/('XmR Chart'!$U$20+1/4))</f>
        <v/>
      </c>
      <c r="K728" s="21" t="str">
        <f>IF(N728="","",_xlfn.NORM.INV(J728,0,1))</f>
        <v/>
      </c>
      <c r="N728" s="4"/>
    </row>
    <row r="729" spans="2:14" x14ac:dyDescent="0.25">
      <c r="B729" s="21" t="str">
        <f>IF(N729="","",'XmR Chart'!$U$18+3*('XmR Chart'!$U$17/1.128))</f>
        <v/>
      </c>
      <c r="C729" s="21" t="str">
        <f>IF(N729="","",'XmR Chart'!$U$18)</f>
        <v/>
      </c>
      <c r="D729" s="21" t="str">
        <f>IF(N729="","",'XmR Chart'!$U$18-3*('XmR Chart'!$U$17/1.128))</f>
        <v/>
      </c>
      <c r="F729" s="21" t="str">
        <f>IF(N729="","",3.268*'XmR Chart'!$U$17)</f>
        <v/>
      </c>
      <c r="G729" s="21" t="str">
        <f>IF(N729="","",'XmR Chart'!$U$17)</f>
        <v/>
      </c>
      <c r="H729" s="21" t="str">
        <f>IF(N729="","",ABS(N729-N728))</f>
        <v/>
      </c>
      <c r="I729" s="21" t="str">
        <f>IF(N729="","",RANK(N729,$N$17:$N$5011,1))</f>
        <v/>
      </c>
      <c r="J729" s="21" t="str">
        <f>IF(N729="","",(I729-3/8)/('XmR Chart'!$U$20+1/4))</f>
        <v/>
      </c>
      <c r="K729" s="21" t="str">
        <f>IF(N729="","",_xlfn.NORM.INV(J729,0,1))</f>
        <v/>
      </c>
      <c r="N729" s="4"/>
    </row>
    <row r="730" spans="2:14" x14ac:dyDescent="0.25">
      <c r="B730" s="21" t="str">
        <f>IF(N730="","",'XmR Chart'!$U$18+3*('XmR Chart'!$U$17/1.128))</f>
        <v/>
      </c>
      <c r="C730" s="21" t="str">
        <f>IF(N730="","",'XmR Chart'!$U$18)</f>
        <v/>
      </c>
      <c r="D730" s="21" t="str">
        <f>IF(N730="","",'XmR Chart'!$U$18-3*('XmR Chart'!$U$17/1.128))</f>
        <v/>
      </c>
      <c r="F730" s="21" t="str">
        <f>IF(N730="","",3.268*'XmR Chart'!$U$17)</f>
        <v/>
      </c>
      <c r="G730" s="21" t="str">
        <f>IF(N730="","",'XmR Chart'!$U$17)</f>
        <v/>
      </c>
      <c r="H730" s="21" t="str">
        <f>IF(N730="","",ABS(N730-N729))</f>
        <v/>
      </c>
      <c r="I730" s="21" t="str">
        <f>IF(N730="","",RANK(N730,$N$17:$N$5011,1))</f>
        <v/>
      </c>
      <c r="J730" s="21" t="str">
        <f>IF(N730="","",(I730-3/8)/('XmR Chart'!$U$20+1/4))</f>
        <v/>
      </c>
      <c r="K730" s="21" t="str">
        <f>IF(N730="","",_xlfn.NORM.INV(J730,0,1))</f>
        <v/>
      </c>
      <c r="N730" s="4"/>
    </row>
    <row r="731" spans="2:14" x14ac:dyDescent="0.25">
      <c r="B731" s="21" t="str">
        <f>IF(N731="","",'XmR Chart'!$U$18+3*('XmR Chart'!$U$17/1.128))</f>
        <v/>
      </c>
      <c r="C731" s="21" t="str">
        <f>IF(N731="","",'XmR Chart'!$U$18)</f>
        <v/>
      </c>
      <c r="D731" s="21" t="str">
        <f>IF(N731="","",'XmR Chart'!$U$18-3*('XmR Chart'!$U$17/1.128))</f>
        <v/>
      </c>
      <c r="F731" s="21" t="str">
        <f>IF(N731="","",3.268*'XmR Chart'!$U$17)</f>
        <v/>
      </c>
      <c r="G731" s="21" t="str">
        <f>IF(N731="","",'XmR Chart'!$U$17)</f>
        <v/>
      </c>
      <c r="H731" s="21" t="str">
        <f>IF(N731="","",ABS(N731-N730))</f>
        <v/>
      </c>
      <c r="I731" s="21" t="str">
        <f>IF(N731="","",RANK(N731,$N$17:$N$5011,1))</f>
        <v/>
      </c>
      <c r="J731" s="21" t="str">
        <f>IF(N731="","",(I731-3/8)/('XmR Chart'!$U$20+1/4))</f>
        <v/>
      </c>
      <c r="K731" s="21" t="str">
        <f>IF(N731="","",_xlfn.NORM.INV(J731,0,1))</f>
        <v/>
      </c>
      <c r="N731" s="4"/>
    </row>
    <row r="732" spans="2:14" x14ac:dyDescent="0.25">
      <c r="B732" s="21" t="str">
        <f>IF(N732="","",'XmR Chart'!$U$18+3*('XmR Chart'!$U$17/1.128))</f>
        <v/>
      </c>
      <c r="C732" s="21" t="str">
        <f>IF(N732="","",'XmR Chart'!$U$18)</f>
        <v/>
      </c>
      <c r="D732" s="21" t="str">
        <f>IF(N732="","",'XmR Chart'!$U$18-3*('XmR Chart'!$U$17/1.128))</f>
        <v/>
      </c>
      <c r="F732" s="21" t="str">
        <f>IF(N732="","",3.268*'XmR Chart'!$U$17)</f>
        <v/>
      </c>
      <c r="G732" s="21" t="str">
        <f>IF(N732="","",'XmR Chart'!$U$17)</f>
        <v/>
      </c>
      <c r="H732" s="21" t="str">
        <f>IF(N732="","",ABS(N732-N731))</f>
        <v/>
      </c>
      <c r="I732" s="21" t="str">
        <f>IF(N732="","",RANK(N732,$N$17:$N$5011,1))</f>
        <v/>
      </c>
      <c r="J732" s="21" t="str">
        <f>IF(N732="","",(I732-3/8)/('XmR Chart'!$U$20+1/4))</f>
        <v/>
      </c>
      <c r="K732" s="21" t="str">
        <f>IF(N732="","",_xlfn.NORM.INV(J732,0,1))</f>
        <v/>
      </c>
      <c r="N732" s="4"/>
    </row>
    <row r="733" spans="2:14" x14ac:dyDescent="0.25">
      <c r="B733" s="21" t="str">
        <f>IF(N733="","",'XmR Chart'!$U$18+3*('XmR Chart'!$U$17/1.128))</f>
        <v/>
      </c>
      <c r="C733" s="21" t="str">
        <f>IF(N733="","",'XmR Chart'!$U$18)</f>
        <v/>
      </c>
      <c r="D733" s="21" t="str">
        <f>IF(N733="","",'XmR Chart'!$U$18-3*('XmR Chart'!$U$17/1.128))</f>
        <v/>
      </c>
      <c r="F733" s="21" t="str">
        <f>IF(N733="","",3.268*'XmR Chart'!$U$17)</f>
        <v/>
      </c>
      <c r="G733" s="21" t="str">
        <f>IF(N733="","",'XmR Chart'!$U$17)</f>
        <v/>
      </c>
      <c r="H733" s="21" t="str">
        <f>IF(N733="","",ABS(N733-N732))</f>
        <v/>
      </c>
      <c r="I733" s="21" t="str">
        <f>IF(N733="","",RANK(N733,$N$17:$N$5011,1))</f>
        <v/>
      </c>
      <c r="J733" s="21" t="str">
        <f>IF(N733="","",(I733-3/8)/('XmR Chart'!$U$20+1/4))</f>
        <v/>
      </c>
      <c r="K733" s="21" t="str">
        <f>IF(N733="","",_xlfn.NORM.INV(J733,0,1))</f>
        <v/>
      </c>
      <c r="N733" s="4"/>
    </row>
    <row r="734" spans="2:14" x14ac:dyDescent="0.25">
      <c r="B734" s="21" t="str">
        <f>IF(N734="","",'XmR Chart'!$U$18+3*('XmR Chart'!$U$17/1.128))</f>
        <v/>
      </c>
      <c r="C734" s="21" t="str">
        <f>IF(N734="","",'XmR Chart'!$U$18)</f>
        <v/>
      </c>
      <c r="D734" s="21" t="str">
        <f>IF(N734="","",'XmR Chart'!$U$18-3*('XmR Chart'!$U$17/1.128))</f>
        <v/>
      </c>
      <c r="F734" s="21" t="str">
        <f>IF(N734="","",3.268*'XmR Chart'!$U$17)</f>
        <v/>
      </c>
      <c r="G734" s="21" t="str">
        <f>IF(N734="","",'XmR Chart'!$U$17)</f>
        <v/>
      </c>
      <c r="H734" s="21" t="str">
        <f>IF(N734="","",ABS(N734-N733))</f>
        <v/>
      </c>
      <c r="I734" s="21" t="str">
        <f>IF(N734="","",RANK(N734,$N$17:$N$5011,1))</f>
        <v/>
      </c>
      <c r="J734" s="21" t="str">
        <f>IF(N734="","",(I734-3/8)/('XmR Chart'!$U$20+1/4))</f>
        <v/>
      </c>
      <c r="K734" s="21" t="str">
        <f>IF(N734="","",_xlfn.NORM.INV(J734,0,1))</f>
        <v/>
      </c>
      <c r="N734" s="4"/>
    </row>
    <row r="735" spans="2:14" x14ac:dyDescent="0.25">
      <c r="B735" s="21" t="str">
        <f>IF(N735="","",'XmR Chart'!$U$18+3*('XmR Chart'!$U$17/1.128))</f>
        <v/>
      </c>
      <c r="C735" s="21" t="str">
        <f>IF(N735="","",'XmR Chart'!$U$18)</f>
        <v/>
      </c>
      <c r="D735" s="21" t="str">
        <f>IF(N735="","",'XmR Chart'!$U$18-3*('XmR Chart'!$U$17/1.128))</f>
        <v/>
      </c>
      <c r="F735" s="21" t="str">
        <f>IF(N735="","",3.268*'XmR Chart'!$U$17)</f>
        <v/>
      </c>
      <c r="G735" s="21" t="str">
        <f>IF(N735="","",'XmR Chart'!$U$17)</f>
        <v/>
      </c>
      <c r="H735" s="21" t="str">
        <f>IF(N735="","",ABS(N735-N734))</f>
        <v/>
      </c>
      <c r="I735" s="21" t="str">
        <f>IF(N735="","",RANK(N735,$N$17:$N$5011,1))</f>
        <v/>
      </c>
      <c r="J735" s="21" t="str">
        <f>IF(N735="","",(I735-3/8)/('XmR Chart'!$U$20+1/4))</f>
        <v/>
      </c>
      <c r="K735" s="21" t="str">
        <f>IF(N735="","",_xlfn.NORM.INV(J735,0,1))</f>
        <v/>
      </c>
      <c r="N735" s="4"/>
    </row>
    <row r="736" spans="2:14" x14ac:dyDescent="0.25">
      <c r="B736" s="21" t="str">
        <f>IF(N736="","",'XmR Chart'!$U$18+3*('XmR Chart'!$U$17/1.128))</f>
        <v/>
      </c>
      <c r="C736" s="21" t="str">
        <f>IF(N736="","",'XmR Chart'!$U$18)</f>
        <v/>
      </c>
      <c r="D736" s="21" t="str">
        <f>IF(N736="","",'XmR Chart'!$U$18-3*('XmR Chart'!$U$17/1.128))</f>
        <v/>
      </c>
      <c r="F736" s="21" t="str">
        <f>IF(N736="","",3.268*'XmR Chart'!$U$17)</f>
        <v/>
      </c>
      <c r="G736" s="21" t="str">
        <f>IF(N736="","",'XmR Chart'!$U$17)</f>
        <v/>
      </c>
      <c r="H736" s="21" t="str">
        <f>IF(N736="","",ABS(N736-N735))</f>
        <v/>
      </c>
      <c r="I736" s="21" t="str">
        <f>IF(N736="","",RANK(N736,$N$17:$N$5011,1))</f>
        <v/>
      </c>
      <c r="J736" s="21" t="str">
        <f>IF(N736="","",(I736-3/8)/('XmR Chart'!$U$20+1/4))</f>
        <v/>
      </c>
      <c r="K736" s="21" t="str">
        <f>IF(N736="","",_xlfn.NORM.INV(J736,0,1))</f>
        <v/>
      </c>
      <c r="N736" s="4"/>
    </row>
    <row r="737" spans="2:14" x14ac:dyDescent="0.25">
      <c r="B737" s="21" t="str">
        <f>IF(N737="","",'XmR Chart'!$U$18+3*('XmR Chart'!$U$17/1.128))</f>
        <v/>
      </c>
      <c r="C737" s="21" t="str">
        <f>IF(N737="","",'XmR Chart'!$U$18)</f>
        <v/>
      </c>
      <c r="D737" s="21" t="str">
        <f>IF(N737="","",'XmR Chart'!$U$18-3*('XmR Chart'!$U$17/1.128))</f>
        <v/>
      </c>
      <c r="F737" s="21" t="str">
        <f>IF(N737="","",3.268*'XmR Chart'!$U$17)</f>
        <v/>
      </c>
      <c r="G737" s="21" t="str">
        <f>IF(N737="","",'XmR Chart'!$U$17)</f>
        <v/>
      </c>
      <c r="H737" s="21" t="str">
        <f>IF(N737="","",ABS(N737-N736))</f>
        <v/>
      </c>
      <c r="I737" s="21" t="str">
        <f>IF(N737="","",RANK(N737,$N$17:$N$5011,1))</f>
        <v/>
      </c>
      <c r="J737" s="21" t="str">
        <f>IF(N737="","",(I737-3/8)/('XmR Chart'!$U$20+1/4))</f>
        <v/>
      </c>
      <c r="K737" s="21" t="str">
        <f>IF(N737="","",_xlfn.NORM.INV(J737,0,1))</f>
        <v/>
      </c>
      <c r="N737" s="4"/>
    </row>
    <row r="738" spans="2:14" x14ac:dyDescent="0.25">
      <c r="B738" s="21" t="str">
        <f>IF(N738="","",'XmR Chart'!$U$18+3*('XmR Chart'!$U$17/1.128))</f>
        <v/>
      </c>
      <c r="C738" s="21" t="str">
        <f>IF(N738="","",'XmR Chart'!$U$18)</f>
        <v/>
      </c>
      <c r="D738" s="21" t="str">
        <f>IF(N738="","",'XmR Chart'!$U$18-3*('XmR Chart'!$U$17/1.128))</f>
        <v/>
      </c>
      <c r="F738" s="21" t="str">
        <f>IF(N738="","",3.268*'XmR Chart'!$U$17)</f>
        <v/>
      </c>
      <c r="G738" s="21" t="str">
        <f>IF(N738="","",'XmR Chart'!$U$17)</f>
        <v/>
      </c>
      <c r="H738" s="21" t="str">
        <f>IF(N738="","",ABS(N738-N737))</f>
        <v/>
      </c>
      <c r="I738" s="21" t="str">
        <f>IF(N738="","",RANK(N738,$N$17:$N$5011,1))</f>
        <v/>
      </c>
      <c r="J738" s="21" t="str">
        <f>IF(N738="","",(I738-3/8)/('XmR Chart'!$U$20+1/4))</f>
        <v/>
      </c>
      <c r="K738" s="21" t="str">
        <f>IF(N738="","",_xlfn.NORM.INV(J738,0,1))</f>
        <v/>
      </c>
      <c r="N738" s="4"/>
    </row>
    <row r="739" spans="2:14" x14ac:dyDescent="0.25">
      <c r="B739" s="21" t="str">
        <f>IF(N739="","",'XmR Chart'!$U$18+3*('XmR Chart'!$U$17/1.128))</f>
        <v/>
      </c>
      <c r="C739" s="21" t="str">
        <f>IF(N739="","",'XmR Chart'!$U$18)</f>
        <v/>
      </c>
      <c r="D739" s="21" t="str">
        <f>IF(N739="","",'XmR Chart'!$U$18-3*('XmR Chart'!$U$17/1.128))</f>
        <v/>
      </c>
      <c r="F739" s="21" t="str">
        <f>IF(N739="","",3.268*'XmR Chart'!$U$17)</f>
        <v/>
      </c>
      <c r="G739" s="21" t="str">
        <f>IF(N739="","",'XmR Chart'!$U$17)</f>
        <v/>
      </c>
      <c r="H739" s="21" t="str">
        <f>IF(N739="","",ABS(N739-N738))</f>
        <v/>
      </c>
      <c r="I739" s="21" t="str">
        <f>IF(N739="","",RANK(N739,$N$17:$N$5011,1))</f>
        <v/>
      </c>
      <c r="J739" s="21" t="str">
        <f>IF(N739="","",(I739-3/8)/('XmR Chart'!$U$20+1/4))</f>
        <v/>
      </c>
      <c r="K739" s="21" t="str">
        <f>IF(N739="","",_xlfn.NORM.INV(J739,0,1))</f>
        <v/>
      </c>
      <c r="N739" s="4"/>
    </row>
    <row r="740" spans="2:14" x14ac:dyDescent="0.25">
      <c r="B740" s="21" t="str">
        <f>IF(N740="","",'XmR Chart'!$U$18+3*('XmR Chart'!$U$17/1.128))</f>
        <v/>
      </c>
      <c r="C740" s="21" t="str">
        <f>IF(N740="","",'XmR Chart'!$U$18)</f>
        <v/>
      </c>
      <c r="D740" s="21" t="str">
        <f>IF(N740="","",'XmR Chart'!$U$18-3*('XmR Chart'!$U$17/1.128))</f>
        <v/>
      </c>
      <c r="F740" s="21" t="str">
        <f>IF(N740="","",3.268*'XmR Chart'!$U$17)</f>
        <v/>
      </c>
      <c r="G740" s="21" t="str">
        <f>IF(N740="","",'XmR Chart'!$U$17)</f>
        <v/>
      </c>
      <c r="H740" s="21" t="str">
        <f>IF(N740="","",ABS(N740-N739))</f>
        <v/>
      </c>
      <c r="I740" s="21" t="str">
        <f>IF(N740="","",RANK(N740,$N$17:$N$5011,1))</f>
        <v/>
      </c>
      <c r="J740" s="21" t="str">
        <f>IF(N740="","",(I740-3/8)/('XmR Chart'!$U$20+1/4))</f>
        <v/>
      </c>
      <c r="K740" s="21" t="str">
        <f>IF(N740="","",_xlfn.NORM.INV(J740,0,1))</f>
        <v/>
      </c>
      <c r="N740" s="4"/>
    </row>
    <row r="741" spans="2:14" x14ac:dyDescent="0.25">
      <c r="B741" s="21" t="str">
        <f>IF(N741="","",'XmR Chart'!$U$18+3*('XmR Chart'!$U$17/1.128))</f>
        <v/>
      </c>
      <c r="C741" s="21" t="str">
        <f>IF(N741="","",'XmR Chart'!$U$18)</f>
        <v/>
      </c>
      <c r="D741" s="21" t="str">
        <f>IF(N741="","",'XmR Chart'!$U$18-3*('XmR Chart'!$U$17/1.128))</f>
        <v/>
      </c>
      <c r="F741" s="21" t="str">
        <f>IF(N741="","",3.268*'XmR Chart'!$U$17)</f>
        <v/>
      </c>
      <c r="G741" s="21" t="str">
        <f>IF(N741="","",'XmR Chart'!$U$17)</f>
        <v/>
      </c>
      <c r="H741" s="21" t="str">
        <f>IF(N741="","",ABS(N741-N740))</f>
        <v/>
      </c>
      <c r="I741" s="21" t="str">
        <f>IF(N741="","",RANK(N741,$N$17:$N$5011,1))</f>
        <v/>
      </c>
      <c r="J741" s="21" t="str">
        <f>IF(N741="","",(I741-3/8)/('XmR Chart'!$U$20+1/4))</f>
        <v/>
      </c>
      <c r="K741" s="21" t="str">
        <f>IF(N741="","",_xlfn.NORM.INV(J741,0,1))</f>
        <v/>
      </c>
      <c r="N741" s="4"/>
    </row>
    <row r="742" spans="2:14" x14ac:dyDescent="0.25">
      <c r="B742" s="21" t="str">
        <f>IF(N742="","",'XmR Chart'!$U$18+3*('XmR Chart'!$U$17/1.128))</f>
        <v/>
      </c>
      <c r="C742" s="21" t="str">
        <f>IF(N742="","",'XmR Chart'!$U$18)</f>
        <v/>
      </c>
      <c r="D742" s="21" t="str">
        <f>IF(N742="","",'XmR Chart'!$U$18-3*('XmR Chart'!$U$17/1.128))</f>
        <v/>
      </c>
      <c r="F742" s="21" t="str">
        <f>IF(N742="","",3.268*'XmR Chart'!$U$17)</f>
        <v/>
      </c>
      <c r="G742" s="21" t="str">
        <f>IF(N742="","",'XmR Chart'!$U$17)</f>
        <v/>
      </c>
      <c r="H742" s="21" t="str">
        <f>IF(N742="","",ABS(N742-N741))</f>
        <v/>
      </c>
      <c r="I742" s="21" t="str">
        <f>IF(N742="","",RANK(N742,$N$17:$N$5011,1))</f>
        <v/>
      </c>
      <c r="J742" s="21" t="str">
        <f>IF(N742="","",(I742-3/8)/('XmR Chart'!$U$20+1/4))</f>
        <v/>
      </c>
      <c r="K742" s="21" t="str">
        <f>IF(N742="","",_xlfn.NORM.INV(J742,0,1))</f>
        <v/>
      </c>
      <c r="N742" s="4"/>
    </row>
    <row r="743" spans="2:14" x14ac:dyDescent="0.25">
      <c r="B743" s="21" t="str">
        <f>IF(N743="","",'XmR Chart'!$U$18+3*('XmR Chart'!$U$17/1.128))</f>
        <v/>
      </c>
      <c r="C743" s="21" t="str">
        <f>IF(N743="","",'XmR Chart'!$U$18)</f>
        <v/>
      </c>
      <c r="D743" s="21" t="str">
        <f>IF(N743="","",'XmR Chart'!$U$18-3*('XmR Chart'!$U$17/1.128))</f>
        <v/>
      </c>
      <c r="F743" s="21" t="str">
        <f>IF(N743="","",3.268*'XmR Chart'!$U$17)</f>
        <v/>
      </c>
      <c r="G743" s="21" t="str">
        <f>IF(N743="","",'XmR Chart'!$U$17)</f>
        <v/>
      </c>
      <c r="H743" s="21" t="str">
        <f>IF(N743="","",ABS(N743-N742))</f>
        <v/>
      </c>
      <c r="I743" s="21" t="str">
        <f>IF(N743="","",RANK(N743,$N$17:$N$5011,1))</f>
        <v/>
      </c>
      <c r="J743" s="21" t="str">
        <f>IF(N743="","",(I743-3/8)/('XmR Chart'!$U$20+1/4))</f>
        <v/>
      </c>
      <c r="K743" s="21" t="str">
        <f>IF(N743="","",_xlfn.NORM.INV(J743,0,1))</f>
        <v/>
      </c>
      <c r="N743" s="4"/>
    </row>
    <row r="744" spans="2:14" x14ac:dyDescent="0.25">
      <c r="B744" s="21" t="str">
        <f>IF(N744="","",'XmR Chart'!$U$18+3*('XmR Chart'!$U$17/1.128))</f>
        <v/>
      </c>
      <c r="C744" s="21" t="str">
        <f>IF(N744="","",'XmR Chart'!$U$18)</f>
        <v/>
      </c>
      <c r="D744" s="21" t="str">
        <f>IF(N744="","",'XmR Chart'!$U$18-3*('XmR Chart'!$U$17/1.128))</f>
        <v/>
      </c>
      <c r="F744" s="21" t="str">
        <f>IF(N744="","",3.268*'XmR Chart'!$U$17)</f>
        <v/>
      </c>
      <c r="G744" s="21" t="str">
        <f>IF(N744="","",'XmR Chart'!$U$17)</f>
        <v/>
      </c>
      <c r="H744" s="21" t="str">
        <f>IF(N744="","",ABS(N744-N743))</f>
        <v/>
      </c>
      <c r="I744" s="21" t="str">
        <f>IF(N744="","",RANK(N744,$N$17:$N$5011,1))</f>
        <v/>
      </c>
      <c r="J744" s="21" t="str">
        <f>IF(N744="","",(I744-3/8)/('XmR Chart'!$U$20+1/4))</f>
        <v/>
      </c>
      <c r="K744" s="21" t="str">
        <f>IF(N744="","",_xlfn.NORM.INV(J744,0,1))</f>
        <v/>
      </c>
      <c r="N744" s="4"/>
    </row>
    <row r="745" spans="2:14" x14ac:dyDescent="0.25">
      <c r="B745" s="21" t="str">
        <f>IF(N745="","",'XmR Chart'!$U$18+3*('XmR Chart'!$U$17/1.128))</f>
        <v/>
      </c>
      <c r="C745" s="21" t="str">
        <f>IF(N745="","",'XmR Chart'!$U$18)</f>
        <v/>
      </c>
      <c r="D745" s="21" t="str">
        <f>IF(N745="","",'XmR Chart'!$U$18-3*('XmR Chart'!$U$17/1.128))</f>
        <v/>
      </c>
      <c r="F745" s="21" t="str">
        <f>IF(N745="","",3.268*'XmR Chart'!$U$17)</f>
        <v/>
      </c>
      <c r="G745" s="21" t="str">
        <f>IF(N745="","",'XmR Chart'!$U$17)</f>
        <v/>
      </c>
      <c r="H745" s="21" t="str">
        <f>IF(N745="","",ABS(N745-N744))</f>
        <v/>
      </c>
      <c r="I745" s="21" t="str">
        <f>IF(N745="","",RANK(N745,$N$17:$N$5011,1))</f>
        <v/>
      </c>
      <c r="J745" s="21" t="str">
        <f>IF(N745="","",(I745-3/8)/('XmR Chart'!$U$20+1/4))</f>
        <v/>
      </c>
      <c r="K745" s="21" t="str">
        <f>IF(N745="","",_xlfn.NORM.INV(J745,0,1))</f>
        <v/>
      </c>
      <c r="N745" s="4"/>
    </row>
    <row r="746" spans="2:14" x14ac:dyDescent="0.25">
      <c r="B746" s="21" t="str">
        <f>IF(N746="","",'XmR Chart'!$U$18+3*('XmR Chart'!$U$17/1.128))</f>
        <v/>
      </c>
      <c r="C746" s="21" t="str">
        <f>IF(N746="","",'XmR Chart'!$U$18)</f>
        <v/>
      </c>
      <c r="D746" s="21" t="str">
        <f>IF(N746="","",'XmR Chart'!$U$18-3*('XmR Chart'!$U$17/1.128))</f>
        <v/>
      </c>
      <c r="F746" s="21" t="str">
        <f>IF(N746="","",3.268*'XmR Chart'!$U$17)</f>
        <v/>
      </c>
      <c r="G746" s="21" t="str">
        <f>IF(N746="","",'XmR Chart'!$U$17)</f>
        <v/>
      </c>
      <c r="H746" s="21" t="str">
        <f>IF(N746="","",ABS(N746-N745))</f>
        <v/>
      </c>
      <c r="I746" s="21" t="str">
        <f>IF(N746="","",RANK(N746,$N$17:$N$5011,1))</f>
        <v/>
      </c>
      <c r="J746" s="21" t="str">
        <f>IF(N746="","",(I746-3/8)/('XmR Chart'!$U$20+1/4))</f>
        <v/>
      </c>
      <c r="K746" s="21" t="str">
        <f>IF(N746="","",_xlfn.NORM.INV(J746,0,1))</f>
        <v/>
      </c>
      <c r="N746" s="4"/>
    </row>
    <row r="747" spans="2:14" x14ac:dyDescent="0.25">
      <c r="B747" s="21" t="str">
        <f>IF(N747="","",'XmR Chart'!$U$18+3*('XmR Chart'!$U$17/1.128))</f>
        <v/>
      </c>
      <c r="C747" s="21" t="str">
        <f>IF(N747="","",'XmR Chart'!$U$18)</f>
        <v/>
      </c>
      <c r="D747" s="21" t="str">
        <f>IF(N747="","",'XmR Chart'!$U$18-3*('XmR Chart'!$U$17/1.128))</f>
        <v/>
      </c>
      <c r="F747" s="21" t="str">
        <f>IF(N747="","",3.268*'XmR Chart'!$U$17)</f>
        <v/>
      </c>
      <c r="G747" s="21" t="str">
        <f>IF(N747="","",'XmR Chart'!$U$17)</f>
        <v/>
      </c>
      <c r="H747" s="21" t="str">
        <f>IF(N747="","",ABS(N747-N746))</f>
        <v/>
      </c>
      <c r="I747" s="21" t="str">
        <f>IF(N747="","",RANK(N747,$N$17:$N$5011,1))</f>
        <v/>
      </c>
      <c r="J747" s="21" t="str">
        <f>IF(N747="","",(I747-3/8)/('XmR Chart'!$U$20+1/4))</f>
        <v/>
      </c>
      <c r="K747" s="21" t="str">
        <f>IF(N747="","",_xlfn.NORM.INV(J747,0,1))</f>
        <v/>
      </c>
      <c r="N747" s="4"/>
    </row>
    <row r="748" spans="2:14" x14ac:dyDescent="0.25">
      <c r="B748" s="21" t="str">
        <f>IF(N748="","",'XmR Chart'!$U$18+3*('XmR Chart'!$U$17/1.128))</f>
        <v/>
      </c>
      <c r="C748" s="21" t="str">
        <f>IF(N748="","",'XmR Chart'!$U$18)</f>
        <v/>
      </c>
      <c r="D748" s="21" t="str">
        <f>IF(N748="","",'XmR Chart'!$U$18-3*('XmR Chart'!$U$17/1.128))</f>
        <v/>
      </c>
      <c r="F748" s="21" t="str">
        <f>IF(N748="","",3.268*'XmR Chart'!$U$17)</f>
        <v/>
      </c>
      <c r="G748" s="21" t="str">
        <f>IF(N748="","",'XmR Chart'!$U$17)</f>
        <v/>
      </c>
      <c r="H748" s="21" t="str">
        <f>IF(N748="","",ABS(N748-N747))</f>
        <v/>
      </c>
      <c r="I748" s="21" t="str">
        <f>IF(N748="","",RANK(N748,$N$17:$N$5011,1))</f>
        <v/>
      </c>
      <c r="J748" s="21" t="str">
        <f>IF(N748="","",(I748-3/8)/('XmR Chart'!$U$20+1/4))</f>
        <v/>
      </c>
      <c r="K748" s="21" t="str">
        <f>IF(N748="","",_xlfn.NORM.INV(J748,0,1))</f>
        <v/>
      </c>
      <c r="N748" s="4"/>
    </row>
    <row r="749" spans="2:14" x14ac:dyDescent="0.25">
      <c r="B749" s="21" t="str">
        <f>IF(N749="","",'XmR Chart'!$U$18+3*('XmR Chart'!$U$17/1.128))</f>
        <v/>
      </c>
      <c r="C749" s="21" t="str">
        <f>IF(N749="","",'XmR Chart'!$U$18)</f>
        <v/>
      </c>
      <c r="D749" s="21" t="str">
        <f>IF(N749="","",'XmR Chart'!$U$18-3*('XmR Chart'!$U$17/1.128))</f>
        <v/>
      </c>
      <c r="F749" s="21" t="str">
        <f>IF(N749="","",3.268*'XmR Chart'!$U$17)</f>
        <v/>
      </c>
      <c r="G749" s="21" t="str">
        <f>IF(N749="","",'XmR Chart'!$U$17)</f>
        <v/>
      </c>
      <c r="H749" s="21" t="str">
        <f>IF(N749="","",ABS(N749-N748))</f>
        <v/>
      </c>
      <c r="I749" s="21" t="str">
        <f>IF(N749="","",RANK(N749,$N$17:$N$5011,1))</f>
        <v/>
      </c>
      <c r="J749" s="21" t="str">
        <f>IF(N749="","",(I749-3/8)/('XmR Chart'!$U$20+1/4))</f>
        <v/>
      </c>
      <c r="K749" s="21" t="str">
        <f>IF(N749="","",_xlfn.NORM.INV(J749,0,1))</f>
        <v/>
      </c>
      <c r="N749" s="4"/>
    </row>
    <row r="750" spans="2:14" x14ac:dyDescent="0.25">
      <c r="B750" s="21" t="str">
        <f>IF(N750="","",'XmR Chart'!$U$18+3*('XmR Chart'!$U$17/1.128))</f>
        <v/>
      </c>
      <c r="C750" s="21" t="str">
        <f>IF(N750="","",'XmR Chart'!$U$18)</f>
        <v/>
      </c>
      <c r="D750" s="21" t="str">
        <f>IF(N750="","",'XmR Chart'!$U$18-3*('XmR Chart'!$U$17/1.128))</f>
        <v/>
      </c>
      <c r="F750" s="21" t="str">
        <f>IF(N750="","",3.268*'XmR Chart'!$U$17)</f>
        <v/>
      </c>
      <c r="G750" s="21" t="str">
        <f>IF(N750="","",'XmR Chart'!$U$17)</f>
        <v/>
      </c>
      <c r="H750" s="21" t="str">
        <f>IF(N750="","",ABS(N750-N749))</f>
        <v/>
      </c>
      <c r="I750" s="21" t="str">
        <f>IF(N750="","",RANK(N750,$N$17:$N$5011,1))</f>
        <v/>
      </c>
      <c r="J750" s="21" t="str">
        <f>IF(N750="","",(I750-3/8)/('XmR Chart'!$U$20+1/4))</f>
        <v/>
      </c>
      <c r="K750" s="21" t="str">
        <f>IF(N750="","",_xlfn.NORM.INV(J750,0,1))</f>
        <v/>
      </c>
      <c r="N750" s="4"/>
    </row>
    <row r="751" spans="2:14" x14ac:dyDescent="0.25">
      <c r="B751" s="21" t="str">
        <f>IF(N751="","",'XmR Chart'!$U$18+3*('XmR Chart'!$U$17/1.128))</f>
        <v/>
      </c>
      <c r="C751" s="21" t="str">
        <f>IF(N751="","",'XmR Chart'!$U$18)</f>
        <v/>
      </c>
      <c r="D751" s="21" t="str">
        <f>IF(N751="","",'XmR Chart'!$U$18-3*('XmR Chart'!$U$17/1.128))</f>
        <v/>
      </c>
      <c r="F751" s="21" t="str">
        <f>IF(N751="","",3.268*'XmR Chart'!$U$17)</f>
        <v/>
      </c>
      <c r="G751" s="21" t="str">
        <f>IF(N751="","",'XmR Chart'!$U$17)</f>
        <v/>
      </c>
      <c r="H751" s="21" t="str">
        <f>IF(N751="","",ABS(N751-N750))</f>
        <v/>
      </c>
      <c r="I751" s="21" t="str">
        <f>IF(N751="","",RANK(N751,$N$17:$N$5011,1))</f>
        <v/>
      </c>
      <c r="J751" s="21" t="str">
        <f>IF(N751="","",(I751-3/8)/('XmR Chart'!$U$20+1/4))</f>
        <v/>
      </c>
      <c r="K751" s="21" t="str">
        <f>IF(N751="","",_xlfn.NORM.INV(J751,0,1))</f>
        <v/>
      </c>
      <c r="N751" s="4"/>
    </row>
    <row r="752" spans="2:14" x14ac:dyDescent="0.25">
      <c r="B752" s="21" t="str">
        <f>IF(N752="","",'XmR Chart'!$U$18+3*('XmR Chart'!$U$17/1.128))</f>
        <v/>
      </c>
      <c r="C752" s="21" t="str">
        <f>IF(N752="","",'XmR Chart'!$U$18)</f>
        <v/>
      </c>
      <c r="D752" s="21" t="str">
        <f>IF(N752="","",'XmR Chart'!$U$18-3*('XmR Chart'!$U$17/1.128))</f>
        <v/>
      </c>
      <c r="F752" s="21" t="str">
        <f>IF(N752="","",3.268*'XmR Chart'!$U$17)</f>
        <v/>
      </c>
      <c r="G752" s="21" t="str">
        <f>IF(N752="","",'XmR Chart'!$U$17)</f>
        <v/>
      </c>
      <c r="H752" s="21" t="str">
        <f>IF(N752="","",ABS(N752-N751))</f>
        <v/>
      </c>
      <c r="I752" s="21" t="str">
        <f>IF(N752="","",RANK(N752,$N$17:$N$5011,1))</f>
        <v/>
      </c>
      <c r="J752" s="21" t="str">
        <f>IF(N752="","",(I752-3/8)/('XmR Chart'!$U$20+1/4))</f>
        <v/>
      </c>
      <c r="K752" s="21" t="str">
        <f>IF(N752="","",_xlfn.NORM.INV(J752,0,1))</f>
        <v/>
      </c>
      <c r="N752" s="4"/>
    </row>
    <row r="753" spans="2:14" x14ac:dyDescent="0.25">
      <c r="B753" s="21" t="str">
        <f>IF(N753="","",'XmR Chart'!$U$18+3*('XmR Chart'!$U$17/1.128))</f>
        <v/>
      </c>
      <c r="C753" s="21" t="str">
        <f>IF(N753="","",'XmR Chart'!$U$18)</f>
        <v/>
      </c>
      <c r="D753" s="21" t="str">
        <f>IF(N753="","",'XmR Chart'!$U$18-3*('XmR Chart'!$U$17/1.128))</f>
        <v/>
      </c>
      <c r="F753" s="21" t="str">
        <f>IF(N753="","",3.268*'XmR Chart'!$U$17)</f>
        <v/>
      </c>
      <c r="G753" s="21" t="str">
        <f>IF(N753="","",'XmR Chart'!$U$17)</f>
        <v/>
      </c>
      <c r="H753" s="21" t="str">
        <f>IF(N753="","",ABS(N753-N752))</f>
        <v/>
      </c>
      <c r="I753" s="21" t="str">
        <f>IF(N753="","",RANK(N753,$N$17:$N$5011,1))</f>
        <v/>
      </c>
      <c r="J753" s="21" t="str">
        <f>IF(N753="","",(I753-3/8)/('XmR Chart'!$U$20+1/4))</f>
        <v/>
      </c>
      <c r="K753" s="21" t="str">
        <f>IF(N753="","",_xlfn.NORM.INV(J753,0,1))</f>
        <v/>
      </c>
      <c r="N753" s="4"/>
    </row>
    <row r="754" spans="2:14" x14ac:dyDescent="0.25">
      <c r="B754" s="21" t="str">
        <f>IF(N754="","",'XmR Chart'!$U$18+3*('XmR Chart'!$U$17/1.128))</f>
        <v/>
      </c>
      <c r="C754" s="21" t="str">
        <f>IF(N754="","",'XmR Chart'!$U$18)</f>
        <v/>
      </c>
      <c r="D754" s="21" t="str">
        <f>IF(N754="","",'XmR Chart'!$U$18-3*('XmR Chart'!$U$17/1.128))</f>
        <v/>
      </c>
      <c r="F754" s="21" t="str">
        <f>IF(N754="","",3.268*'XmR Chart'!$U$17)</f>
        <v/>
      </c>
      <c r="G754" s="21" t="str">
        <f>IF(N754="","",'XmR Chart'!$U$17)</f>
        <v/>
      </c>
      <c r="H754" s="21" t="str">
        <f>IF(N754="","",ABS(N754-N753))</f>
        <v/>
      </c>
      <c r="I754" s="21" t="str">
        <f>IF(N754="","",RANK(N754,$N$17:$N$5011,1))</f>
        <v/>
      </c>
      <c r="J754" s="21" t="str">
        <f>IF(N754="","",(I754-3/8)/('XmR Chart'!$U$20+1/4))</f>
        <v/>
      </c>
      <c r="K754" s="21" t="str">
        <f>IF(N754="","",_xlfn.NORM.INV(J754,0,1))</f>
        <v/>
      </c>
      <c r="N754" s="4"/>
    </row>
    <row r="755" spans="2:14" x14ac:dyDescent="0.25">
      <c r="B755" s="21" t="str">
        <f>IF(N755="","",'XmR Chart'!$U$18+3*('XmR Chart'!$U$17/1.128))</f>
        <v/>
      </c>
      <c r="C755" s="21" t="str">
        <f>IF(N755="","",'XmR Chart'!$U$18)</f>
        <v/>
      </c>
      <c r="D755" s="21" t="str">
        <f>IF(N755="","",'XmR Chart'!$U$18-3*('XmR Chart'!$U$17/1.128))</f>
        <v/>
      </c>
      <c r="F755" s="21" t="str">
        <f>IF(N755="","",3.268*'XmR Chart'!$U$17)</f>
        <v/>
      </c>
      <c r="G755" s="21" t="str">
        <f>IF(N755="","",'XmR Chart'!$U$17)</f>
        <v/>
      </c>
      <c r="H755" s="21" t="str">
        <f>IF(N755="","",ABS(N755-N754))</f>
        <v/>
      </c>
      <c r="I755" s="21" t="str">
        <f>IF(N755="","",RANK(N755,$N$17:$N$5011,1))</f>
        <v/>
      </c>
      <c r="J755" s="21" t="str">
        <f>IF(N755="","",(I755-3/8)/('XmR Chart'!$U$20+1/4))</f>
        <v/>
      </c>
      <c r="K755" s="21" t="str">
        <f>IF(N755="","",_xlfn.NORM.INV(J755,0,1))</f>
        <v/>
      </c>
      <c r="N755" s="4"/>
    </row>
    <row r="756" spans="2:14" x14ac:dyDescent="0.25">
      <c r="B756" s="21" t="str">
        <f>IF(N756="","",'XmR Chart'!$U$18+3*('XmR Chart'!$U$17/1.128))</f>
        <v/>
      </c>
      <c r="C756" s="21" t="str">
        <f>IF(N756="","",'XmR Chart'!$U$18)</f>
        <v/>
      </c>
      <c r="D756" s="21" t="str">
        <f>IF(N756="","",'XmR Chart'!$U$18-3*('XmR Chart'!$U$17/1.128))</f>
        <v/>
      </c>
      <c r="F756" s="21" t="str">
        <f>IF(N756="","",3.268*'XmR Chart'!$U$17)</f>
        <v/>
      </c>
      <c r="G756" s="21" t="str">
        <f>IF(N756="","",'XmR Chart'!$U$17)</f>
        <v/>
      </c>
      <c r="H756" s="21" t="str">
        <f>IF(N756="","",ABS(N756-N755))</f>
        <v/>
      </c>
      <c r="I756" s="21" t="str">
        <f>IF(N756="","",RANK(N756,$N$17:$N$5011,1))</f>
        <v/>
      </c>
      <c r="J756" s="21" t="str">
        <f>IF(N756="","",(I756-3/8)/('XmR Chart'!$U$20+1/4))</f>
        <v/>
      </c>
      <c r="K756" s="21" t="str">
        <f>IF(N756="","",_xlfn.NORM.INV(J756,0,1))</f>
        <v/>
      </c>
      <c r="N756" s="4"/>
    </row>
    <row r="757" spans="2:14" x14ac:dyDescent="0.25">
      <c r="B757" s="21" t="str">
        <f>IF(N757="","",'XmR Chart'!$U$18+3*('XmR Chart'!$U$17/1.128))</f>
        <v/>
      </c>
      <c r="C757" s="21" t="str">
        <f>IF(N757="","",'XmR Chart'!$U$18)</f>
        <v/>
      </c>
      <c r="D757" s="21" t="str">
        <f>IF(N757="","",'XmR Chart'!$U$18-3*('XmR Chart'!$U$17/1.128))</f>
        <v/>
      </c>
      <c r="F757" s="21" t="str">
        <f>IF(N757="","",3.268*'XmR Chart'!$U$17)</f>
        <v/>
      </c>
      <c r="G757" s="21" t="str">
        <f>IF(N757="","",'XmR Chart'!$U$17)</f>
        <v/>
      </c>
      <c r="H757" s="21" t="str">
        <f>IF(N757="","",ABS(N757-N756))</f>
        <v/>
      </c>
      <c r="I757" s="21" t="str">
        <f>IF(N757="","",RANK(N757,$N$17:$N$5011,1))</f>
        <v/>
      </c>
      <c r="J757" s="21" t="str">
        <f>IF(N757="","",(I757-3/8)/('XmR Chart'!$U$20+1/4))</f>
        <v/>
      </c>
      <c r="K757" s="21" t="str">
        <f>IF(N757="","",_xlfn.NORM.INV(J757,0,1))</f>
        <v/>
      </c>
      <c r="N757" s="4"/>
    </row>
    <row r="758" spans="2:14" x14ac:dyDescent="0.25">
      <c r="B758" s="21" t="str">
        <f>IF(N758="","",'XmR Chart'!$U$18+3*('XmR Chart'!$U$17/1.128))</f>
        <v/>
      </c>
      <c r="C758" s="21" t="str">
        <f>IF(N758="","",'XmR Chart'!$U$18)</f>
        <v/>
      </c>
      <c r="D758" s="21" t="str">
        <f>IF(N758="","",'XmR Chart'!$U$18-3*('XmR Chart'!$U$17/1.128))</f>
        <v/>
      </c>
      <c r="F758" s="21" t="str">
        <f>IF(N758="","",3.268*'XmR Chart'!$U$17)</f>
        <v/>
      </c>
      <c r="G758" s="21" t="str">
        <f>IF(N758="","",'XmR Chart'!$U$17)</f>
        <v/>
      </c>
      <c r="H758" s="21" t="str">
        <f>IF(N758="","",ABS(N758-N757))</f>
        <v/>
      </c>
      <c r="I758" s="21" t="str">
        <f>IF(N758="","",RANK(N758,$N$17:$N$5011,1))</f>
        <v/>
      </c>
      <c r="J758" s="21" t="str">
        <f>IF(N758="","",(I758-3/8)/('XmR Chart'!$U$20+1/4))</f>
        <v/>
      </c>
      <c r="K758" s="21" t="str">
        <f>IF(N758="","",_xlfn.NORM.INV(J758,0,1))</f>
        <v/>
      </c>
      <c r="N758" s="4"/>
    </row>
    <row r="759" spans="2:14" x14ac:dyDescent="0.25">
      <c r="B759" s="21" t="str">
        <f>IF(N759="","",'XmR Chart'!$U$18+3*('XmR Chart'!$U$17/1.128))</f>
        <v/>
      </c>
      <c r="C759" s="21" t="str">
        <f>IF(N759="","",'XmR Chart'!$U$18)</f>
        <v/>
      </c>
      <c r="D759" s="21" t="str">
        <f>IF(N759="","",'XmR Chart'!$U$18-3*('XmR Chart'!$U$17/1.128))</f>
        <v/>
      </c>
      <c r="F759" s="21" t="str">
        <f>IF(N759="","",3.268*'XmR Chart'!$U$17)</f>
        <v/>
      </c>
      <c r="G759" s="21" t="str">
        <f>IF(N759="","",'XmR Chart'!$U$17)</f>
        <v/>
      </c>
      <c r="H759" s="21" t="str">
        <f>IF(N759="","",ABS(N759-N758))</f>
        <v/>
      </c>
      <c r="I759" s="21" t="str">
        <f>IF(N759="","",RANK(N759,$N$17:$N$5011,1))</f>
        <v/>
      </c>
      <c r="J759" s="21" t="str">
        <f>IF(N759="","",(I759-3/8)/('XmR Chart'!$U$20+1/4))</f>
        <v/>
      </c>
      <c r="K759" s="21" t="str">
        <f>IF(N759="","",_xlfn.NORM.INV(J759,0,1))</f>
        <v/>
      </c>
      <c r="N759" s="4"/>
    </row>
    <row r="760" spans="2:14" x14ac:dyDescent="0.25">
      <c r="B760" s="21" t="str">
        <f>IF(N760="","",'XmR Chart'!$U$18+3*('XmR Chart'!$U$17/1.128))</f>
        <v/>
      </c>
      <c r="C760" s="21" t="str">
        <f>IF(N760="","",'XmR Chart'!$U$18)</f>
        <v/>
      </c>
      <c r="D760" s="21" t="str">
        <f>IF(N760="","",'XmR Chart'!$U$18-3*('XmR Chart'!$U$17/1.128))</f>
        <v/>
      </c>
      <c r="F760" s="21" t="str">
        <f>IF(N760="","",3.268*'XmR Chart'!$U$17)</f>
        <v/>
      </c>
      <c r="G760" s="21" t="str">
        <f>IF(N760="","",'XmR Chart'!$U$17)</f>
        <v/>
      </c>
      <c r="H760" s="21" t="str">
        <f>IF(N760="","",ABS(N760-N759))</f>
        <v/>
      </c>
      <c r="I760" s="21" t="str">
        <f>IF(N760="","",RANK(N760,$N$17:$N$5011,1))</f>
        <v/>
      </c>
      <c r="J760" s="21" t="str">
        <f>IF(N760="","",(I760-3/8)/('XmR Chart'!$U$20+1/4))</f>
        <v/>
      </c>
      <c r="K760" s="21" t="str">
        <f>IF(N760="","",_xlfn.NORM.INV(J760,0,1))</f>
        <v/>
      </c>
      <c r="N760" s="4"/>
    </row>
    <row r="761" spans="2:14" x14ac:dyDescent="0.25">
      <c r="B761" s="21" t="str">
        <f>IF(N761="","",'XmR Chart'!$U$18+3*('XmR Chart'!$U$17/1.128))</f>
        <v/>
      </c>
      <c r="C761" s="21" t="str">
        <f>IF(N761="","",'XmR Chart'!$U$18)</f>
        <v/>
      </c>
      <c r="D761" s="21" t="str">
        <f>IF(N761="","",'XmR Chart'!$U$18-3*('XmR Chart'!$U$17/1.128))</f>
        <v/>
      </c>
      <c r="F761" s="21" t="str">
        <f>IF(N761="","",3.268*'XmR Chart'!$U$17)</f>
        <v/>
      </c>
      <c r="G761" s="21" t="str">
        <f>IF(N761="","",'XmR Chart'!$U$17)</f>
        <v/>
      </c>
      <c r="H761" s="21" t="str">
        <f>IF(N761="","",ABS(N761-N760))</f>
        <v/>
      </c>
      <c r="I761" s="21" t="str">
        <f>IF(N761="","",RANK(N761,$N$17:$N$5011,1))</f>
        <v/>
      </c>
      <c r="J761" s="21" t="str">
        <f>IF(N761="","",(I761-3/8)/('XmR Chart'!$U$20+1/4))</f>
        <v/>
      </c>
      <c r="K761" s="21" t="str">
        <f>IF(N761="","",_xlfn.NORM.INV(J761,0,1))</f>
        <v/>
      </c>
      <c r="N761" s="4"/>
    </row>
    <row r="762" spans="2:14" x14ac:dyDescent="0.25">
      <c r="B762" s="21" t="str">
        <f>IF(N762="","",'XmR Chart'!$U$18+3*('XmR Chart'!$U$17/1.128))</f>
        <v/>
      </c>
      <c r="C762" s="21" t="str">
        <f>IF(N762="","",'XmR Chart'!$U$18)</f>
        <v/>
      </c>
      <c r="D762" s="21" t="str">
        <f>IF(N762="","",'XmR Chart'!$U$18-3*('XmR Chart'!$U$17/1.128))</f>
        <v/>
      </c>
      <c r="F762" s="21" t="str">
        <f>IF(N762="","",3.268*'XmR Chart'!$U$17)</f>
        <v/>
      </c>
      <c r="G762" s="21" t="str">
        <f>IF(N762="","",'XmR Chart'!$U$17)</f>
        <v/>
      </c>
      <c r="H762" s="21" t="str">
        <f>IF(N762="","",ABS(N762-N761))</f>
        <v/>
      </c>
      <c r="I762" s="21" t="str">
        <f>IF(N762="","",RANK(N762,$N$17:$N$5011,1))</f>
        <v/>
      </c>
      <c r="J762" s="21" t="str">
        <f>IF(N762="","",(I762-3/8)/('XmR Chart'!$U$20+1/4))</f>
        <v/>
      </c>
      <c r="K762" s="21" t="str">
        <f>IF(N762="","",_xlfn.NORM.INV(J762,0,1))</f>
        <v/>
      </c>
      <c r="N762" s="4"/>
    </row>
    <row r="763" spans="2:14" x14ac:dyDescent="0.25">
      <c r="B763" s="21" t="str">
        <f>IF(N763="","",'XmR Chart'!$U$18+3*('XmR Chart'!$U$17/1.128))</f>
        <v/>
      </c>
      <c r="C763" s="21" t="str">
        <f>IF(N763="","",'XmR Chart'!$U$18)</f>
        <v/>
      </c>
      <c r="D763" s="21" t="str">
        <f>IF(N763="","",'XmR Chart'!$U$18-3*('XmR Chart'!$U$17/1.128))</f>
        <v/>
      </c>
      <c r="F763" s="21" t="str">
        <f>IF(N763="","",3.268*'XmR Chart'!$U$17)</f>
        <v/>
      </c>
      <c r="G763" s="21" t="str">
        <f>IF(N763="","",'XmR Chart'!$U$17)</f>
        <v/>
      </c>
      <c r="H763" s="21" t="str">
        <f>IF(N763="","",ABS(N763-N762))</f>
        <v/>
      </c>
      <c r="I763" s="21" t="str">
        <f>IF(N763="","",RANK(N763,$N$17:$N$5011,1))</f>
        <v/>
      </c>
      <c r="J763" s="21" t="str">
        <f>IF(N763="","",(I763-3/8)/('XmR Chart'!$U$20+1/4))</f>
        <v/>
      </c>
      <c r="K763" s="21" t="str">
        <f>IF(N763="","",_xlfn.NORM.INV(J763,0,1))</f>
        <v/>
      </c>
      <c r="N763" s="4"/>
    </row>
    <row r="764" spans="2:14" x14ac:dyDescent="0.25">
      <c r="B764" s="21" t="str">
        <f>IF(N764="","",'XmR Chart'!$U$18+3*('XmR Chart'!$U$17/1.128))</f>
        <v/>
      </c>
      <c r="C764" s="21" t="str">
        <f>IF(N764="","",'XmR Chart'!$U$18)</f>
        <v/>
      </c>
      <c r="D764" s="21" t="str">
        <f>IF(N764="","",'XmR Chart'!$U$18-3*('XmR Chart'!$U$17/1.128))</f>
        <v/>
      </c>
      <c r="F764" s="21" t="str">
        <f>IF(N764="","",3.268*'XmR Chart'!$U$17)</f>
        <v/>
      </c>
      <c r="G764" s="21" t="str">
        <f>IF(N764="","",'XmR Chart'!$U$17)</f>
        <v/>
      </c>
      <c r="H764" s="21" t="str">
        <f>IF(N764="","",ABS(N764-N763))</f>
        <v/>
      </c>
      <c r="I764" s="21" t="str">
        <f>IF(N764="","",RANK(N764,$N$17:$N$5011,1))</f>
        <v/>
      </c>
      <c r="J764" s="21" t="str">
        <f>IF(N764="","",(I764-3/8)/('XmR Chart'!$U$20+1/4))</f>
        <v/>
      </c>
      <c r="K764" s="21" t="str">
        <f>IF(N764="","",_xlfn.NORM.INV(J764,0,1))</f>
        <v/>
      </c>
      <c r="N764" s="4"/>
    </row>
    <row r="765" spans="2:14" x14ac:dyDescent="0.25">
      <c r="B765" s="21" t="str">
        <f>IF(N765="","",'XmR Chart'!$U$18+3*('XmR Chart'!$U$17/1.128))</f>
        <v/>
      </c>
      <c r="C765" s="21" t="str">
        <f>IF(N765="","",'XmR Chart'!$U$18)</f>
        <v/>
      </c>
      <c r="D765" s="21" t="str">
        <f>IF(N765="","",'XmR Chart'!$U$18-3*('XmR Chart'!$U$17/1.128))</f>
        <v/>
      </c>
      <c r="F765" s="21" t="str">
        <f>IF(N765="","",3.268*'XmR Chart'!$U$17)</f>
        <v/>
      </c>
      <c r="G765" s="21" t="str">
        <f>IF(N765="","",'XmR Chart'!$U$17)</f>
        <v/>
      </c>
      <c r="H765" s="21" t="str">
        <f>IF(N765="","",ABS(N765-N764))</f>
        <v/>
      </c>
      <c r="I765" s="21" t="str">
        <f>IF(N765="","",RANK(N765,$N$17:$N$5011,1))</f>
        <v/>
      </c>
      <c r="J765" s="21" t="str">
        <f>IF(N765="","",(I765-3/8)/('XmR Chart'!$U$20+1/4))</f>
        <v/>
      </c>
      <c r="K765" s="21" t="str">
        <f>IF(N765="","",_xlfn.NORM.INV(J765,0,1))</f>
        <v/>
      </c>
      <c r="N765" s="4"/>
    </row>
    <row r="766" spans="2:14" x14ac:dyDescent="0.25">
      <c r="B766" s="21" t="str">
        <f>IF(N766="","",'XmR Chart'!$U$18+3*('XmR Chart'!$U$17/1.128))</f>
        <v/>
      </c>
      <c r="C766" s="21" t="str">
        <f>IF(N766="","",'XmR Chart'!$U$18)</f>
        <v/>
      </c>
      <c r="D766" s="21" t="str">
        <f>IF(N766="","",'XmR Chart'!$U$18-3*('XmR Chart'!$U$17/1.128))</f>
        <v/>
      </c>
      <c r="F766" s="21" t="str">
        <f>IF(N766="","",3.268*'XmR Chart'!$U$17)</f>
        <v/>
      </c>
      <c r="G766" s="21" t="str">
        <f>IF(N766="","",'XmR Chart'!$U$17)</f>
        <v/>
      </c>
      <c r="H766" s="21" t="str">
        <f>IF(N766="","",ABS(N766-N765))</f>
        <v/>
      </c>
      <c r="I766" s="21" t="str">
        <f>IF(N766="","",RANK(N766,$N$17:$N$5011,1))</f>
        <v/>
      </c>
      <c r="J766" s="21" t="str">
        <f>IF(N766="","",(I766-3/8)/('XmR Chart'!$U$20+1/4))</f>
        <v/>
      </c>
      <c r="K766" s="21" t="str">
        <f>IF(N766="","",_xlfn.NORM.INV(J766,0,1))</f>
        <v/>
      </c>
      <c r="N766" s="4"/>
    </row>
    <row r="767" spans="2:14" x14ac:dyDescent="0.25">
      <c r="B767" s="21" t="str">
        <f>IF(N767="","",'XmR Chart'!$U$18+3*('XmR Chart'!$U$17/1.128))</f>
        <v/>
      </c>
      <c r="C767" s="21" t="str">
        <f>IF(N767="","",'XmR Chart'!$U$18)</f>
        <v/>
      </c>
      <c r="D767" s="21" t="str">
        <f>IF(N767="","",'XmR Chart'!$U$18-3*('XmR Chart'!$U$17/1.128))</f>
        <v/>
      </c>
      <c r="F767" s="21" t="str">
        <f>IF(N767="","",3.268*'XmR Chart'!$U$17)</f>
        <v/>
      </c>
      <c r="G767" s="21" t="str">
        <f>IF(N767="","",'XmR Chart'!$U$17)</f>
        <v/>
      </c>
      <c r="H767" s="21" t="str">
        <f>IF(N767="","",ABS(N767-N766))</f>
        <v/>
      </c>
      <c r="I767" s="21" t="str">
        <f>IF(N767="","",RANK(N767,$N$17:$N$5011,1))</f>
        <v/>
      </c>
      <c r="J767" s="21" t="str">
        <f>IF(N767="","",(I767-3/8)/('XmR Chart'!$U$20+1/4))</f>
        <v/>
      </c>
      <c r="K767" s="21" t="str">
        <f>IF(N767="","",_xlfn.NORM.INV(J767,0,1))</f>
        <v/>
      </c>
      <c r="N767" s="4"/>
    </row>
    <row r="768" spans="2:14" x14ac:dyDescent="0.25">
      <c r="B768" s="21" t="str">
        <f>IF(N768="","",'XmR Chart'!$U$18+3*('XmR Chart'!$U$17/1.128))</f>
        <v/>
      </c>
      <c r="C768" s="21" t="str">
        <f>IF(N768="","",'XmR Chart'!$U$18)</f>
        <v/>
      </c>
      <c r="D768" s="21" t="str">
        <f>IF(N768="","",'XmR Chart'!$U$18-3*('XmR Chart'!$U$17/1.128))</f>
        <v/>
      </c>
      <c r="F768" s="21" t="str">
        <f>IF(N768="","",3.268*'XmR Chart'!$U$17)</f>
        <v/>
      </c>
      <c r="G768" s="21" t="str">
        <f>IF(N768="","",'XmR Chart'!$U$17)</f>
        <v/>
      </c>
      <c r="H768" s="21" t="str">
        <f>IF(N768="","",ABS(N768-N767))</f>
        <v/>
      </c>
      <c r="I768" s="21" t="str">
        <f>IF(N768="","",RANK(N768,$N$17:$N$5011,1))</f>
        <v/>
      </c>
      <c r="J768" s="21" t="str">
        <f>IF(N768="","",(I768-3/8)/('XmR Chart'!$U$20+1/4))</f>
        <v/>
      </c>
      <c r="K768" s="21" t="str">
        <f>IF(N768="","",_xlfn.NORM.INV(J768,0,1))</f>
        <v/>
      </c>
      <c r="N768" s="4"/>
    </row>
    <row r="769" spans="2:14" x14ac:dyDescent="0.25">
      <c r="B769" s="21" t="str">
        <f>IF(N769="","",'XmR Chart'!$U$18+3*('XmR Chart'!$U$17/1.128))</f>
        <v/>
      </c>
      <c r="C769" s="21" t="str">
        <f>IF(N769="","",'XmR Chart'!$U$18)</f>
        <v/>
      </c>
      <c r="D769" s="21" t="str">
        <f>IF(N769="","",'XmR Chart'!$U$18-3*('XmR Chart'!$U$17/1.128))</f>
        <v/>
      </c>
      <c r="F769" s="21" t="str">
        <f>IF(N769="","",3.268*'XmR Chart'!$U$17)</f>
        <v/>
      </c>
      <c r="G769" s="21" t="str">
        <f>IF(N769="","",'XmR Chart'!$U$17)</f>
        <v/>
      </c>
      <c r="H769" s="21" t="str">
        <f>IF(N769="","",ABS(N769-N768))</f>
        <v/>
      </c>
      <c r="I769" s="21" t="str">
        <f>IF(N769="","",RANK(N769,$N$17:$N$5011,1))</f>
        <v/>
      </c>
      <c r="J769" s="21" t="str">
        <f>IF(N769="","",(I769-3/8)/('XmR Chart'!$U$20+1/4))</f>
        <v/>
      </c>
      <c r="K769" s="21" t="str">
        <f>IF(N769="","",_xlfn.NORM.INV(J769,0,1))</f>
        <v/>
      </c>
      <c r="N769" s="4"/>
    </row>
    <row r="770" spans="2:14" x14ac:dyDescent="0.25">
      <c r="B770" s="21" t="str">
        <f>IF(N770="","",'XmR Chart'!$U$18+3*('XmR Chart'!$U$17/1.128))</f>
        <v/>
      </c>
      <c r="C770" s="21" t="str">
        <f>IF(N770="","",'XmR Chart'!$U$18)</f>
        <v/>
      </c>
      <c r="D770" s="21" t="str">
        <f>IF(N770="","",'XmR Chart'!$U$18-3*('XmR Chart'!$U$17/1.128))</f>
        <v/>
      </c>
      <c r="F770" s="21" t="str">
        <f>IF(N770="","",3.268*'XmR Chart'!$U$17)</f>
        <v/>
      </c>
      <c r="G770" s="21" t="str">
        <f>IF(N770="","",'XmR Chart'!$U$17)</f>
        <v/>
      </c>
      <c r="H770" s="21" t="str">
        <f>IF(N770="","",ABS(N770-N769))</f>
        <v/>
      </c>
      <c r="I770" s="21" t="str">
        <f>IF(N770="","",RANK(N770,$N$17:$N$5011,1))</f>
        <v/>
      </c>
      <c r="J770" s="21" t="str">
        <f>IF(N770="","",(I770-3/8)/('XmR Chart'!$U$20+1/4))</f>
        <v/>
      </c>
      <c r="K770" s="21" t="str">
        <f>IF(N770="","",_xlfn.NORM.INV(J770,0,1))</f>
        <v/>
      </c>
      <c r="N770" s="4"/>
    </row>
    <row r="771" spans="2:14" x14ac:dyDescent="0.25">
      <c r="B771" s="21" t="str">
        <f>IF(N771="","",'XmR Chart'!$U$18+3*('XmR Chart'!$U$17/1.128))</f>
        <v/>
      </c>
      <c r="C771" s="21" t="str">
        <f>IF(N771="","",'XmR Chart'!$U$18)</f>
        <v/>
      </c>
      <c r="D771" s="21" t="str">
        <f>IF(N771="","",'XmR Chart'!$U$18-3*('XmR Chart'!$U$17/1.128))</f>
        <v/>
      </c>
      <c r="F771" s="21" t="str">
        <f>IF(N771="","",3.268*'XmR Chart'!$U$17)</f>
        <v/>
      </c>
      <c r="G771" s="21" t="str">
        <f>IF(N771="","",'XmR Chart'!$U$17)</f>
        <v/>
      </c>
      <c r="H771" s="21" t="str">
        <f>IF(N771="","",ABS(N771-N770))</f>
        <v/>
      </c>
      <c r="I771" s="21" t="str">
        <f>IF(N771="","",RANK(N771,$N$17:$N$5011,1))</f>
        <v/>
      </c>
      <c r="J771" s="21" t="str">
        <f>IF(N771="","",(I771-3/8)/('XmR Chart'!$U$20+1/4))</f>
        <v/>
      </c>
      <c r="K771" s="21" t="str">
        <f>IF(N771="","",_xlfn.NORM.INV(J771,0,1))</f>
        <v/>
      </c>
      <c r="N771" s="4"/>
    </row>
    <row r="772" spans="2:14" x14ac:dyDescent="0.25">
      <c r="B772" s="21" t="str">
        <f>IF(N772="","",'XmR Chart'!$U$18+3*('XmR Chart'!$U$17/1.128))</f>
        <v/>
      </c>
      <c r="C772" s="21" t="str">
        <f>IF(N772="","",'XmR Chart'!$U$18)</f>
        <v/>
      </c>
      <c r="D772" s="21" t="str">
        <f>IF(N772="","",'XmR Chart'!$U$18-3*('XmR Chart'!$U$17/1.128))</f>
        <v/>
      </c>
      <c r="F772" s="21" t="str">
        <f>IF(N772="","",3.268*'XmR Chart'!$U$17)</f>
        <v/>
      </c>
      <c r="G772" s="21" t="str">
        <f>IF(N772="","",'XmR Chart'!$U$17)</f>
        <v/>
      </c>
      <c r="H772" s="21" t="str">
        <f>IF(N772="","",ABS(N772-N771))</f>
        <v/>
      </c>
      <c r="I772" s="21" t="str">
        <f>IF(N772="","",RANK(N772,$N$17:$N$5011,1))</f>
        <v/>
      </c>
      <c r="J772" s="21" t="str">
        <f>IF(N772="","",(I772-3/8)/('XmR Chart'!$U$20+1/4))</f>
        <v/>
      </c>
      <c r="K772" s="21" t="str">
        <f>IF(N772="","",_xlfn.NORM.INV(J772,0,1))</f>
        <v/>
      </c>
      <c r="N772" s="4"/>
    </row>
    <row r="773" spans="2:14" x14ac:dyDescent="0.25">
      <c r="B773" s="21" t="str">
        <f>IF(N773="","",'XmR Chart'!$U$18+3*('XmR Chart'!$U$17/1.128))</f>
        <v/>
      </c>
      <c r="C773" s="21" t="str">
        <f>IF(N773="","",'XmR Chart'!$U$18)</f>
        <v/>
      </c>
      <c r="D773" s="21" t="str">
        <f>IF(N773="","",'XmR Chart'!$U$18-3*('XmR Chart'!$U$17/1.128))</f>
        <v/>
      </c>
      <c r="F773" s="21" t="str">
        <f>IF(N773="","",3.268*'XmR Chart'!$U$17)</f>
        <v/>
      </c>
      <c r="G773" s="21" t="str">
        <f>IF(N773="","",'XmR Chart'!$U$17)</f>
        <v/>
      </c>
      <c r="H773" s="21" t="str">
        <f>IF(N773="","",ABS(N773-N772))</f>
        <v/>
      </c>
      <c r="I773" s="21" t="str">
        <f>IF(N773="","",RANK(N773,$N$17:$N$5011,1))</f>
        <v/>
      </c>
      <c r="J773" s="21" t="str">
        <f>IF(N773="","",(I773-3/8)/('XmR Chart'!$U$20+1/4))</f>
        <v/>
      </c>
      <c r="K773" s="21" t="str">
        <f>IF(N773="","",_xlfn.NORM.INV(J773,0,1))</f>
        <v/>
      </c>
      <c r="N773" s="4"/>
    </row>
    <row r="774" spans="2:14" x14ac:dyDescent="0.25">
      <c r="B774" s="21" t="str">
        <f>IF(N774="","",'XmR Chart'!$U$18+3*('XmR Chart'!$U$17/1.128))</f>
        <v/>
      </c>
      <c r="C774" s="21" t="str">
        <f>IF(N774="","",'XmR Chart'!$U$18)</f>
        <v/>
      </c>
      <c r="D774" s="21" t="str">
        <f>IF(N774="","",'XmR Chart'!$U$18-3*('XmR Chart'!$U$17/1.128))</f>
        <v/>
      </c>
      <c r="F774" s="21" t="str">
        <f>IF(N774="","",3.268*'XmR Chart'!$U$17)</f>
        <v/>
      </c>
      <c r="G774" s="21" t="str">
        <f>IF(N774="","",'XmR Chart'!$U$17)</f>
        <v/>
      </c>
      <c r="H774" s="21" t="str">
        <f>IF(N774="","",ABS(N774-N773))</f>
        <v/>
      </c>
      <c r="I774" s="21" t="str">
        <f>IF(N774="","",RANK(N774,$N$17:$N$5011,1))</f>
        <v/>
      </c>
      <c r="J774" s="21" t="str">
        <f>IF(N774="","",(I774-3/8)/('XmR Chart'!$U$20+1/4))</f>
        <v/>
      </c>
      <c r="K774" s="21" t="str">
        <f>IF(N774="","",_xlfn.NORM.INV(J774,0,1))</f>
        <v/>
      </c>
      <c r="N774" s="4"/>
    </row>
    <row r="775" spans="2:14" x14ac:dyDescent="0.25">
      <c r="B775" s="21" t="str">
        <f>IF(N775="","",'XmR Chart'!$U$18+3*('XmR Chart'!$U$17/1.128))</f>
        <v/>
      </c>
      <c r="C775" s="21" t="str">
        <f>IF(N775="","",'XmR Chart'!$U$18)</f>
        <v/>
      </c>
      <c r="D775" s="21" t="str">
        <f>IF(N775="","",'XmR Chart'!$U$18-3*('XmR Chart'!$U$17/1.128))</f>
        <v/>
      </c>
      <c r="F775" s="21" t="str">
        <f>IF(N775="","",3.268*'XmR Chart'!$U$17)</f>
        <v/>
      </c>
      <c r="G775" s="21" t="str">
        <f>IF(N775="","",'XmR Chart'!$U$17)</f>
        <v/>
      </c>
      <c r="H775" s="21" t="str">
        <f>IF(N775="","",ABS(N775-N774))</f>
        <v/>
      </c>
      <c r="I775" s="21" t="str">
        <f>IF(N775="","",RANK(N775,$N$17:$N$5011,1))</f>
        <v/>
      </c>
      <c r="J775" s="21" t="str">
        <f>IF(N775="","",(I775-3/8)/('XmR Chart'!$U$20+1/4))</f>
        <v/>
      </c>
      <c r="K775" s="21" t="str">
        <f>IF(N775="","",_xlfn.NORM.INV(J775,0,1))</f>
        <v/>
      </c>
      <c r="N775" s="4"/>
    </row>
    <row r="776" spans="2:14" x14ac:dyDescent="0.25">
      <c r="B776" s="21" t="str">
        <f>IF(N776="","",'XmR Chart'!$U$18+3*('XmR Chart'!$U$17/1.128))</f>
        <v/>
      </c>
      <c r="C776" s="21" t="str">
        <f>IF(N776="","",'XmR Chart'!$U$18)</f>
        <v/>
      </c>
      <c r="D776" s="21" t="str">
        <f>IF(N776="","",'XmR Chart'!$U$18-3*('XmR Chart'!$U$17/1.128))</f>
        <v/>
      </c>
      <c r="F776" s="21" t="str">
        <f>IF(N776="","",3.268*'XmR Chart'!$U$17)</f>
        <v/>
      </c>
      <c r="G776" s="21" t="str">
        <f>IF(N776="","",'XmR Chart'!$U$17)</f>
        <v/>
      </c>
      <c r="H776" s="21" t="str">
        <f>IF(N776="","",ABS(N776-N775))</f>
        <v/>
      </c>
      <c r="I776" s="21" t="str">
        <f>IF(N776="","",RANK(N776,$N$17:$N$5011,1))</f>
        <v/>
      </c>
      <c r="J776" s="21" t="str">
        <f>IF(N776="","",(I776-3/8)/('XmR Chart'!$U$20+1/4))</f>
        <v/>
      </c>
      <c r="K776" s="21" t="str">
        <f>IF(N776="","",_xlfn.NORM.INV(J776,0,1))</f>
        <v/>
      </c>
      <c r="N776" s="4"/>
    </row>
    <row r="777" spans="2:14" x14ac:dyDescent="0.25">
      <c r="B777" s="21" t="str">
        <f>IF(N777="","",'XmR Chart'!$U$18+3*('XmR Chart'!$U$17/1.128))</f>
        <v/>
      </c>
      <c r="C777" s="21" t="str">
        <f>IF(N777="","",'XmR Chart'!$U$18)</f>
        <v/>
      </c>
      <c r="D777" s="21" t="str">
        <f>IF(N777="","",'XmR Chart'!$U$18-3*('XmR Chart'!$U$17/1.128))</f>
        <v/>
      </c>
      <c r="F777" s="21" t="str">
        <f>IF(N777="","",3.268*'XmR Chart'!$U$17)</f>
        <v/>
      </c>
      <c r="G777" s="21" t="str">
        <f>IF(N777="","",'XmR Chart'!$U$17)</f>
        <v/>
      </c>
      <c r="H777" s="21" t="str">
        <f>IF(N777="","",ABS(N777-N776))</f>
        <v/>
      </c>
      <c r="I777" s="21" t="str">
        <f>IF(N777="","",RANK(N777,$N$17:$N$5011,1))</f>
        <v/>
      </c>
      <c r="J777" s="21" t="str">
        <f>IF(N777="","",(I777-3/8)/('XmR Chart'!$U$20+1/4))</f>
        <v/>
      </c>
      <c r="K777" s="21" t="str">
        <f>IF(N777="","",_xlfn.NORM.INV(J777,0,1))</f>
        <v/>
      </c>
      <c r="N777" s="4"/>
    </row>
    <row r="778" spans="2:14" x14ac:dyDescent="0.25">
      <c r="B778" s="21" t="str">
        <f>IF(N778="","",'XmR Chart'!$U$18+3*('XmR Chart'!$U$17/1.128))</f>
        <v/>
      </c>
      <c r="C778" s="21" t="str">
        <f>IF(N778="","",'XmR Chart'!$U$18)</f>
        <v/>
      </c>
      <c r="D778" s="21" t="str">
        <f>IF(N778="","",'XmR Chart'!$U$18-3*('XmR Chart'!$U$17/1.128))</f>
        <v/>
      </c>
      <c r="F778" s="21" t="str">
        <f>IF(N778="","",3.268*'XmR Chart'!$U$17)</f>
        <v/>
      </c>
      <c r="G778" s="21" t="str">
        <f>IF(N778="","",'XmR Chart'!$U$17)</f>
        <v/>
      </c>
      <c r="H778" s="21" t="str">
        <f>IF(N778="","",ABS(N778-N777))</f>
        <v/>
      </c>
      <c r="I778" s="21" t="str">
        <f>IF(N778="","",RANK(N778,$N$17:$N$5011,1))</f>
        <v/>
      </c>
      <c r="J778" s="21" t="str">
        <f>IF(N778="","",(I778-3/8)/('XmR Chart'!$U$20+1/4))</f>
        <v/>
      </c>
      <c r="K778" s="21" t="str">
        <f>IF(N778="","",_xlfn.NORM.INV(J778,0,1))</f>
        <v/>
      </c>
      <c r="N778" s="4"/>
    </row>
    <row r="779" spans="2:14" x14ac:dyDescent="0.25">
      <c r="B779" s="21" t="str">
        <f>IF(N779="","",'XmR Chart'!$U$18+3*('XmR Chart'!$U$17/1.128))</f>
        <v/>
      </c>
      <c r="C779" s="21" t="str">
        <f>IF(N779="","",'XmR Chart'!$U$18)</f>
        <v/>
      </c>
      <c r="D779" s="21" t="str">
        <f>IF(N779="","",'XmR Chart'!$U$18-3*('XmR Chart'!$U$17/1.128))</f>
        <v/>
      </c>
      <c r="F779" s="21" t="str">
        <f>IF(N779="","",3.268*'XmR Chart'!$U$17)</f>
        <v/>
      </c>
      <c r="G779" s="21" t="str">
        <f>IF(N779="","",'XmR Chart'!$U$17)</f>
        <v/>
      </c>
      <c r="H779" s="21" t="str">
        <f>IF(N779="","",ABS(N779-N778))</f>
        <v/>
      </c>
      <c r="I779" s="21" t="str">
        <f>IF(N779="","",RANK(N779,$N$17:$N$5011,1))</f>
        <v/>
      </c>
      <c r="J779" s="21" t="str">
        <f>IF(N779="","",(I779-3/8)/('XmR Chart'!$U$20+1/4))</f>
        <v/>
      </c>
      <c r="K779" s="21" t="str">
        <f>IF(N779="","",_xlfn.NORM.INV(J779,0,1))</f>
        <v/>
      </c>
      <c r="N779" s="4"/>
    </row>
    <row r="780" spans="2:14" x14ac:dyDescent="0.25">
      <c r="B780" s="21" t="str">
        <f>IF(N780="","",'XmR Chart'!$U$18+3*('XmR Chart'!$U$17/1.128))</f>
        <v/>
      </c>
      <c r="C780" s="21" t="str">
        <f>IF(N780="","",'XmR Chart'!$U$18)</f>
        <v/>
      </c>
      <c r="D780" s="21" t="str">
        <f>IF(N780="","",'XmR Chart'!$U$18-3*('XmR Chart'!$U$17/1.128))</f>
        <v/>
      </c>
      <c r="F780" s="21" t="str">
        <f>IF(N780="","",3.268*'XmR Chart'!$U$17)</f>
        <v/>
      </c>
      <c r="G780" s="21" t="str">
        <f>IF(N780="","",'XmR Chart'!$U$17)</f>
        <v/>
      </c>
      <c r="H780" s="21" t="str">
        <f>IF(N780="","",ABS(N780-N779))</f>
        <v/>
      </c>
      <c r="I780" s="21" t="str">
        <f>IF(N780="","",RANK(N780,$N$17:$N$5011,1))</f>
        <v/>
      </c>
      <c r="J780" s="21" t="str">
        <f>IF(N780="","",(I780-3/8)/('XmR Chart'!$U$20+1/4))</f>
        <v/>
      </c>
      <c r="K780" s="21" t="str">
        <f>IF(N780="","",_xlfn.NORM.INV(J780,0,1))</f>
        <v/>
      </c>
      <c r="N780" s="4"/>
    </row>
    <row r="781" spans="2:14" x14ac:dyDescent="0.25">
      <c r="B781" s="21" t="str">
        <f>IF(N781="","",'XmR Chart'!$U$18+3*('XmR Chart'!$U$17/1.128))</f>
        <v/>
      </c>
      <c r="C781" s="21" t="str">
        <f>IF(N781="","",'XmR Chart'!$U$18)</f>
        <v/>
      </c>
      <c r="D781" s="21" t="str">
        <f>IF(N781="","",'XmR Chart'!$U$18-3*('XmR Chart'!$U$17/1.128))</f>
        <v/>
      </c>
      <c r="F781" s="21" t="str">
        <f>IF(N781="","",3.268*'XmR Chart'!$U$17)</f>
        <v/>
      </c>
      <c r="G781" s="21" t="str">
        <f>IF(N781="","",'XmR Chart'!$U$17)</f>
        <v/>
      </c>
      <c r="H781" s="21" t="str">
        <f>IF(N781="","",ABS(N781-N780))</f>
        <v/>
      </c>
      <c r="I781" s="21" t="str">
        <f>IF(N781="","",RANK(N781,$N$17:$N$5011,1))</f>
        <v/>
      </c>
      <c r="J781" s="21" t="str">
        <f>IF(N781="","",(I781-3/8)/('XmR Chart'!$U$20+1/4))</f>
        <v/>
      </c>
      <c r="K781" s="21" t="str">
        <f>IF(N781="","",_xlfn.NORM.INV(J781,0,1))</f>
        <v/>
      </c>
      <c r="N781" s="4"/>
    </row>
    <row r="782" spans="2:14" x14ac:dyDescent="0.25">
      <c r="B782" s="21" t="str">
        <f>IF(N782="","",'XmR Chart'!$U$18+3*('XmR Chart'!$U$17/1.128))</f>
        <v/>
      </c>
      <c r="C782" s="21" t="str">
        <f>IF(N782="","",'XmR Chart'!$U$18)</f>
        <v/>
      </c>
      <c r="D782" s="21" t="str">
        <f>IF(N782="","",'XmR Chart'!$U$18-3*('XmR Chart'!$U$17/1.128))</f>
        <v/>
      </c>
      <c r="F782" s="21" t="str">
        <f>IF(N782="","",3.268*'XmR Chart'!$U$17)</f>
        <v/>
      </c>
      <c r="G782" s="21" t="str">
        <f>IF(N782="","",'XmR Chart'!$U$17)</f>
        <v/>
      </c>
      <c r="H782" s="21" t="str">
        <f>IF(N782="","",ABS(N782-N781))</f>
        <v/>
      </c>
      <c r="I782" s="21" t="str">
        <f>IF(N782="","",RANK(N782,$N$17:$N$5011,1))</f>
        <v/>
      </c>
      <c r="J782" s="21" t="str">
        <f>IF(N782="","",(I782-3/8)/('XmR Chart'!$U$20+1/4))</f>
        <v/>
      </c>
      <c r="K782" s="21" t="str">
        <f>IF(N782="","",_xlfn.NORM.INV(J782,0,1))</f>
        <v/>
      </c>
      <c r="N782" s="4"/>
    </row>
    <row r="783" spans="2:14" x14ac:dyDescent="0.25">
      <c r="B783" s="21" t="str">
        <f>IF(N783="","",'XmR Chart'!$U$18+3*('XmR Chart'!$U$17/1.128))</f>
        <v/>
      </c>
      <c r="C783" s="21" t="str">
        <f>IF(N783="","",'XmR Chart'!$U$18)</f>
        <v/>
      </c>
      <c r="D783" s="21" t="str">
        <f>IF(N783="","",'XmR Chart'!$U$18-3*('XmR Chart'!$U$17/1.128))</f>
        <v/>
      </c>
      <c r="F783" s="21" t="str">
        <f>IF(N783="","",3.268*'XmR Chart'!$U$17)</f>
        <v/>
      </c>
      <c r="G783" s="21" t="str">
        <f>IF(N783="","",'XmR Chart'!$U$17)</f>
        <v/>
      </c>
      <c r="H783" s="21" t="str">
        <f>IF(N783="","",ABS(N783-N782))</f>
        <v/>
      </c>
      <c r="I783" s="21" t="str">
        <f>IF(N783="","",RANK(N783,$N$17:$N$5011,1))</f>
        <v/>
      </c>
      <c r="J783" s="21" t="str">
        <f>IF(N783="","",(I783-3/8)/('XmR Chart'!$U$20+1/4))</f>
        <v/>
      </c>
      <c r="K783" s="21" t="str">
        <f>IF(N783="","",_xlfn.NORM.INV(J783,0,1))</f>
        <v/>
      </c>
      <c r="N783" s="4"/>
    </row>
    <row r="784" spans="2:14" x14ac:dyDescent="0.25">
      <c r="B784" s="21" t="str">
        <f>IF(N784="","",'XmR Chart'!$U$18+3*('XmR Chart'!$U$17/1.128))</f>
        <v/>
      </c>
      <c r="C784" s="21" t="str">
        <f>IF(N784="","",'XmR Chart'!$U$18)</f>
        <v/>
      </c>
      <c r="D784" s="21" t="str">
        <f>IF(N784="","",'XmR Chart'!$U$18-3*('XmR Chart'!$U$17/1.128))</f>
        <v/>
      </c>
      <c r="F784" s="21" t="str">
        <f>IF(N784="","",3.268*'XmR Chart'!$U$17)</f>
        <v/>
      </c>
      <c r="G784" s="21" t="str">
        <f>IF(N784="","",'XmR Chart'!$U$17)</f>
        <v/>
      </c>
      <c r="H784" s="21" t="str">
        <f>IF(N784="","",ABS(N784-N783))</f>
        <v/>
      </c>
      <c r="I784" s="21" t="str">
        <f>IF(N784="","",RANK(N784,$N$17:$N$5011,1))</f>
        <v/>
      </c>
      <c r="J784" s="21" t="str">
        <f>IF(N784="","",(I784-3/8)/('XmR Chart'!$U$20+1/4))</f>
        <v/>
      </c>
      <c r="K784" s="21" t="str">
        <f>IF(N784="","",_xlfn.NORM.INV(J784,0,1))</f>
        <v/>
      </c>
      <c r="N784" s="4"/>
    </row>
    <row r="785" spans="2:14" x14ac:dyDescent="0.25">
      <c r="B785" s="21" t="str">
        <f>IF(N785="","",'XmR Chart'!$U$18+3*('XmR Chart'!$U$17/1.128))</f>
        <v/>
      </c>
      <c r="C785" s="21" t="str">
        <f>IF(N785="","",'XmR Chart'!$U$18)</f>
        <v/>
      </c>
      <c r="D785" s="21" t="str">
        <f>IF(N785="","",'XmR Chart'!$U$18-3*('XmR Chart'!$U$17/1.128))</f>
        <v/>
      </c>
      <c r="F785" s="21" t="str">
        <f>IF(N785="","",3.268*'XmR Chart'!$U$17)</f>
        <v/>
      </c>
      <c r="G785" s="21" t="str">
        <f>IF(N785="","",'XmR Chart'!$U$17)</f>
        <v/>
      </c>
      <c r="H785" s="21" t="str">
        <f>IF(N785="","",ABS(N785-N784))</f>
        <v/>
      </c>
      <c r="I785" s="21" t="str">
        <f>IF(N785="","",RANK(N785,$N$17:$N$5011,1))</f>
        <v/>
      </c>
      <c r="J785" s="21" t="str">
        <f>IF(N785="","",(I785-3/8)/('XmR Chart'!$U$20+1/4))</f>
        <v/>
      </c>
      <c r="K785" s="21" t="str">
        <f>IF(N785="","",_xlfn.NORM.INV(J785,0,1))</f>
        <v/>
      </c>
      <c r="N785" s="4"/>
    </row>
    <row r="786" spans="2:14" x14ac:dyDescent="0.25">
      <c r="B786" s="21" t="str">
        <f>IF(N786="","",'XmR Chart'!$U$18+3*('XmR Chart'!$U$17/1.128))</f>
        <v/>
      </c>
      <c r="C786" s="21" t="str">
        <f>IF(N786="","",'XmR Chart'!$U$18)</f>
        <v/>
      </c>
      <c r="D786" s="21" t="str">
        <f>IF(N786="","",'XmR Chart'!$U$18-3*('XmR Chart'!$U$17/1.128))</f>
        <v/>
      </c>
      <c r="F786" s="21" t="str">
        <f>IF(N786="","",3.268*'XmR Chart'!$U$17)</f>
        <v/>
      </c>
      <c r="G786" s="21" t="str">
        <f>IF(N786="","",'XmR Chart'!$U$17)</f>
        <v/>
      </c>
      <c r="H786" s="21" t="str">
        <f>IF(N786="","",ABS(N786-N785))</f>
        <v/>
      </c>
      <c r="I786" s="21" t="str">
        <f>IF(N786="","",RANK(N786,$N$17:$N$5011,1))</f>
        <v/>
      </c>
      <c r="J786" s="21" t="str">
        <f>IF(N786="","",(I786-3/8)/('XmR Chart'!$U$20+1/4))</f>
        <v/>
      </c>
      <c r="K786" s="21" t="str">
        <f>IF(N786="","",_xlfn.NORM.INV(J786,0,1))</f>
        <v/>
      </c>
      <c r="N786" s="4"/>
    </row>
    <row r="787" spans="2:14" x14ac:dyDescent="0.25">
      <c r="B787" s="21" t="str">
        <f>IF(N787="","",'XmR Chart'!$U$18+3*('XmR Chart'!$U$17/1.128))</f>
        <v/>
      </c>
      <c r="C787" s="21" t="str">
        <f>IF(N787="","",'XmR Chart'!$U$18)</f>
        <v/>
      </c>
      <c r="D787" s="21" t="str">
        <f>IF(N787="","",'XmR Chart'!$U$18-3*('XmR Chart'!$U$17/1.128))</f>
        <v/>
      </c>
      <c r="F787" s="21" t="str">
        <f>IF(N787="","",3.268*'XmR Chart'!$U$17)</f>
        <v/>
      </c>
      <c r="G787" s="21" t="str">
        <f>IF(N787="","",'XmR Chart'!$U$17)</f>
        <v/>
      </c>
      <c r="H787" s="21" t="str">
        <f>IF(N787="","",ABS(N787-N786))</f>
        <v/>
      </c>
      <c r="I787" s="21" t="str">
        <f>IF(N787="","",RANK(N787,$N$17:$N$5011,1))</f>
        <v/>
      </c>
      <c r="J787" s="21" t="str">
        <f>IF(N787="","",(I787-3/8)/('XmR Chart'!$U$20+1/4))</f>
        <v/>
      </c>
      <c r="K787" s="21" t="str">
        <f>IF(N787="","",_xlfn.NORM.INV(J787,0,1))</f>
        <v/>
      </c>
      <c r="N787" s="4"/>
    </row>
    <row r="788" spans="2:14" x14ac:dyDescent="0.25">
      <c r="B788" s="21" t="str">
        <f>IF(N788="","",'XmR Chart'!$U$18+3*('XmR Chart'!$U$17/1.128))</f>
        <v/>
      </c>
      <c r="C788" s="21" t="str">
        <f>IF(N788="","",'XmR Chart'!$U$18)</f>
        <v/>
      </c>
      <c r="D788" s="21" t="str">
        <f>IF(N788="","",'XmR Chart'!$U$18-3*('XmR Chart'!$U$17/1.128))</f>
        <v/>
      </c>
      <c r="F788" s="21" t="str">
        <f>IF(N788="","",3.268*'XmR Chart'!$U$17)</f>
        <v/>
      </c>
      <c r="G788" s="21" t="str">
        <f>IF(N788="","",'XmR Chart'!$U$17)</f>
        <v/>
      </c>
      <c r="H788" s="21" t="str">
        <f>IF(N788="","",ABS(N788-N787))</f>
        <v/>
      </c>
      <c r="I788" s="21" t="str">
        <f>IF(N788="","",RANK(N788,$N$17:$N$5011,1))</f>
        <v/>
      </c>
      <c r="J788" s="21" t="str">
        <f>IF(N788="","",(I788-3/8)/('XmR Chart'!$U$20+1/4))</f>
        <v/>
      </c>
      <c r="K788" s="21" t="str">
        <f>IF(N788="","",_xlfn.NORM.INV(J788,0,1))</f>
        <v/>
      </c>
      <c r="N788" s="4"/>
    </row>
    <row r="789" spans="2:14" x14ac:dyDescent="0.25">
      <c r="B789" s="21" t="str">
        <f>IF(N789="","",'XmR Chart'!$U$18+3*('XmR Chart'!$U$17/1.128))</f>
        <v/>
      </c>
      <c r="C789" s="21" t="str">
        <f>IF(N789="","",'XmR Chart'!$U$18)</f>
        <v/>
      </c>
      <c r="D789" s="21" t="str">
        <f>IF(N789="","",'XmR Chart'!$U$18-3*('XmR Chart'!$U$17/1.128))</f>
        <v/>
      </c>
      <c r="F789" s="21" t="str">
        <f>IF(N789="","",3.268*'XmR Chart'!$U$17)</f>
        <v/>
      </c>
      <c r="G789" s="21" t="str">
        <f>IF(N789="","",'XmR Chart'!$U$17)</f>
        <v/>
      </c>
      <c r="H789" s="21" t="str">
        <f>IF(N789="","",ABS(N789-N788))</f>
        <v/>
      </c>
      <c r="I789" s="21" t="str">
        <f>IF(N789="","",RANK(N789,$N$17:$N$5011,1))</f>
        <v/>
      </c>
      <c r="J789" s="21" t="str">
        <f>IF(N789="","",(I789-3/8)/('XmR Chart'!$U$20+1/4))</f>
        <v/>
      </c>
      <c r="K789" s="21" t="str">
        <f>IF(N789="","",_xlfn.NORM.INV(J789,0,1))</f>
        <v/>
      </c>
      <c r="N789" s="4"/>
    </row>
    <row r="790" spans="2:14" x14ac:dyDescent="0.25">
      <c r="B790" s="21" t="str">
        <f>IF(N790="","",'XmR Chart'!$U$18+3*('XmR Chart'!$U$17/1.128))</f>
        <v/>
      </c>
      <c r="C790" s="21" t="str">
        <f>IF(N790="","",'XmR Chart'!$U$18)</f>
        <v/>
      </c>
      <c r="D790" s="21" t="str">
        <f>IF(N790="","",'XmR Chart'!$U$18-3*('XmR Chart'!$U$17/1.128))</f>
        <v/>
      </c>
      <c r="F790" s="21" t="str">
        <f>IF(N790="","",3.268*'XmR Chart'!$U$17)</f>
        <v/>
      </c>
      <c r="G790" s="21" t="str">
        <f>IF(N790="","",'XmR Chart'!$U$17)</f>
        <v/>
      </c>
      <c r="H790" s="21" t="str">
        <f>IF(N790="","",ABS(N790-N789))</f>
        <v/>
      </c>
      <c r="I790" s="21" t="str">
        <f>IF(N790="","",RANK(N790,$N$17:$N$5011,1))</f>
        <v/>
      </c>
      <c r="J790" s="21" t="str">
        <f>IF(N790="","",(I790-3/8)/('XmR Chart'!$U$20+1/4))</f>
        <v/>
      </c>
      <c r="K790" s="21" t="str">
        <f>IF(N790="","",_xlfn.NORM.INV(J790,0,1))</f>
        <v/>
      </c>
      <c r="N790" s="4"/>
    </row>
    <row r="791" spans="2:14" x14ac:dyDescent="0.25">
      <c r="B791" s="21" t="str">
        <f>IF(N791="","",'XmR Chart'!$U$18+3*('XmR Chart'!$U$17/1.128))</f>
        <v/>
      </c>
      <c r="C791" s="21" t="str">
        <f>IF(N791="","",'XmR Chart'!$U$18)</f>
        <v/>
      </c>
      <c r="D791" s="21" t="str">
        <f>IF(N791="","",'XmR Chart'!$U$18-3*('XmR Chart'!$U$17/1.128))</f>
        <v/>
      </c>
      <c r="F791" s="21" t="str">
        <f>IF(N791="","",3.268*'XmR Chart'!$U$17)</f>
        <v/>
      </c>
      <c r="G791" s="21" t="str">
        <f>IF(N791="","",'XmR Chart'!$U$17)</f>
        <v/>
      </c>
      <c r="H791" s="21" t="str">
        <f>IF(N791="","",ABS(N791-N790))</f>
        <v/>
      </c>
      <c r="I791" s="21" t="str">
        <f>IF(N791="","",RANK(N791,$N$17:$N$5011,1))</f>
        <v/>
      </c>
      <c r="J791" s="21" t="str">
        <f>IF(N791="","",(I791-3/8)/('XmR Chart'!$U$20+1/4))</f>
        <v/>
      </c>
      <c r="K791" s="21" t="str">
        <f>IF(N791="","",_xlfn.NORM.INV(J791,0,1))</f>
        <v/>
      </c>
      <c r="N791" s="4"/>
    </row>
    <row r="792" spans="2:14" x14ac:dyDescent="0.25">
      <c r="B792" s="21" t="str">
        <f>IF(N792="","",'XmR Chart'!$U$18+3*('XmR Chart'!$U$17/1.128))</f>
        <v/>
      </c>
      <c r="C792" s="21" t="str">
        <f>IF(N792="","",'XmR Chart'!$U$18)</f>
        <v/>
      </c>
      <c r="D792" s="21" t="str">
        <f>IF(N792="","",'XmR Chart'!$U$18-3*('XmR Chart'!$U$17/1.128))</f>
        <v/>
      </c>
      <c r="F792" s="21" t="str">
        <f>IF(N792="","",3.268*'XmR Chart'!$U$17)</f>
        <v/>
      </c>
      <c r="G792" s="21" t="str">
        <f>IF(N792="","",'XmR Chart'!$U$17)</f>
        <v/>
      </c>
      <c r="H792" s="21" t="str">
        <f>IF(N792="","",ABS(N792-N791))</f>
        <v/>
      </c>
      <c r="I792" s="21" t="str">
        <f>IF(N792="","",RANK(N792,$N$17:$N$5011,1))</f>
        <v/>
      </c>
      <c r="J792" s="21" t="str">
        <f>IF(N792="","",(I792-3/8)/('XmR Chart'!$U$20+1/4))</f>
        <v/>
      </c>
      <c r="K792" s="21" t="str">
        <f>IF(N792="","",_xlfn.NORM.INV(J792,0,1))</f>
        <v/>
      </c>
      <c r="N792" s="4"/>
    </row>
    <row r="793" spans="2:14" x14ac:dyDescent="0.25">
      <c r="B793" s="21" t="str">
        <f>IF(N793="","",'XmR Chart'!$U$18+3*('XmR Chart'!$U$17/1.128))</f>
        <v/>
      </c>
      <c r="C793" s="21" t="str">
        <f>IF(N793="","",'XmR Chart'!$U$18)</f>
        <v/>
      </c>
      <c r="D793" s="21" t="str">
        <f>IF(N793="","",'XmR Chart'!$U$18-3*('XmR Chart'!$U$17/1.128))</f>
        <v/>
      </c>
      <c r="F793" s="21" t="str">
        <f>IF(N793="","",3.268*'XmR Chart'!$U$17)</f>
        <v/>
      </c>
      <c r="G793" s="21" t="str">
        <f>IF(N793="","",'XmR Chart'!$U$17)</f>
        <v/>
      </c>
      <c r="H793" s="21" t="str">
        <f>IF(N793="","",ABS(N793-N792))</f>
        <v/>
      </c>
      <c r="I793" s="21" t="str">
        <f>IF(N793="","",RANK(N793,$N$17:$N$5011,1))</f>
        <v/>
      </c>
      <c r="J793" s="21" t="str">
        <f>IF(N793="","",(I793-3/8)/('XmR Chart'!$U$20+1/4))</f>
        <v/>
      </c>
      <c r="K793" s="21" t="str">
        <f>IF(N793="","",_xlfn.NORM.INV(J793,0,1))</f>
        <v/>
      </c>
      <c r="N793" s="4"/>
    </row>
    <row r="794" spans="2:14" x14ac:dyDescent="0.25">
      <c r="B794" s="21" t="str">
        <f>IF(N794="","",'XmR Chart'!$U$18+3*('XmR Chart'!$U$17/1.128))</f>
        <v/>
      </c>
      <c r="C794" s="21" t="str">
        <f>IF(N794="","",'XmR Chart'!$U$18)</f>
        <v/>
      </c>
      <c r="D794" s="21" t="str">
        <f>IF(N794="","",'XmR Chart'!$U$18-3*('XmR Chart'!$U$17/1.128))</f>
        <v/>
      </c>
      <c r="F794" s="21" t="str">
        <f>IF(N794="","",3.268*'XmR Chart'!$U$17)</f>
        <v/>
      </c>
      <c r="G794" s="21" t="str">
        <f>IF(N794="","",'XmR Chart'!$U$17)</f>
        <v/>
      </c>
      <c r="H794" s="21" t="str">
        <f>IF(N794="","",ABS(N794-N793))</f>
        <v/>
      </c>
      <c r="I794" s="21" t="str">
        <f>IF(N794="","",RANK(N794,$N$17:$N$5011,1))</f>
        <v/>
      </c>
      <c r="J794" s="21" t="str">
        <f>IF(N794="","",(I794-3/8)/('XmR Chart'!$U$20+1/4))</f>
        <v/>
      </c>
      <c r="K794" s="21" t="str">
        <f>IF(N794="","",_xlfn.NORM.INV(J794,0,1))</f>
        <v/>
      </c>
      <c r="N794" s="4"/>
    </row>
    <row r="795" spans="2:14" x14ac:dyDescent="0.25">
      <c r="B795" s="21" t="str">
        <f>IF(N795="","",'XmR Chart'!$U$18+3*('XmR Chart'!$U$17/1.128))</f>
        <v/>
      </c>
      <c r="C795" s="21" t="str">
        <f>IF(N795="","",'XmR Chart'!$U$18)</f>
        <v/>
      </c>
      <c r="D795" s="21" t="str">
        <f>IF(N795="","",'XmR Chart'!$U$18-3*('XmR Chart'!$U$17/1.128))</f>
        <v/>
      </c>
      <c r="F795" s="21" t="str">
        <f>IF(N795="","",3.268*'XmR Chart'!$U$17)</f>
        <v/>
      </c>
      <c r="G795" s="21" t="str">
        <f>IF(N795="","",'XmR Chart'!$U$17)</f>
        <v/>
      </c>
      <c r="H795" s="21" t="str">
        <f>IF(N795="","",ABS(N795-N794))</f>
        <v/>
      </c>
      <c r="I795" s="21" t="str">
        <f>IF(N795="","",RANK(N795,$N$17:$N$5011,1))</f>
        <v/>
      </c>
      <c r="J795" s="21" t="str">
        <f>IF(N795="","",(I795-3/8)/('XmR Chart'!$U$20+1/4))</f>
        <v/>
      </c>
      <c r="K795" s="21" t="str">
        <f>IF(N795="","",_xlfn.NORM.INV(J795,0,1))</f>
        <v/>
      </c>
      <c r="N795" s="4"/>
    </row>
    <row r="796" spans="2:14" x14ac:dyDescent="0.25">
      <c r="B796" s="21" t="str">
        <f>IF(N796="","",'XmR Chart'!$U$18+3*('XmR Chart'!$U$17/1.128))</f>
        <v/>
      </c>
      <c r="C796" s="21" t="str">
        <f>IF(N796="","",'XmR Chart'!$U$18)</f>
        <v/>
      </c>
      <c r="D796" s="21" t="str">
        <f>IF(N796="","",'XmR Chart'!$U$18-3*('XmR Chart'!$U$17/1.128))</f>
        <v/>
      </c>
      <c r="F796" s="21" t="str">
        <f>IF(N796="","",3.268*'XmR Chart'!$U$17)</f>
        <v/>
      </c>
      <c r="G796" s="21" t="str">
        <f>IF(N796="","",'XmR Chart'!$U$17)</f>
        <v/>
      </c>
      <c r="H796" s="21" t="str">
        <f>IF(N796="","",ABS(N796-N795))</f>
        <v/>
      </c>
      <c r="I796" s="21" t="str">
        <f>IF(N796="","",RANK(N796,$N$17:$N$5011,1))</f>
        <v/>
      </c>
      <c r="J796" s="21" t="str">
        <f>IF(N796="","",(I796-3/8)/('XmR Chart'!$U$20+1/4))</f>
        <v/>
      </c>
      <c r="K796" s="21" t="str">
        <f>IF(N796="","",_xlfn.NORM.INV(J796,0,1))</f>
        <v/>
      </c>
      <c r="N796" s="4"/>
    </row>
    <row r="797" spans="2:14" x14ac:dyDescent="0.25">
      <c r="B797" s="21" t="str">
        <f>IF(N797="","",'XmR Chart'!$U$18+3*('XmR Chart'!$U$17/1.128))</f>
        <v/>
      </c>
      <c r="C797" s="21" t="str">
        <f>IF(N797="","",'XmR Chart'!$U$18)</f>
        <v/>
      </c>
      <c r="D797" s="21" t="str">
        <f>IF(N797="","",'XmR Chart'!$U$18-3*('XmR Chart'!$U$17/1.128))</f>
        <v/>
      </c>
      <c r="F797" s="21" t="str">
        <f>IF(N797="","",3.268*'XmR Chart'!$U$17)</f>
        <v/>
      </c>
      <c r="G797" s="21" t="str">
        <f>IF(N797="","",'XmR Chart'!$U$17)</f>
        <v/>
      </c>
      <c r="H797" s="21" t="str">
        <f>IF(N797="","",ABS(N797-N796))</f>
        <v/>
      </c>
      <c r="I797" s="21" t="str">
        <f>IF(N797="","",RANK(N797,$N$17:$N$5011,1))</f>
        <v/>
      </c>
      <c r="J797" s="21" t="str">
        <f>IF(N797="","",(I797-3/8)/('XmR Chart'!$U$20+1/4))</f>
        <v/>
      </c>
      <c r="K797" s="21" t="str">
        <f>IF(N797="","",_xlfn.NORM.INV(J797,0,1))</f>
        <v/>
      </c>
      <c r="N797" s="4"/>
    </row>
    <row r="798" spans="2:14" x14ac:dyDescent="0.25">
      <c r="B798" s="21" t="str">
        <f>IF(N798="","",'XmR Chart'!$U$18+3*('XmR Chart'!$U$17/1.128))</f>
        <v/>
      </c>
      <c r="C798" s="21" t="str">
        <f>IF(N798="","",'XmR Chart'!$U$18)</f>
        <v/>
      </c>
      <c r="D798" s="21" t="str">
        <f>IF(N798="","",'XmR Chart'!$U$18-3*('XmR Chart'!$U$17/1.128))</f>
        <v/>
      </c>
      <c r="F798" s="21" t="str">
        <f>IF(N798="","",3.268*'XmR Chart'!$U$17)</f>
        <v/>
      </c>
      <c r="G798" s="21" t="str">
        <f>IF(N798="","",'XmR Chart'!$U$17)</f>
        <v/>
      </c>
      <c r="H798" s="21" t="str">
        <f>IF(N798="","",ABS(N798-N797))</f>
        <v/>
      </c>
      <c r="I798" s="21" t="str">
        <f>IF(N798="","",RANK(N798,$N$17:$N$5011,1))</f>
        <v/>
      </c>
      <c r="J798" s="21" t="str">
        <f>IF(N798="","",(I798-3/8)/('XmR Chart'!$U$20+1/4))</f>
        <v/>
      </c>
      <c r="K798" s="21" t="str">
        <f>IF(N798="","",_xlfn.NORM.INV(J798,0,1))</f>
        <v/>
      </c>
      <c r="N798" s="4"/>
    </row>
    <row r="799" spans="2:14" x14ac:dyDescent="0.25">
      <c r="B799" s="21" t="str">
        <f>IF(N799="","",'XmR Chart'!$U$18+3*('XmR Chart'!$U$17/1.128))</f>
        <v/>
      </c>
      <c r="C799" s="21" t="str">
        <f>IF(N799="","",'XmR Chart'!$U$18)</f>
        <v/>
      </c>
      <c r="D799" s="21" t="str">
        <f>IF(N799="","",'XmR Chart'!$U$18-3*('XmR Chart'!$U$17/1.128))</f>
        <v/>
      </c>
      <c r="F799" s="21" t="str">
        <f>IF(N799="","",3.268*'XmR Chart'!$U$17)</f>
        <v/>
      </c>
      <c r="G799" s="21" t="str">
        <f>IF(N799="","",'XmR Chart'!$U$17)</f>
        <v/>
      </c>
      <c r="H799" s="21" t="str">
        <f>IF(N799="","",ABS(N799-N798))</f>
        <v/>
      </c>
      <c r="I799" s="21" t="str">
        <f>IF(N799="","",RANK(N799,$N$17:$N$5011,1))</f>
        <v/>
      </c>
      <c r="J799" s="21" t="str">
        <f>IF(N799="","",(I799-3/8)/('XmR Chart'!$U$20+1/4))</f>
        <v/>
      </c>
      <c r="K799" s="21" t="str">
        <f>IF(N799="","",_xlfn.NORM.INV(J799,0,1))</f>
        <v/>
      </c>
      <c r="N799" s="4"/>
    </row>
    <row r="800" spans="2:14" x14ac:dyDescent="0.25">
      <c r="B800" s="21" t="str">
        <f>IF(N800="","",'XmR Chart'!$U$18+3*('XmR Chart'!$U$17/1.128))</f>
        <v/>
      </c>
      <c r="C800" s="21" t="str">
        <f>IF(N800="","",'XmR Chart'!$U$18)</f>
        <v/>
      </c>
      <c r="D800" s="21" t="str">
        <f>IF(N800="","",'XmR Chart'!$U$18-3*('XmR Chart'!$U$17/1.128))</f>
        <v/>
      </c>
      <c r="F800" s="21" t="str">
        <f>IF(N800="","",3.268*'XmR Chart'!$U$17)</f>
        <v/>
      </c>
      <c r="G800" s="21" t="str">
        <f>IF(N800="","",'XmR Chart'!$U$17)</f>
        <v/>
      </c>
      <c r="H800" s="21" t="str">
        <f>IF(N800="","",ABS(N800-N799))</f>
        <v/>
      </c>
      <c r="I800" s="21" t="str">
        <f>IF(N800="","",RANK(N800,$N$17:$N$5011,1))</f>
        <v/>
      </c>
      <c r="J800" s="21" t="str">
        <f>IF(N800="","",(I800-3/8)/('XmR Chart'!$U$20+1/4))</f>
        <v/>
      </c>
      <c r="K800" s="21" t="str">
        <f>IF(N800="","",_xlfn.NORM.INV(J800,0,1))</f>
        <v/>
      </c>
      <c r="N800" s="4"/>
    </row>
    <row r="801" spans="2:14" x14ac:dyDescent="0.25">
      <c r="B801" s="21" t="str">
        <f>IF(N801="","",'XmR Chart'!$U$18+3*('XmR Chart'!$U$17/1.128))</f>
        <v/>
      </c>
      <c r="C801" s="21" t="str">
        <f>IF(N801="","",'XmR Chart'!$U$18)</f>
        <v/>
      </c>
      <c r="D801" s="21" t="str">
        <f>IF(N801="","",'XmR Chart'!$U$18-3*('XmR Chart'!$U$17/1.128))</f>
        <v/>
      </c>
      <c r="F801" s="21" t="str">
        <f>IF(N801="","",3.268*'XmR Chart'!$U$17)</f>
        <v/>
      </c>
      <c r="G801" s="21" t="str">
        <f>IF(N801="","",'XmR Chart'!$U$17)</f>
        <v/>
      </c>
      <c r="H801" s="21" t="str">
        <f>IF(N801="","",ABS(N801-N800))</f>
        <v/>
      </c>
      <c r="I801" s="21" t="str">
        <f>IF(N801="","",RANK(N801,$N$17:$N$5011,1))</f>
        <v/>
      </c>
      <c r="J801" s="21" t="str">
        <f>IF(N801="","",(I801-3/8)/('XmR Chart'!$U$20+1/4))</f>
        <v/>
      </c>
      <c r="K801" s="21" t="str">
        <f>IF(N801="","",_xlfn.NORM.INV(J801,0,1))</f>
        <v/>
      </c>
      <c r="N801" s="4"/>
    </row>
    <row r="802" spans="2:14" x14ac:dyDescent="0.25">
      <c r="B802" s="21" t="str">
        <f>IF(N802="","",'XmR Chart'!$U$18+3*('XmR Chart'!$U$17/1.128))</f>
        <v/>
      </c>
      <c r="C802" s="21" t="str">
        <f>IF(N802="","",'XmR Chart'!$U$18)</f>
        <v/>
      </c>
      <c r="D802" s="21" t="str">
        <f>IF(N802="","",'XmR Chart'!$U$18-3*('XmR Chart'!$U$17/1.128))</f>
        <v/>
      </c>
      <c r="F802" s="21" t="str">
        <f>IF(N802="","",3.268*'XmR Chart'!$U$17)</f>
        <v/>
      </c>
      <c r="G802" s="21" t="str">
        <f>IF(N802="","",'XmR Chart'!$U$17)</f>
        <v/>
      </c>
      <c r="H802" s="21" t="str">
        <f>IF(N802="","",ABS(N802-N801))</f>
        <v/>
      </c>
      <c r="I802" s="21" t="str">
        <f>IF(N802="","",RANK(N802,$N$17:$N$5011,1))</f>
        <v/>
      </c>
      <c r="J802" s="21" t="str">
        <f>IF(N802="","",(I802-3/8)/('XmR Chart'!$U$20+1/4))</f>
        <v/>
      </c>
      <c r="K802" s="21" t="str">
        <f>IF(N802="","",_xlfn.NORM.INV(J802,0,1))</f>
        <v/>
      </c>
      <c r="N802" s="4"/>
    </row>
    <row r="803" spans="2:14" x14ac:dyDescent="0.25">
      <c r="B803" s="21" t="str">
        <f>IF(N803="","",'XmR Chart'!$U$18+3*('XmR Chart'!$U$17/1.128))</f>
        <v/>
      </c>
      <c r="C803" s="21" t="str">
        <f>IF(N803="","",'XmR Chart'!$U$18)</f>
        <v/>
      </c>
      <c r="D803" s="21" t="str">
        <f>IF(N803="","",'XmR Chart'!$U$18-3*('XmR Chart'!$U$17/1.128))</f>
        <v/>
      </c>
      <c r="F803" s="21" t="str">
        <f>IF(N803="","",3.268*'XmR Chart'!$U$17)</f>
        <v/>
      </c>
      <c r="G803" s="21" t="str">
        <f>IF(N803="","",'XmR Chart'!$U$17)</f>
        <v/>
      </c>
      <c r="H803" s="21" t="str">
        <f>IF(N803="","",ABS(N803-N802))</f>
        <v/>
      </c>
      <c r="I803" s="21" t="str">
        <f>IF(N803="","",RANK(N803,$N$17:$N$5011,1))</f>
        <v/>
      </c>
      <c r="J803" s="21" t="str">
        <f>IF(N803="","",(I803-3/8)/('XmR Chart'!$U$20+1/4))</f>
        <v/>
      </c>
      <c r="K803" s="21" t="str">
        <f>IF(N803="","",_xlfn.NORM.INV(J803,0,1))</f>
        <v/>
      </c>
      <c r="N803" s="4"/>
    </row>
    <row r="804" spans="2:14" x14ac:dyDescent="0.25">
      <c r="B804" s="21" t="str">
        <f>IF(N804="","",'XmR Chart'!$U$18+3*('XmR Chart'!$U$17/1.128))</f>
        <v/>
      </c>
      <c r="C804" s="21" t="str">
        <f>IF(N804="","",'XmR Chart'!$U$18)</f>
        <v/>
      </c>
      <c r="D804" s="21" t="str">
        <f>IF(N804="","",'XmR Chart'!$U$18-3*('XmR Chart'!$U$17/1.128))</f>
        <v/>
      </c>
      <c r="F804" s="21" t="str">
        <f>IF(N804="","",3.268*'XmR Chart'!$U$17)</f>
        <v/>
      </c>
      <c r="G804" s="21" t="str">
        <f>IF(N804="","",'XmR Chart'!$U$17)</f>
        <v/>
      </c>
      <c r="H804" s="21" t="str">
        <f>IF(N804="","",ABS(N804-N803))</f>
        <v/>
      </c>
      <c r="I804" s="21" t="str">
        <f>IF(N804="","",RANK(N804,$N$17:$N$5011,1))</f>
        <v/>
      </c>
      <c r="J804" s="21" t="str">
        <f>IF(N804="","",(I804-3/8)/('XmR Chart'!$U$20+1/4))</f>
        <v/>
      </c>
      <c r="K804" s="21" t="str">
        <f>IF(N804="","",_xlfn.NORM.INV(J804,0,1))</f>
        <v/>
      </c>
      <c r="N804" s="4"/>
    </row>
    <row r="805" spans="2:14" x14ac:dyDescent="0.25">
      <c r="B805" s="21" t="str">
        <f>IF(N805="","",'XmR Chart'!$U$18+3*('XmR Chart'!$U$17/1.128))</f>
        <v/>
      </c>
      <c r="C805" s="21" t="str">
        <f>IF(N805="","",'XmR Chart'!$U$18)</f>
        <v/>
      </c>
      <c r="D805" s="21" t="str">
        <f>IF(N805="","",'XmR Chart'!$U$18-3*('XmR Chart'!$U$17/1.128))</f>
        <v/>
      </c>
      <c r="F805" s="21" t="str">
        <f>IF(N805="","",3.268*'XmR Chart'!$U$17)</f>
        <v/>
      </c>
      <c r="G805" s="21" t="str">
        <f>IF(N805="","",'XmR Chart'!$U$17)</f>
        <v/>
      </c>
      <c r="H805" s="21" t="str">
        <f>IF(N805="","",ABS(N805-N804))</f>
        <v/>
      </c>
      <c r="I805" s="21" t="str">
        <f>IF(N805="","",RANK(N805,$N$17:$N$5011,1))</f>
        <v/>
      </c>
      <c r="J805" s="21" t="str">
        <f>IF(N805="","",(I805-3/8)/('XmR Chart'!$U$20+1/4))</f>
        <v/>
      </c>
      <c r="K805" s="21" t="str">
        <f>IF(N805="","",_xlfn.NORM.INV(J805,0,1))</f>
        <v/>
      </c>
      <c r="N805" s="4"/>
    </row>
    <row r="806" spans="2:14" x14ac:dyDescent="0.25">
      <c r="B806" s="21" t="str">
        <f>IF(N806="","",'XmR Chart'!$U$18+3*('XmR Chart'!$U$17/1.128))</f>
        <v/>
      </c>
      <c r="C806" s="21" t="str">
        <f>IF(N806="","",'XmR Chart'!$U$18)</f>
        <v/>
      </c>
      <c r="D806" s="21" t="str">
        <f>IF(N806="","",'XmR Chart'!$U$18-3*('XmR Chart'!$U$17/1.128))</f>
        <v/>
      </c>
      <c r="F806" s="21" t="str">
        <f>IF(N806="","",3.268*'XmR Chart'!$U$17)</f>
        <v/>
      </c>
      <c r="G806" s="21" t="str">
        <f>IF(N806="","",'XmR Chart'!$U$17)</f>
        <v/>
      </c>
      <c r="H806" s="21" t="str">
        <f>IF(N806="","",ABS(N806-N805))</f>
        <v/>
      </c>
      <c r="I806" s="21" t="str">
        <f>IF(N806="","",RANK(N806,$N$17:$N$5011,1))</f>
        <v/>
      </c>
      <c r="J806" s="21" t="str">
        <f>IF(N806="","",(I806-3/8)/('XmR Chart'!$U$20+1/4))</f>
        <v/>
      </c>
      <c r="K806" s="21" t="str">
        <f>IF(N806="","",_xlfn.NORM.INV(J806,0,1))</f>
        <v/>
      </c>
      <c r="N806" s="4"/>
    </row>
    <row r="807" spans="2:14" x14ac:dyDescent="0.25">
      <c r="B807" s="21" t="str">
        <f>IF(N807="","",'XmR Chart'!$U$18+3*('XmR Chart'!$U$17/1.128))</f>
        <v/>
      </c>
      <c r="C807" s="21" t="str">
        <f>IF(N807="","",'XmR Chart'!$U$18)</f>
        <v/>
      </c>
      <c r="D807" s="21" t="str">
        <f>IF(N807="","",'XmR Chart'!$U$18-3*('XmR Chart'!$U$17/1.128))</f>
        <v/>
      </c>
      <c r="F807" s="21" t="str">
        <f>IF(N807="","",3.268*'XmR Chart'!$U$17)</f>
        <v/>
      </c>
      <c r="G807" s="21" t="str">
        <f>IF(N807="","",'XmR Chart'!$U$17)</f>
        <v/>
      </c>
      <c r="H807" s="21" t="str">
        <f>IF(N807="","",ABS(N807-N806))</f>
        <v/>
      </c>
      <c r="I807" s="21" t="str">
        <f>IF(N807="","",RANK(N807,$N$17:$N$5011,1))</f>
        <v/>
      </c>
      <c r="J807" s="21" t="str">
        <f>IF(N807="","",(I807-3/8)/('XmR Chart'!$U$20+1/4))</f>
        <v/>
      </c>
      <c r="K807" s="21" t="str">
        <f>IF(N807="","",_xlfn.NORM.INV(J807,0,1))</f>
        <v/>
      </c>
      <c r="N807" s="4"/>
    </row>
    <row r="808" spans="2:14" x14ac:dyDescent="0.25">
      <c r="B808" s="21" t="str">
        <f>IF(N808="","",'XmR Chart'!$U$18+3*('XmR Chart'!$U$17/1.128))</f>
        <v/>
      </c>
      <c r="C808" s="21" t="str">
        <f>IF(N808="","",'XmR Chart'!$U$18)</f>
        <v/>
      </c>
      <c r="D808" s="21" t="str">
        <f>IF(N808="","",'XmR Chart'!$U$18-3*('XmR Chart'!$U$17/1.128))</f>
        <v/>
      </c>
      <c r="F808" s="21" t="str">
        <f>IF(N808="","",3.268*'XmR Chart'!$U$17)</f>
        <v/>
      </c>
      <c r="G808" s="21" t="str">
        <f>IF(N808="","",'XmR Chart'!$U$17)</f>
        <v/>
      </c>
      <c r="H808" s="21" t="str">
        <f>IF(N808="","",ABS(N808-N807))</f>
        <v/>
      </c>
      <c r="I808" s="21" t="str">
        <f>IF(N808="","",RANK(N808,$N$17:$N$5011,1))</f>
        <v/>
      </c>
      <c r="J808" s="21" t="str">
        <f>IF(N808="","",(I808-3/8)/('XmR Chart'!$U$20+1/4))</f>
        <v/>
      </c>
      <c r="K808" s="21" t="str">
        <f>IF(N808="","",_xlfn.NORM.INV(J808,0,1))</f>
        <v/>
      </c>
      <c r="N808" s="4"/>
    </row>
    <row r="809" spans="2:14" x14ac:dyDescent="0.25">
      <c r="B809" s="21" t="str">
        <f>IF(N809="","",'XmR Chart'!$U$18+3*('XmR Chart'!$U$17/1.128))</f>
        <v/>
      </c>
      <c r="C809" s="21" t="str">
        <f>IF(N809="","",'XmR Chart'!$U$18)</f>
        <v/>
      </c>
      <c r="D809" s="21" t="str">
        <f>IF(N809="","",'XmR Chart'!$U$18-3*('XmR Chart'!$U$17/1.128))</f>
        <v/>
      </c>
      <c r="F809" s="21" t="str">
        <f>IF(N809="","",3.268*'XmR Chart'!$U$17)</f>
        <v/>
      </c>
      <c r="G809" s="21" t="str">
        <f>IF(N809="","",'XmR Chart'!$U$17)</f>
        <v/>
      </c>
      <c r="H809" s="21" t="str">
        <f>IF(N809="","",ABS(N809-N808))</f>
        <v/>
      </c>
      <c r="I809" s="21" t="str">
        <f>IF(N809="","",RANK(N809,$N$17:$N$5011,1))</f>
        <v/>
      </c>
      <c r="J809" s="21" t="str">
        <f>IF(N809="","",(I809-3/8)/('XmR Chart'!$U$20+1/4))</f>
        <v/>
      </c>
      <c r="K809" s="21" t="str">
        <f>IF(N809="","",_xlfn.NORM.INV(J809,0,1))</f>
        <v/>
      </c>
      <c r="N809" s="4"/>
    </row>
    <row r="810" spans="2:14" x14ac:dyDescent="0.25">
      <c r="B810" s="21" t="str">
        <f>IF(N810="","",'XmR Chart'!$U$18+3*('XmR Chart'!$U$17/1.128))</f>
        <v/>
      </c>
      <c r="C810" s="21" t="str">
        <f>IF(N810="","",'XmR Chart'!$U$18)</f>
        <v/>
      </c>
      <c r="D810" s="21" t="str">
        <f>IF(N810="","",'XmR Chart'!$U$18-3*('XmR Chart'!$U$17/1.128))</f>
        <v/>
      </c>
      <c r="F810" s="21" t="str">
        <f>IF(N810="","",3.268*'XmR Chart'!$U$17)</f>
        <v/>
      </c>
      <c r="G810" s="21" t="str">
        <f>IF(N810="","",'XmR Chart'!$U$17)</f>
        <v/>
      </c>
      <c r="H810" s="21" t="str">
        <f>IF(N810="","",ABS(N810-N809))</f>
        <v/>
      </c>
      <c r="I810" s="21" t="str">
        <f>IF(N810="","",RANK(N810,$N$17:$N$5011,1))</f>
        <v/>
      </c>
      <c r="J810" s="21" t="str">
        <f>IF(N810="","",(I810-3/8)/('XmR Chart'!$U$20+1/4))</f>
        <v/>
      </c>
      <c r="K810" s="21" t="str">
        <f>IF(N810="","",_xlfn.NORM.INV(J810,0,1))</f>
        <v/>
      </c>
      <c r="N810" s="4"/>
    </row>
    <row r="811" spans="2:14" x14ac:dyDescent="0.25">
      <c r="B811" s="21" t="str">
        <f>IF(N811="","",'XmR Chart'!$U$18+3*('XmR Chart'!$U$17/1.128))</f>
        <v/>
      </c>
      <c r="C811" s="21" t="str">
        <f>IF(N811="","",'XmR Chart'!$U$18)</f>
        <v/>
      </c>
      <c r="D811" s="21" t="str">
        <f>IF(N811="","",'XmR Chart'!$U$18-3*('XmR Chart'!$U$17/1.128))</f>
        <v/>
      </c>
      <c r="F811" s="21" t="str">
        <f>IF(N811="","",3.268*'XmR Chart'!$U$17)</f>
        <v/>
      </c>
      <c r="G811" s="21" t="str">
        <f>IF(N811="","",'XmR Chart'!$U$17)</f>
        <v/>
      </c>
      <c r="H811" s="21" t="str">
        <f>IF(N811="","",ABS(N811-N810))</f>
        <v/>
      </c>
      <c r="I811" s="21" t="str">
        <f>IF(N811="","",RANK(N811,$N$17:$N$5011,1))</f>
        <v/>
      </c>
      <c r="J811" s="21" t="str">
        <f>IF(N811="","",(I811-3/8)/('XmR Chart'!$U$20+1/4))</f>
        <v/>
      </c>
      <c r="K811" s="21" t="str">
        <f>IF(N811="","",_xlfn.NORM.INV(J811,0,1))</f>
        <v/>
      </c>
      <c r="N811" s="4"/>
    </row>
    <row r="812" spans="2:14" x14ac:dyDescent="0.25">
      <c r="B812" s="21" t="str">
        <f>IF(N812="","",'XmR Chart'!$U$18+3*('XmR Chart'!$U$17/1.128))</f>
        <v/>
      </c>
      <c r="C812" s="21" t="str">
        <f>IF(N812="","",'XmR Chart'!$U$18)</f>
        <v/>
      </c>
      <c r="D812" s="21" t="str">
        <f>IF(N812="","",'XmR Chart'!$U$18-3*('XmR Chart'!$U$17/1.128))</f>
        <v/>
      </c>
      <c r="F812" s="21" t="str">
        <f>IF(N812="","",3.268*'XmR Chart'!$U$17)</f>
        <v/>
      </c>
      <c r="G812" s="21" t="str">
        <f>IF(N812="","",'XmR Chart'!$U$17)</f>
        <v/>
      </c>
      <c r="H812" s="21" t="str">
        <f>IF(N812="","",ABS(N812-N811))</f>
        <v/>
      </c>
      <c r="I812" s="21" t="str">
        <f>IF(N812="","",RANK(N812,$N$17:$N$5011,1))</f>
        <v/>
      </c>
      <c r="J812" s="21" t="str">
        <f>IF(N812="","",(I812-3/8)/('XmR Chart'!$U$20+1/4))</f>
        <v/>
      </c>
      <c r="K812" s="21" t="str">
        <f>IF(N812="","",_xlfn.NORM.INV(J812,0,1))</f>
        <v/>
      </c>
      <c r="N812" s="4"/>
    </row>
    <row r="813" spans="2:14" x14ac:dyDescent="0.25">
      <c r="B813" s="21" t="str">
        <f>IF(N813="","",'XmR Chart'!$U$18+3*('XmR Chart'!$U$17/1.128))</f>
        <v/>
      </c>
      <c r="C813" s="21" t="str">
        <f>IF(N813="","",'XmR Chart'!$U$18)</f>
        <v/>
      </c>
      <c r="D813" s="21" t="str">
        <f>IF(N813="","",'XmR Chart'!$U$18-3*('XmR Chart'!$U$17/1.128))</f>
        <v/>
      </c>
      <c r="F813" s="21" t="str">
        <f>IF(N813="","",3.268*'XmR Chart'!$U$17)</f>
        <v/>
      </c>
      <c r="G813" s="21" t="str">
        <f>IF(N813="","",'XmR Chart'!$U$17)</f>
        <v/>
      </c>
      <c r="H813" s="21" t="str">
        <f>IF(N813="","",ABS(N813-N812))</f>
        <v/>
      </c>
      <c r="I813" s="21" t="str">
        <f>IF(N813="","",RANK(N813,$N$17:$N$5011,1))</f>
        <v/>
      </c>
      <c r="J813" s="21" t="str">
        <f>IF(N813="","",(I813-3/8)/('XmR Chart'!$U$20+1/4))</f>
        <v/>
      </c>
      <c r="K813" s="21" t="str">
        <f>IF(N813="","",_xlfn.NORM.INV(J813,0,1))</f>
        <v/>
      </c>
      <c r="N813" s="4"/>
    </row>
    <row r="814" spans="2:14" x14ac:dyDescent="0.25">
      <c r="B814" s="21" t="str">
        <f>IF(N814="","",'XmR Chart'!$U$18+3*('XmR Chart'!$U$17/1.128))</f>
        <v/>
      </c>
      <c r="C814" s="21" t="str">
        <f>IF(N814="","",'XmR Chart'!$U$18)</f>
        <v/>
      </c>
      <c r="D814" s="21" t="str">
        <f>IF(N814="","",'XmR Chart'!$U$18-3*('XmR Chart'!$U$17/1.128))</f>
        <v/>
      </c>
      <c r="F814" s="21" t="str">
        <f>IF(N814="","",3.268*'XmR Chart'!$U$17)</f>
        <v/>
      </c>
      <c r="G814" s="21" t="str">
        <f>IF(N814="","",'XmR Chart'!$U$17)</f>
        <v/>
      </c>
      <c r="H814" s="21" t="str">
        <f>IF(N814="","",ABS(N814-N813))</f>
        <v/>
      </c>
      <c r="I814" s="21" t="str">
        <f>IF(N814="","",RANK(N814,$N$17:$N$5011,1))</f>
        <v/>
      </c>
      <c r="J814" s="21" t="str">
        <f>IF(N814="","",(I814-3/8)/('XmR Chart'!$U$20+1/4))</f>
        <v/>
      </c>
      <c r="K814" s="21" t="str">
        <f>IF(N814="","",_xlfn.NORM.INV(J814,0,1))</f>
        <v/>
      </c>
      <c r="N814" s="4"/>
    </row>
    <row r="815" spans="2:14" x14ac:dyDescent="0.25">
      <c r="B815" s="21" t="str">
        <f>IF(N815="","",'XmR Chart'!$U$18+3*('XmR Chart'!$U$17/1.128))</f>
        <v/>
      </c>
      <c r="C815" s="21" t="str">
        <f>IF(N815="","",'XmR Chart'!$U$18)</f>
        <v/>
      </c>
      <c r="D815" s="21" t="str">
        <f>IF(N815="","",'XmR Chart'!$U$18-3*('XmR Chart'!$U$17/1.128))</f>
        <v/>
      </c>
      <c r="F815" s="21" t="str">
        <f>IF(N815="","",3.268*'XmR Chart'!$U$17)</f>
        <v/>
      </c>
      <c r="G815" s="21" t="str">
        <f>IF(N815="","",'XmR Chart'!$U$17)</f>
        <v/>
      </c>
      <c r="H815" s="21" t="str">
        <f>IF(N815="","",ABS(N815-N814))</f>
        <v/>
      </c>
      <c r="I815" s="21" t="str">
        <f>IF(N815="","",RANK(N815,$N$17:$N$5011,1))</f>
        <v/>
      </c>
      <c r="J815" s="21" t="str">
        <f>IF(N815="","",(I815-3/8)/('XmR Chart'!$U$20+1/4))</f>
        <v/>
      </c>
      <c r="K815" s="21" t="str">
        <f>IF(N815="","",_xlfn.NORM.INV(J815,0,1))</f>
        <v/>
      </c>
      <c r="N815" s="4"/>
    </row>
    <row r="816" spans="2:14" x14ac:dyDescent="0.25">
      <c r="B816" s="21" t="str">
        <f>IF(N816="","",'XmR Chart'!$U$18+3*('XmR Chart'!$U$17/1.128))</f>
        <v/>
      </c>
      <c r="C816" s="21" t="str">
        <f>IF(N816="","",'XmR Chart'!$U$18)</f>
        <v/>
      </c>
      <c r="D816" s="21" t="str">
        <f>IF(N816="","",'XmR Chart'!$U$18-3*('XmR Chart'!$U$17/1.128))</f>
        <v/>
      </c>
      <c r="F816" s="21" t="str">
        <f>IF(N816="","",3.268*'XmR Chart'!$U$17)</f>
        <v/>
      </c>
      <c r="G816" s="21" t="str">
        <f>IF(N816="","",'XmR Chart'!$U$17)</f>
        <v/>
      </c>
      <c r="H816" s="21" t="str">
        <f>IF(N816="","",ABS(N816-N815))</f>
        <v/>
      </c>
      <c r="I816" s="21" t="str">
        <f>IF(N816="","",RANK(N816,$N$17:$N$5011,1))</f>
        <v/>
      </c>
      <c r="J816" s="21" t="str">
        <f>IF(N816="","",(I816-3/8)/('XmR Chart'!$U$20+1/4))</f>
        <v/>
      </c>
      <c r="K816" s="21" t="str">
        <f>IF(N816="","",_xlfn.NORM.INV(J816,0,1))</f>
        <v/>
      </c>
      <c r="N816" s="4"/>
    </row>
    <row r="817" spans="2:14" x14ac:dyDescent="0.25">
      <c r="B817" s="21" t="str">
        <f>IF(N817="","",'XmR Chart'!$U$18+3*('XmR Chart'!$U$17/1.128))</f>
        <v/>
      </c>
      <c r="C817" s="21" t="str">
        <f>IF(N817="","",'XmR Chart'!$U$18)</f>
        <v/>
      </c>
      <c r="D817" s="21" t="str">
        <f>IF(N817="","",'XmR Chart'!$U$18-3*('XmR Chart'!$U$17/1.128))</f>
        <v/>
      </c>
      <c r="F817" s="21" t="str">
        <f>IF(N817="","",3.268*'XmR Chart'!$U$17)</f>
        <v/>
      </c>
      <c r="G817" s="21" t="str">
        <f>IF(N817="","",'XmR Chart'!$U$17)</f>
        <v/>
      </c>
      <c r="H817" s="21" t="str">
        <f>IF(N817="","",ABS(N817-N816))</f>
        <v/>
      </c>
      <c r="I817" s="21" t="str">
        <f>IF(N817="","",RANK(N817,$N$17:$N$5011,1))</f>
        <v/>
      </c>
      <c r="J817" s="21" t="str">
        <f>IF(N817="","",(I817-3/8)/('XmR Chart'!$U$20+1/4))</f>
        <v/>
      </c>
      <c r="K817" s="21" t="str">
        <f>IF(N817="","",_xlfn.NORM.INV(J817,0,1))</f>
        <v/>
      </c>
      <c r="N817" s="4"/>
    </row>
    <row r="818" spans="2:14" x14ac:dyDescent="0.25">
      <c r="B818" s="21" t="str">
        <f>IF(N818="","",'XmR Chart'!$U$18+3*('XmR Chart'!$U$17/1.128))</f>
        <v/>
      </c>
      <c r="C818" s="21" t="str">
        <f>IF(N818="","",'XmR Chart'!$U$18)</f>
        <v/>
      </c>
      <c r="D818" s="21" t="str">
        <f>IF(N818="","",'XmR Chart'!$U$18-3*('XmR Chart'!$U$17/1.128))</f>
        <v/>
      </c>
      <c r="F818" s="21" t="str">
        <f>IF(N818="","",3.268*'XmR Chart'!$U$17)</f>
        <v/>
      </c>
      <c r="G818" s="21" t="str">
        <f>IF(N818="","",'XmR Chart'!$U$17)</f>
        <v/>
      </c>
      <c r="H818" s="21" t="str">
        <f>IF(N818="","",ABS(N818-N817))</f>
        <v/>
      </c>
      <c r="I818" s="21" t="str">
        <f>IF(N818="","",RANK(N818,$N$17:$N$5011,1))</f>
        <v/>
      </c>
      <c r="J818" s="21" t="str">
        <f>IF(N818="","",(I818-3/8)/('XmR Chart'!$U$20+1/4))</f>
        <v/>
      </c>
      <c r="K818" s="21" t="str">
        <f>IF(N818="","",_xlfn.NORM.INV(J818,0,1))</f>
        <v/>
      </c>
      <c r="N818" s="4"/>
    </row>
    <row r="819" spans="2:14" x14ac:dyDescent="0.25">
      <c r="B819" s="21" t="str">
        <f>IF(N819="","",'XmR Chart'!$U$18+3*('XmR Chart'!$U$17/1.128))</f>
        <v/>
      </c>
      <c r="C819" s="21" t="str">
        <f>IF(N819="","",'XmR Chart'!$U$18)</f>
        <v/>
      </c>
      <c r="D819" s="21" t="str">
        <f>IF(N819="","",'XmR Chart'!$U$18-3*('XmR Chart'!$U$17/1.128))</f>
        <v/>
      </c>
      <c r="F819" s="21" t="str">
        <f>IF(N819="","",3.268*'XmR Chart'!$U$17)</f>
        <v/>
      </c>
      <c r="G819" s="21" t="str">
        <f>IF(N819="","",'XmR Chart'!$U$17)</f>
        <v/>
      </c>
      <c r="H819" s="21" t="str">
        <f>IF(N819="","",ABS(N819-N818))</f>
        <v/>
      </c>
      <c r="I819" s="21" t="str">
        <f>IF(N819="","",RANK(N819,$N$17:$N$5011,1))</f>
        <v/>
      </c>
      <c r="J819" s="21" t="str">
        <f>IF(N819="","",(I819-3/8)/('XmR Chart'!$U$20+1/4))</f>
        <v/>
      </c>
      <c r="K819" s="21" t="str">
        <f>IF(N819="","",_xlfn.NORM.INV(J819,0,1))</f>
        <v/>
      </c>
      <c r="N819" s="4"/>
    </row>
    <row r="820" spans="2:14" x14ac:dyDescent="0.25">
      <c r="B820" s="21" t="str">
        <f>IF(N820="","",'XmR Chart'!$U$18+3*('XmR Chart'!$U$17/1.128))</f>
        <v/>
      </c>
      <c r="C820" s="21" t="str">
        <f>IF(N820="","",'XmR Chart'!$U$18)</f>
        <v/>
      </c>
      <c r="D820" s="21" t="str">
        <f>IF(N820="","",'XmR Chart'!$U$18-3*('XmR Chart'!$U$17/1.128))</f>
        <v/>
      </c>
      <c r="F820" s="21" t="str">
        <f>IF(N820="","",3.268*'XmR Chart'!$U$17)</f>
        <v/>
      </c>
      <c r="G820" s="21" t="str">
        <f>IF(N820="","",'XmR Chart'!$U$17)</f>
        <v/>
      </c>
      <c r="H820" s="21" t="str">
        <f>IF(N820="","",ABS(N820-N819))</f>
        <v/>
      </c>
      <c r="I820" s="21" t="str">
        <f>IF(N820="","",RANK(N820,$N$17:$N$5011,1))</f>
        <v/>
      </c>
      <c r="J820" s="21" t="str">
        <f>IF(N820="","",(I820-3/8)/('XmR Chart'!$U$20+1/4))</f>
        <v/>
      </c>
      <c r="K820" s="21" t="str">
        <f>IF(N820="","",_xlfn.NORM.INV(J820,0,1))</f>
        <v/>
      </c>
      <c r="N820" s="4"/>
    </row>
    <row r="821" spans="2:14" x14ac:dyDescent="0.25">
      <c r="B821" s="21" t="str">
        <f>IF(N821="","",'XmR Chart'!$U$18+3*('XmR Chart'!$U$17/1.128))</f>
        <v/>
      </c>
      <c r="C821" s="21" t="str">
        <f>IF(N821="","",'XmR Chart'!$U$18)</f>
        <v/>
      </c>
      <c r="D821" s="21" t="str">
        <f>IF(N821="","",'XmR Chart'!$U$18-3*('XmR Chart'!$U$17/1.128))</f>
        <v/>
      </c>
      <c r="F821" s="21" t="str">
        <f>IF(N821="","",3.268*'XmR Chart'!$U$17)</f>
        <v/>
      </c>
      <c r="G821" s="21" t="str">
        <f>IF(N821="","",'XmR Chart'!$U$17)</f>
        <v/>
      </c>
      <c r="H821" s="21" t="str">
        <f>IF(N821="","",ABS(N821-N820))</f>
        <v/>
      </c>
      <c r="I821" s="21" t="str">
        <f>IF(N821="","",RANK(N821,$N$17:$N$5011,1))</f>
        <v/>
      </c>
      <c r="J821" s="21" t="str">
        <f>IF(N821="","",(I821-3/8)/('XmR Chart'!$U$20+1/4))</f>
        <v/>
      </c>
      <c r="K821" s="21" t="str">
        <f>IF(N821="","",_xlfn.NORM.INV(J821,0,1))</f>
        <v/>
      </c>
      <c r="N821" s="4"/>
    </row>
    <row r="822" spans="2:14" x14ac:dyDescent="0.25">
      <c r="B822" s="21" t="str">
        <f>IF(N822="","",'XmR Chart'!$U$18+3*('XmR Chart'!$U$17/1.128))</f>
        <v/>
      </c>
      <c r="C822" s="21" t="str">
        <f>IF(N822="","",'XmR Chart'!$U$18)</f>
        <v/>
      </c>
      <c r="D822" s="21" t="str">
        <f>IF(N822="","",'XmR Chart'!$U$18-3*('XmR Chart'!$U$17/1.128))</f>
        <v/>
      </c>
      <c r="F822" s="21" t="str">
        <f>IF(N822="","",3.268*'XmR Chart'!$U$17)</f>
        <v/>
      </c>
      <c r="G822" s="21" t="str">
        <f>IF(N822="","",'XmR Chart'!$U$17)</f>
        <v/>
      </c>
      <c r="H822" s="21" t="str">
        <f>IF(N822="","",ABS(N822-N821))</f>
        <v/>
      </c>
      <c r="I822" s="21" t="str">
        <f>IF(N822="","",RANK(N822,$N$17:$N$5011,1))</f>
        <v/>
      </c>
      <c r="J822" s="21" t="str">
        <f>IF(N822="","",(I822-3/8)/('XmR Chart'!$U$20+1/4))</f>
        <v/>
      </c>
      <c r="K822" s="21" t="str">
        <f>IF(N822="","",_xlfn.NORM.INV(J822,0,1))</f>
        <v/>
      </c>
      <c r="N822" s="4"/>
    </row>
    <row r="823" spans="2:14" x14ac:dyDescent="0.25">
      <c r="B823" s="21" t="str">
        <f>IF(N823="","",'XmR Chart'!$U$18+3*('XmR Chart'!$U$17/1.128))</f>
        <v/>
      </c>
      <c r="C823" s="21" t="str">
        <f>IF(N823="","",'XmR Chart'!$U$18)</f>
        <v/>
      </c>
      <c r="D823" s="21" t="str">
        <f>IF(N823="","",'XmR Chart'!$U$18-3*('XmR Chart'!$U$17/1.128))</f>
        <v/>
      </c>
      <c r="F823" s="21" t="str">
        <f>IF(N823="","",3.268*'XmR Chart'!$U$17)</f>
        <v/>
      </c>
      <c r="G823" s="21" t="str">
        <f>IF(N823="","",'XmR Chart'!$U$17)</f>
        <v/>
      </c>
      <c r="H823" s="21" t="str">
        <f>IF(N823="","",ABS(N823-N822))</f>
        <v/>
      </c>
      <c r="I823" s="21" t="str">
        <f>IF(N823="","",RANK(N823,$N$17:$N$5011,1))</f>
        <v/>
      </c>
      <c r="J823" s="21" t="str">
        <f>IF(N823="","",(I823-3/8)/('XmR Chart'!$U$20+1/4))</f>
        <v/>
      </c>
      <c r="K823" s="21" t="str">
        <f>IF(N823="","",_xlfn.NORM.INV(J823,0,1))</f>
        <v/>
      </c>
      <c r="N823" s="4"/>
    </row>
    <row r="824" spans="2:14" x14ac:dyDescent="0.25">
      <c r="B824" s="21" t="str">
        <f>IF(N824="","",'XmR Chart'!$U$18+3*('XmR Chart'!$U$17/1.128))</f>
        <v/>
      </c>
      <c r="C824" s="21" t="str">
        <f>IF(N824="","",'XmR Chart'!$U$18)</f>
        <v/>
      </c>
      <c r="D824" s="21" t="str">
        <f>IF(N824="","",'XmR Chart'!$U$18-3*('XmR Chart'!$U$17/1.128))</f>
        <v/>
      </c>
      <c r="F824" s="21" t="str">
        <f>IF(N824="","",3.268*'XmR Chart'!$U$17)</f>
        <v/>
      </c>
      <c r="G824" s="21" t="str">
        <f>IF(N824="","",'XmR Chart'!$U$17)</f>
        <v/>
      </c>
      <c r="H824" s="21" t="str">
        <f>IF(N824="","",ABS(N824-N823))</f>
        <v/>
      </c>
      <c r="I824" s="21" t="str">
        <f>IF(N824="","",RANK(N824,$N$17:$N$5011,1))</f>
        <v/>
      </c>
      <c r="J824" s="21" t="str">
        <f>IF(N824="","",(I824-3/8)/('XmR Chart'!$U$20+1/4))</f>
        <v/>
      </c>
      <c r="K824" s="21" t="str">
        <f>IF(N824="","",_xlfn.NORM.INV(J824,0,1))</f>
        <v/>
      </c>
      <c r="N824" s="4"/>
    </row>
    <row r="825" spans="2:14" x14ac:dyDescent="0.25">
      <c r="B825" s="21" t="str">
        <f>IF(N825="","",'XmR Chart'!$U$18+3*('XmR Chart'!$U$17/1.128))</f>
        <v/>
      </c>
      <c r="C825" s="21" t="str">
        <f>IF(N825="","",'XmR Chart'!$U$18)</f>
        <v/>
      </c>
      <c r="D825" s="21" t="str">
        <f>IF(N825="","",'XmR Chart'!$U$18-3*('XmR Chart'!$U$17/1.128))</f>
        <v/>
      </c>
      <c r="F825" s="21" t="str">
        <f>IF(N825="","",3.268*'XmR Chart'!$U$17)</f>
        <v/>
      </c>
      <c r="G825" s="21" t="str">
        <f>IF(N825="","",'XmR Chart'!$U$17)</f>
        <v/>
      </c>
      <c r="H825" s="21" t="str">
        <f>IF(N825="","",ABS(N825-N824))</f>
        <v/>
      </c>
      <c r="I825" s="21" t="str">
        <f>IF(N825="","",RANK(N825,$N$17:$N$5011,1))</f>
        <v/>
      </c>
      <c r="J825" s="21" t="str">
        <f>IF(N825="","",(I825-3/8)/('XmR Chart'!$U$20+1/4))</f>
        <v/>
      </c>
      <c r="K825" s="21" t="str">
        <f>IF(N825="","",_xlfn.NORM.INV(J825,0,1))</f>
        <v/>
      </c>
      <c r="N825" s="4"/>
    </row>
    <row r="826" spans="2:14" x14ac:dyDescent="0.25">
      <c r="B826" s="21" t="str">
        <f>IF(N826="","",'XmR Chart'!$U$18+3*('XmR Chart'!$U$17/1.128))</f>
        <v/>
      </c>
      <c r="C826" s="21" t="str">
        <f>IF(N826="","",'XmR Chart'!$U$18)</f>
        <v/>
      </c>
      <c r="D826" s="21" t="str">
        <f>IF(N826="","",'XmR Chart'!$U$18-3*('XmR Chart'!$U$17/1.128))</f>
        <v/>
      </c>
      <c r="F826" s="21" t="str">
        <f>IF(N826="","",3.268*'XmR Chart'!$U$17)</f>
        <v/>
      </c>
      <c r="G826" s="21" t="str">
        <f>IF(N826="","",'XmR Chart'!$U$17)</f>
        <v/>
      </c>
      <c r="H826" s="21" t="str">
        <f>IF(N826="","",ABS(N826-N825))</f>
        <v/>
      </c>
      <c r="I826" s="21" t="str">
        <f>IF(N826="","",RANK(N826,$N$17:$N$5011,1))</f>
        <v/>
      </c>
      <c r="J826" s="21" t="str">
        <f>IF(N826="","",(I826-3/8)/('XmR Chart'!$U$20+1/4))</f>
        <v/>
      </c>
      <c r="K826" s="21" t="str">
        <f>IF(N826="","",_xlfn.NORM.INV(J826,0,1))</f>
        <v/>
      </c>
      <c r="N826" s="4"/>
    </row>
    <row r="827" spans="2:14" x14ac:dyDescent="0.25">
      <c r="B827" s="21" t="str">
        <f>IF(N827="","",'XmR Chart'!$U$18+3*('XmR Chart'!$U$17/1.128))</f>
        <v/>
      </c>
      <c r="C827" s="21" t="str">
        <f>IF(N827="","",'XmR Chart'!$U$18)</f>
        <v/>
      </c>
      <c r="D827" s="21" t="str">
        <f>IF(N827="","",'XmR Chart'!$U$18-3*('XmR Chart'!$U$17/1.128))</f>
        <v/>
      </c>
      <c r="F827" s="21" t="str">
        <f>IF(N827="","",3.268*'XmR Chart'!$U$17)</f>
        <v/>
      </c>
      <c r="G827" s="21" t="str">
        <f>IF(N827="","",'XmR Chart'!$U$17)</f>
        <v/>
      </c>
      <c r="H827" s="21" t="str">
        <f>IF(N827="","",ABS(N827-N826))</f>
        <v/>
      </c>
      <c r="I827" s="21" t="str">
        <f>IF(N827="","",RANK(N827,$N$17:$N$5011,1))</f>
        <v/>
      </c>
      <c r="J827" s="21" t="str">
        <f>IF(N827="","",(I827-3/8)/('XmR Chart'!$U$20+1/4))</f>
        <v/>
      </c>
      <c r="K827" s="21" t="str">
        <f>IF(N827="","",_xlfn.NORM.INV(J827,0,1))</f>
        <v/>
      </c>
      <c r="N827" s="4"/>
    </row>
    <row r="828" spans="2:14" x14ac:dyDescent="0.25">
      <c r="B828" s="21" t="str">
        <f>IF(N828="","",'XmR Chart'!$U$18+3*('XmR Chart'!$U$17/1.128))</f>
        <v/>
      </c>
      <c r="C828" s="21" t="str">
        <f>IF(N828="","",'XmR Chart'!$U$18)</f>
        <v/>
      </c>
      <c r="D828" s="21" t="str">
        <f>IF(N828="","",'XmR Chart'!$U$18-3*('XmR Chart'!$U$17/1.128))</f>
        <v/>
      </c>
      <c r="F828" s="21" t="str">
        <f>IF(N828="","",3.268*'XmR Chart'!$U$17)</f>
        <v/>
      </c>
      <c r="G828" s="21" t="str">
        <f>IF(N828="","",'XmR Chart'!$U$17)</f>
        <v/>
      </c>
      <c r="H828" s="21" t="str">
        <f>IF(N828="","",ABS(N828-N827))</f>
        <v/>
      </c>
      <c r="I828" s="21" t="str">
        <f>IF(N828="","",RANK(N828,$N$17:$N$5011,1))</f>
        <v/>
      </c>
      <c r="J828" s="21" t="str">
        <f>IF(N828="","",(I828-3/8)/('XmR Chart'!$U$20+1/4))</f>
        <v/>
      </c>
      <c r="K828" s="21" t="str">
        <f>IF(N828="","",_xlfn.NORM.INV(J828,0,1))</f>
        <v/>
      </c>
      <c r="N828" s="4"/>
    </row>
    <row r="829" spans="2:14" x14ac:dyDescent="0.25">
      <c r="B829" s="21" t="str">
        <f>IF(N829="","",'XmR Chart'!$U$18+3*('XmR Chart'!$U$17/1.128))</f>
        <v/>
      </c>
      <c r="C829" s="21" t="str">
        <f>IF(N829="","",'XmR Chart'!$U$18)</f>
        <v/>
      </c>
      <c r="D829" s="21" t="str">
        <f>IF(N829="","",'XmR Chart'!$U$18-3*('XmR Chart'!$U$17/1.128))</f>
        <v/>
      </c>
      <c r="F829" s="21" t="str">
        <f>IF(N829="","",3.268*'XmR Chart'!$U$17)</f>
        <v/>
      </c>
      <c r="G829" s="21" t="str">
        <f>IF(N829="","",'XmR Chart'!$U$17)</f>
        <v/>
      </c>
      <c r="H829" s="21" t="str">
        <f>IF(N829="","",ABS(N829-N828))</f>
        <v/>
      </c>
      <c r="I829" s="21" t="str">
        <f>IF(N829="","",RANK(N829,$N$17:$N$5011,1))</f>
        <v/>
      </c>
      <c r="J829" s="21" t="str">
        <f>IF(N829="","",(I829-3/8)/('XmR Chart'!$U$20+1/4))</f>
        <v/>
      </c>
      <c r="K829" s="21" t="str">
        <f>IF(N829="","",_xlfn.NORM.INV(J829,0,1))</f>
        <v/>
      </c>
      <c r="N829" s="4"/>
    </row>
    <row r="830" spans="2:14" x14ac:dyDescent="0.25">
      <c r="B830" s="21" t="str">
        <f>IF(N830="","",'XmR Chart'!$U$18+3*('XmR Chart'!$U$17/1.128))</f>
        <v/>
      </c>
      <c r="C830" s="21" t="str">
        <f>IF(N830="","",'XmR Chart'!$U$18)</f>
        <v/>
      </c>
      <c r="D830" s="21" t="str">
        <f>IF(N830="","",'XmR Chart'!$U$18-3*('XmR Chart'!$U$17/1.128))</f>
        <v/>
      </c>
      <c r="F830" s="21" t="str">
        <f>IF(N830="","",3.268*'XmR Chart'!$U$17)</f>
        <v/>
      </c>
      <c r="G830" s="21" t="str">
        <f>IF(N830="","",'XmR Chart'!$U$17)</f>
        <v/>
      </c>
      <c r="H830" s="21" t="str">
        <f>IF(N830="","",ABS(N830-N829))</f>
        <v/>
      </c>
      <c r="I830" s="21" t="str">
        <f>IF(N830="","",RANK(N830,$N$17:$N$5011,1))</f>
        <v/>
      </c>
      <c r="J830" s="21" t="str">
        <f>IF(N830="","",(I830-3/8)/('XmR Chart'!$U$20+1/4))</f>
        <v/>
      </c>
      <c r="K830" s="21" t="str">
        <f>IF(N830="","",_xlfn.NORM.INV(J830,0,1))</f>
        <v/>
      </c>
      <c r="N830" s="4"/>
    </row>
    <row r="831" spans="2:14" x14ac:dyDescent="0.25">
      <c r="B831" s="21" t="str">
        <f>IF(N831="","",'XmR Chart'!$U$18+3*('XmR Chart'!$U$17/1.128))</f>
        <v/>
      </c>
      <c r="C831" s="21" t="str">
        <f>IF(N831="","",'XmR Chart'!$U$18)</f>
        <v/>
      </c>
      <c r="D831" s="21" t="str">
        <f>IF(N831="","",'XmR Chart'!$U$18-3*('XmR Chart'!$U$17/1.128))</f>
        <v/>
      </c>
      <c r="F831" s="21" t="str">
        <f>IF(N831="","",3.268*'XmR Chart'!$U$17)</f>
        <v/>
      </c>
      <c r="G831" s="21" t="str">
        <f>IF(N831="","",'XmR Chart'!$U$17)</f>
        <v/>
      </c>
      <c r="H831" s="21" t="str">
        <f>IF(N831="","",ABS(N831-N830))</f>
        <v/>
      </c>
      <c r="I831" s="21" t="str">
        <f>IF(N831="","",RANK(N831,$N$17:$N$5011,1))</f>
        <v/>
      </c>
      <c r="J831" s="21" t="str">
        <f>IF(N831="","",(I831-3/8)/('XmR Chart'!$U$20+1/4))</f>
        <v/>
      </c>
      <c r="K831" s="21" t="str">
        <f>IF(N831="","",_xlfn.NORM.INV(J831,0,1))</f>
        <v/>
      </c>
      <c r="N831" s="4"/>
    </row>
    <row r="832" spans="2:14" x14ac:dyDescent="0.25">
      <c r="B832" s="21" t="str">
        <f>IF(N832="","",'XmR Chart'!$U$18+3*('XmR Chart'!$U$17/1.128))</f>
        <v/>
      </c>
      <c r="C832" s="21" t="str">
        <f>IF(N832="","",'XmR Chart'!$U$18)</f>
        <v/>
      </c>
      <c r="D832" s="21" t="str">
        <f>IF(N832="","",'XmR Chart'!$U$18-3*('XmR Chart'!$U$17/1.128))</f>
        <v/>
      </c>
      <c r="F832" s="21" t="str">
        <f>IF(N832="","",3.268*'XmR Chart'!$U$17)</f>
        <v/>
      </c>
      <c r="G832" s="21" t="str">
        <f>IF(N832="","",'XmR Chart'!$U$17)</f>
        <v/>
      </c>
      <c r="H832" s="21" t="str">
        <f>IF(N832="","",ABS(N832-N831))</f>
        <v/>
      </c>
      <c r="I832" s="21" t="str">
        <f>IF(N832="","",RANK(N832,$N$17:$N$5011,1))</f>
        <v/>
      </c>
      <c r="J832" s="21" t="str">
        <f>IF(N832="","",(I832-3/8)/('XmR Chart'!$U$20+1/4))</f>
        <v/>
      </c>
      <c r="K832" s="21" t="str">
        <f>IF(N832="","",_xlfn.NORM.INV(J832,0,1))</f>
        <v/>
      </c>
      <c r="N832" s="4"/>
    </row>
    <row r="833" spans="2:14" x14ac:dyDescent="0.25">
      <c r="B833" s="21" t="str">
        <f>IF(N833="","",'XmR Chart'!$U$18+3*('XmR Chart'!$U$17/1.128))</f>
        <v/>
      </c>
      <c r="C833" s="21" t="str">
        <f>IF(N833="","",'XmR Chart'!$U$18)</f>
        <v/>
      </c>
      <c r="D833" s="21" t="str">
        <f>IF(N833="","",'XmR Chart'!$U$18-3*('XmR Chart'!$U$17/1.128))</f>
        <v/>
      </c>
      <c r="F833" s="21" t="str">
        <f>IF(N833="","",3.268*'XmR Chart'!$U$17)</f>
        <v/>
      </c>
      <c r="G833" s="21" t="str">
        <f>IF(N833="","",'XmR Chart'!$U$17)</f>
        <v/>
      </c>
      <c r="H833" s="21" t="str">
        <f>IF(N833="","",ABS(N833-N832))</f>
        <v/>
      </c>
      <c r="I833" s="21" t="str">
        <f>IF(N833="","",RANK(N833,$N$17:$N$5011,1))</f>
        <v/>
      </c>
      <c r="J833" s="21" t="str">
        <f>IF(N833="","",(I833-3/8)/('XmR Chart'!$U$20+1/4))</f>
        <v/>
      </c>
      <c r="K833" s="21" t="str">
        <f>IF(N833="","",_xlfn.NORM.INV(J833,0,1))</f>
        <v/>
      </c>
      <c r="N833" s="4"/>
    </row>
    <row r="834" spans="2:14" x14ac:dyDescent="0.25">
      <c r="B834" s="21" t="str">
        <f>IF(N834="","",'XmR Chart'!$U$18+3*('XmR Chart'!$U$17/1.128))</f>
        <v/>
      </c>
      <c r="C834" s="21" t="str">
        <f>IF(N834="","",'XmR Chart'!$U$18)</f>
        <v/>
      </c>
      <c r="D834" s="21" t="str">
        <f>IF(N834="","",'XmR Chart'!$U$18-3*('XmR Chart'!$U$17/1.128))</f>
        <v/>
      </c>
      <c r="F834" s="21" t="str">
        <f>IF(N834="","",3.268*'XmR Chart'!$U$17)</f>
        <v/>
      </c>
      <c r="G834" s="21" t="str">
        <f>IF(N834="","",'XmR Chart'!$U$17)</f>
        <v/>
      </c>
      <c r="H834" s="21" t="str">
        <f>IF(N834="","",ABS(N834-N833))</f>
        <v/>
      </c>
      <c r="I834" s="21" t="str">
        <f>IF(N834="","",RANK(N834,$N$17:$N$5011,1))</f>
        <v/>
      </c>
      <c r="J834" s="21" t="str">
        <f>IF(N834="","",(I834-3/8)/('XmR Chart'!$U$20+1/4))</f>
        <v/>
      </c>
      <c r="K834" s="21" t="str">
        <f>IF(N834="","",_xlfn.NORM.INV(J834,0,1))</f>
        <v/>
      </c>
      <c r="N834" s="4"/>
    </row>
    <row r="835" spans="2:14" x14ac:dyDescent="0.25">
      <c r="B835" s="21" t="str">
        <f>IF(N835="","",'XmR Chart'!$U$18+3*('XmR Chart'!$U$17/1.128))</f>
        <v/>
      </c>
      <c r="C835" s="21" t="str">
        <f>IF(N835="","",'XmR Chart'!$U$18)</f>
        <v/>
      </c>
      <c r="D835" s="21" t="str">
        <f>IF(N835="","",'XmR Chart'!$U$18-3*('XmR Chart'!$U$17/1.128))</f>
        <v/>
      </c>
      <c r="F835" s="21" t="str">
        <f>IF(N835="","",3.268*'XmR Chart'!$U$17)</f>
        <v/>
      </c>
      <c r="G835" s="21" t="str">
        <f>IF(N835="","",'XmR Chart'!$U$17)</f>
        <v/>
      </c>
      <c r="H835" s="21" t="str">
        <f>IF(N835="","",ABS(N835-N834))</f>
        <v/>
      </c>
      <c r="I835" s="21" t="str">
        <f>IF(N835="","",RANK(N835,$N$17:$N$5011,1))</f>
        <v/>
      </c>
      <c r="J835" s="21" t="str">
        <f>IF(N835="","",(I835-3/8)/('XmR Chart'!$U$20+1/4))</f>
        <v/>
      </c>
      <c r="K835" s="21" t="str">
        <f>IF(N835="","",_xlfn.NORM.INV(J835,0,1))</f>
        <v/>
      </c>
      <c r="N835" s="4"/>
    </row>
    <row r="836" spans="2:14" x14ac:dyDescent="0.25">
      <c r="B836" s="21" t="str">
        <f>IF(N836="","",'XmR Chart'!$U$18+3*('XmR Chart'!$U$17/1.128))</f>
        <v/>
      </c>
      <c r="C836" s="21" t="str">
        <f>IF(N836="","",'XmR Chart'!$U$18)</f>
        <v/>
      </c>
      <c r="D836" s="21" t="str">
        <f>IF(N836="","",'XmR Chart'!$U$18-3*('XmR Chart'!$U$17/1.128))</f>
        <v/>
      </c>
      <c r="F836" s="21" t="str">
        <f>IF(N836="","",3.268*'XmR Chart'!$U$17)</f>
        <v/>
      </c>
      <c r="G836" s="21" t="str">
        <f>IF(N836="","",'XmR Chart'!$U$17)</f>
        <v/>
      </c>
      <c r="H836" s="21" t="str">
        <f>IF(N836="","",ABS(N836-N835))</f>
        <v/>
      </c>
      <c r="I836" s="21" t="str">
        <f>IF(N836="","",RANK(N836,$N$17:$N$5011,1))</f>
        <v/>
      </c>
      <c r="J836" s="21" t="str">
        <f>IF(N836="","",(I836-3/8)/('XmR Chart'!$U$20+1/4))</f>
        <v/>
      </c>
      <c r="K836" s="21" t="str">
        <f>IF(N836="","",_xlfn.NORM.INV(J836,0,1))</f>
        <v/>
      </c>
      <c r="N836" s="4"/>
    </row>
    <row r="837" spans="2:14" x14ac:dyDescent="0.25">
      <c r="B837" s="21" t="str">
        <f>IF(N837="","",'XmR Chart'!$U$18+3*('XmR Chart'!$U$17/1.128))</f>
        <v/>
      </c>
      <c r="C837" s="21" t="str">
        <f>IF(N837="","",'XmR Chart'!$U$18)</f>
        <v/>
      </c>
      <c r="D837" s="21" t="str">
        <f>IF(N837="","",'XmR Chart'!$U$18-3*('XmR Chart'!$U$17/1.128))</f>
        <v/>
      </c>
      <c r="F837" s="21" t="str">
        <f>IF(N837="","",3.268*'XmR Chart'!$U$17)</f>
        <v/>
      </c>
      <c r="G837" s="21" t="str">
        <f>IF(N837="","",'XmR Chart'!$U$17)</f>
        <v/>
      </c>
      <c r="H837" s="21" t="str">
        <f>IF(N837="","",ABS(N837-N836))</f>
        <v/>
      </c>
      <c r="I837" s="21" t="str">
        <f>IF(N837="","",RANK(N837,$N$17:$N$5011,1))</f>
        <v/>
      </c>
      <c r="J837" s="21" t="str">
        <f>IF(N837="","",(I837-3/8)/('XmR Chart'!$U$20+1/4))</f>
        <v/>
      </c>
      <c r="K837" s="21" t="str">
        <f>IF(N837="","",_xlfn.NORM.INV(J837,0,1))</f>
        <v/>
      </c>
      <c r="N837" s="4"/>
    </row>
    <row r="838" spans="2:14" x14ac:dyDescent="0.25">
      <c r="B838" s="21" t="str">
        <f>IF(N838="","",'XmR Chart'!$U$18+3*('XmR Chart'!$U$17/1.128))</f>
        <v/>
      </c>
      <c r="C838" s="21" t="str">
        <f>IF(N838="","",'XmR Chart'!$U$18)</f>
        <v/>
      </c>
      <c r="D838" s="21" t="str">
        <f>IF(N838="","",'XmR Chart'!$U$18-3*('XmR Chart'!$U$17/1.128))</f>
        <v/>
      </c>
      <c r="F838" s="21" t="str">
        <f>IF(N838="","",3.268*'XmR Chart'!$U$17)</f>
        <v/>
      </c>
      <c r="G838" s="21" t="str">
        <f>IF(N838="","",'XmR Chart'!$U$17)</f>
        <v/>
      </c>
      <c r="H838" s="21" t="str">
        <f>IF(N838="","",ABS(N838-N837))</f>
        <v/>
      </c>
      <c r="I838" s="21" t="str">
        <f>IF(N838="","",RANK(N838,$N$17:$N$5011,1))</f>
        <v/>
      </c>
      <c r="J838" s="21" t="str">
        <f>IF(N838="","",(I838-3/8)/('XmR Chart'!$U$20+1/4))</f>
        <v/>
      </c>
      <c r="K838" s="21" t="str">
        <f>IF(N838="","",_xlfn.NORM.INV(J838,0,1))</f>
        <v/>
      </c>
      <c r="N838" s="4"/>
    </row>
    <row r="839" spans="2:14" x14ac:dyDescent="0.25">
      <c r="B839" s="21" t="str">
        <f>IF(N839="","",'XmR Chart'!$U$18+3*('XmR Chart'!$U$17/1.128))</f>
        <v/>
      </c>
      <c r="C839" s="21" t="str">
        <f>IF(N839="","",'XmR Chart'!$U$18)</f>
        <v/>
      </c>
      <c r="D839" s="21" t="str">
        <f>IF(N839="","",'XmR Chart'!$U$18-3*('XmR Chart'!$U$17/1.128))</f>
        <v/>
      </c>
      <c r="F839" s="21" t="str">
        <f>IF(N839="","",3.268*'XmR Chart'!$U$17)</f>
        <v/>
      </c>
      <c r="G839" s="21" t="str">
        <f>IF(N839="","",'XmR Chart'!$U$17)</f>
        <v/>
      </c>
      <c r="H839" s="21" t="str">
        <f>IF(N839="","",ABS(N839-N838))</f>
        <v/>
      </c>
      <c r="I839" s="21" t="str">
        <f>IF(N839="","",RANK(N839,$N$17:$N$5011,1))</f>
        <v/>
      </c>
      <c r="J839" s="21" t="str">
        <f>IF(N839="","",(I839-3/8)/('XmR Chart'!$U$20+1/4))</f>
        <v/>
      </c>
      <c r="K839" s="21" t="str">
        <f>IF(N839="","",_xlfn.NORM.INV(J839,0,1))</f>
        <v/>
      </c>
      <c r="N839" s="4"/>
    </row>
    <row r="840" spans="2:14" x14ac:dyDescent="0.25">
      <c r="B840" s="21" t="str">
        <f>IF(N840="","",'XmR Chart'!$U$18+3*('XmR Chart'!$U$17/1.128))</f>
        <v/>
      </c>
      <c r="C840" s="21" t="str">
        <f>IF(N840="","",'XmR Chart'!$U$18)</f>
        <v/>
      </c>
      <c r="D840" s="21" t="str">
        <f>IF(N840="","",'XmR Chart'!$U$18-3*('XmR Chart'!$U$17/1.128))</f>
        <v/>
      </c>
      <c r="F840" s="21" t="str">
        <f>IF(N840="","",3.268*'XmR Chart'!$U$17)</f>
        <v/>
      </c>
      <c r="G840" s="21" t="str">
        <f>IF(N840="","",'XmR Chart'!$U$17)</f>
        <v/>
      </c>
      <c r="H840" s="21" t="str">
        <f>IF(N840="","",ABS(N840-N839))</f>
        <v/>
      </c>
      <c r="I840" s="21" t="str">
        <f>IF(N840="","",RANK(N840,$N$17:$N$5011,1))</f>
        <v/>
      </c>
      <c r="J840" s="21" t="str">
        <f>IF(N840="","",(I840-3/8)/('XmR Chart'!$U$20+1/4))</f>
        <v/>
      </c>
      <c r="K840" s="21" t="str">
        <f>IF(N840="","",_xlfn.NORM.INV(J840,0,1))</f>
        <v/>
      </c>
      <c r="N840" s="4"/>
    </row>
    <row r="841" spans="2:14" x14ac:dyDescent="0.25">
      <c r="B841" s="21" t="str">
        <f>IF(N841="","",'XmR Chart'!$U$18+3*('XmR Chart'!$U$17/1.128))</f>
        <v/>
      </c>
      <c r="C841" s="21" t="str">
        <f>IF(N841="","",'XmR Chart'!$U$18)</f>
        <v/>
      </c>
      <c r="D841" s="21" t="str">
        <f>IF(N841="","",'XmR Chart'!$U$18-3*('XmR Chart'!$U$17/1.128))</f>
        <v/>
      </c>
      <c r="F841" s="21" t="str">
        <f>IF(N841="","",3.268*'XmR Chart'!$U$17)</f>
        <v/>
      </c>
      <c r="G841" s="21" t="str">
        <f>IF(N841="","",'XmR Chart'!$U$17)</f>
        <v/>
      </c>
      <c r="H841" s="21" t="str">
        <f>IF(N841="","",ABS(N841-N840))</f>
        <v/>
      </c>
      <c r="I841" s="21" t="str">
        <f>IF(N841="","",RANK(N841,$N$17:$N$5011,1))</f>
        <v/>
      </c>
      <c r="J841" s="21" t="str">
        <f>IF(N841="","",(I841-3/8)/('XmR Chart'!$U$20+1/4))</f>
        <v/>
      </c>
      <c r="K841" s="21" t="str">
        <f>IF(N841="","",_xlfn.NORM.INV(J841,0,1))</f>
        <v/>
      </c>
      <c r="N841" s="4"/>
    </row>
    <row r="842" spans="2:14" x14ac:dyDescent="0.25">
      <c r="B842" s="21" t="str">
        <f>IF(N842="","",'XmR Chart'!$U$18+3*('XmR Chart'!$U$17/1.128))</f>
        <v/>
      </c>
      <c r="C842" s="21" t="str">
        <f>IF(N842="","",'XmR Chart'!$U$18)</f>
        <v/>
      </c>
      <c r="D842" s="21" t="str">
        <f>IF(N842="","",'XmR Chart'!$U$18-3*('XmR Chart'!$U$17/1.128))</f>
        <v/>
      </c>
      <c r="F842" s="21" t="str">
        <f>IF(N842="","",3.268*'XmR Chart'!$U$17)</f>
        <v/>
      </c>
      <c r="G842" s="21" t="str">
        <f>IF(N842="","",'XmR Chart'!$U$17)</f>
        <v/>
      </c>
      <c r="H842" s="21" t="str">
        <f>IF(N842="","",ABS(N842-N841))</f>
        <v/>
      </c>
      <c r="I842" s="21" t="str">
        <f>IF(N842="","",RANK(N842,$N$17:$N$5011,1))</f>
        <v/>
      </c>
      <c r="J842" s="21" t="str">
        <f>IF(N842="","",(I842-3/8)/('XmR Chart'!$U$20+1/4))</f>
        <v/>
      </c>
      <c r="K842" s="21" t="str">
        <f>IF(N842="","",_xlfn.NORM.INV(J842,0,1))</f>
        <v/>
      </c>
      <c r="N842" s="4"/>
    </row>
    <row r="843" spans="2:14" x14ac:dyDescent="0.25">
      <c r="B843" s="21" t="str">
        <f>IF(N843="","",'XmR Chart'!$U$18+3*('XmR Chart'!$U$17/1.128))</f>
        <v/>
      </c>
      <c r="C843" s="21" t="str">
        <f>IF(N843="","",'XmR Chart'!$U$18)</f>
        <v/>
      </c>
      <c r="D843" s="21" t="str">
        <f>IF(N843="","",'XmR Chart'!$U$18-3*('XmR Chart'!$U$17/1.128))</f>
        <v/>
      </c>
      <c r="F843" s="21" t="str">
        <f>IF(N843="","",3.268*'XmR Chart'!$U$17)</f>
        <v/>
      </c>
      <c r="G843" s="21" t="str">
        <f>IF(N843="","",'XmR Chart'!$U$17)</f>
        <v/>
      </c>
      <c r="H843" s="21" t="str">
        <f>IF(N843="","",ABS(N843-N842))</f>
        <v/>
      </c>
      <c r="I843" s="21" t="str">
        <f>IF(N843="","",RANK(N843,$N$17:$N$5011,1))</f>
        <v/>
      </c>
      <c r="J843" s="21" t="str">
        <f>IF(N843="","",(I843-3/8)/('XmR Chart'!$U$20+1/4))</f>
        <v/>
      </c>
      <c r="K843" s="21" t="str">
        <f>IF(N843="","",_xlfn.NORM.INV(J843,0,1))</f>
        <v/>
      </c>
      <c r="N843" s="4"/>
    </row>
    <row r="844" spans="2:14" x14ac:dyDescent="0.25">
      <c r="B844" s="21" t="str">
        <f>IF(N844="","",'XmR Chart'!$U$18+3*('XmR Chart'!$U$17/1.128))</f>
        <v/>
      </c>
      <c r="C844" s="21" t="str">
        <f>IF(N844="","",'XmR Chart'!$U$18)</f>
        <v/>
      </c>
      <c r="D844" s="21" t="str">
        <f>IF(N844="","",'XmR Chart'!$U$18-3*('XmR Chart'!$U$17/1.128))</f>
        <v/>
      </c>
      <c r="F844" s="21" t="str">
        <f>IF(N844="","",3.268*'XmR Chart'!$U$17)</f>
        <v/>
      </c>
      <c r="G844" s="21" t="str">
        <f>IF(N844="","",'XmR Chart'!$U$17)</f>
        <v/>
      </c>
      <c r="H844" s="21" t="str">
        <f>IF(N844="","",ABS(N844-N843))</f>
        <v/>
      </c>
      <c r="I844" s="21" t="str">
        <f>IF(N844="","",RANK(N844,$N$17:$N$5011,1))</f>
        <v/>
      </c>
      <c r="J844" s="21" t="str">
        <f>IF(N844="","",(I844-3/8)/('XmR Chart'!$U$20+1/4))</f>
        <v/>
      </c>
      <c r="K844" s="21" t="str">
        <f>IF(N844="","",_xlfn.NORM.INV(J844,0,1))</f>
        <v/>
      </c>
      <c r="N844" s="4"/>
    </row>
    <row r="845" spans="2:14" x14ac:dyDescent="0.25">
      <c r="B845" s="21" t="str">
        <f>IF(N845="","",'XmR Chart'!$U$18+3*('XmR Chart'!$U$17/1.128))</f>
        <v/>
      </c>
      <c r="C845" s="21" t="str">
        <f>IF(N845="","",'XmR Chart'!$U$18)</f>
        <v/>
      </c>
      <c r="D845" s="21" t="str">
        <f>IF(N845="","",'XmR Chart'!$U$18-3*('XmR Chart'!$U$17/1.128))</f>
        <v/>
      </c>
      <c r="F845" s="21" t="str">
        <f>IF(N845="","",3.268*'XmR Chart'!$U$17)</f>
        <v/>
      </c>
      <c r="G845" s="21" t="str">
        <f>IF(N845="","",'XmR Chart'!$U$17)</f>
        <v/>
      </c>
      <c r="H845" s="21" t="str">
        <f>IF(N845="","",ABS(N845-N844))</f>
        <v/>
      </c>
      <c r="I845" s="21" t="str">
        <f>IF(N845="","",RANK(N845,$N$17:$N$5011,1))</f>
        <v/>
      </c>
      <c r="J845" s="21" t="str">
        <f>IF(N845="","",(I845-3/8)/('XmR Chart'!$U$20+1/4))</f>
        <v/>
      </c>
      <c r="K845" s="21" t="str">
        <f>IF(N845="","",_xlfn.NORM.INV(J845,0,1))</f>
        <v/>
      </c>
      <c r="N845" s="4"/>
    </row>
    <row r="846" spans="2:14" x14ac:dyDescent="0.25">
      <c r="B846" s="21" t="str">
        <f>IF(N846="","",'XmR Chart'!$U$18+3*('XmR Chart'!$U$17/1.128))</f>
        <v/>
      </c>
      <c r="C846" s="21" t="str">
        <f>IF(N846="","",'XmR Chart'!$U$18)</f>
        <v/>
      </c>
      <c r="D846" s="21" t="str">
        <f>IF(N846="","",'XmR Chart'!$U$18-3*('XmR Chart'!$U$17/1.128))</f>
        <v/>
      </c>
      <c r="F846" s="21" t="str">
        <f>IF(N846="","",3.268*'XmR Chart'!$U$17)</f>
        <v/>
      </c>
      <c r="G846" s="21" t="str">
        <f>IF(N846="","",'XmR Chart'!$U$17)</f>
        <v/>
      </c>
      <c r="H846" s="21" t="str">
        <f>IF(N846="","",ABS(N846-N845))</f>
        <v/>
      </c>
      <c r="I846" s="21" t="str">
        <f>IF(N846="","",RANK(N846,$N$17:$N$5011,1))</f>
        <v/>
      </c>
      <c r="J846" s="21" t="str">
        <f>IF(N846="","",(I846-3/8)/('XmR Chart'!$U$20+1/4))</f>
        <v/>
      </c>
      <c r="K846" s="21" t="str">
        <f>IF(N846="","",_xlfn.NORM.INV(J846,0,1))</f>
        <v/>
      </c>
      <c r="N846" s="4"/>
    </row>
    <row r="847" spans="2:14" x14ac:dyDescent="0.25">
      <c r="B847" s="21" t="str">
        <f>IF(N847="","",'XmR Chart'!$U$18+3*('XmR Chart'!$U$17/1.128))</f>
        <v/>
      </c>
      <c r="C847" s="21" t="str">
        <f>IF(N847="","",'XmR Chart'!$U$18)</f>
        <v/>
      </c>
      <c r="D847" s="21" t="str">
        <f>IF(N847="","",'XmR Chart'!$U$18-3*('XmR Chart'!$U$17/1.128))</f>
        <v/>
      </c>
      <c r="F847" s="21" t="str">
        <f>IF(N847="","",3.268*'XmR Chart'!$U$17)</f>
        <v/>
      </c>
      <c r="G847" s="21" t="str">
        <f>IF(N847="","",'XmR Chart'!$U$17)</f>
        <v/>
      </c>
      <c r="H847" s="21" t="str">
        <f>IF(N847="","",ABS(N847-N846))</f>
        <v/>
      </c>
      <c r="I847" s="21" t="str">
        <f>IF(N847="","",RANK(N847,$N$17:$N$5011,1))</f>
        <v/>
      </c>
      <c r="J847" s="21" t="str">
        <f>IF(N847="","",(I847-3/8)/('XmR Chart'!$U$20+1/4))</f>
        <v/>
      </c>
      <c r="K847" s="21" t="str">
        <f>IF(N847="","",_xlfn.NORM.INV(J847,0,1))</f>
        <v/>
      </c>
      <c r="N847" s="4"/>
    </row>
    <row r="848" spans="2:14" x14ac:dyDescent="0.25">
      <c r="B848" s="21" t="str">
        <f>IF(N848="","",'XmR Chart'!$U$18+3*('XmR Chart'!$U$17/1.128))</f>
        <v/>
      </c>
      <c r="C848" s="21" t="str">
        <f>IF(N848="","",'XmR Chart'!$U$18)</f>
        <v/>
      </c>
      <c r="D848" s="21" t="str">
        <f>IF(N848="","",'XmR Chart'!$U$18-3*('XmR Chart'!$U$17/1.128))</f>
        <v/>
      </c>
      <c r="F848" s="21" t="str">
        <f>IF(N848="","",3.268*'XmR Chart'!$U$17)</f>
        <v/>
      </c>
      <c r="G848" s="21" t="str">
        <f>IF(N848="","",'XmR Chart'!$U$17)</f>
        <v/>
      </c>
      <c r="H848" s="21" t="str">
        <f>IF(N848="","",ABS(N848-N847))</f>
        <v/>
      </c>
      <c r="I848" s="21" t="str">
        <f>IF(N848="","",RANK(N848,$N$17:$N$5011,1))</f>
        <v/>
      </c>
      <c r="J848" s="21" t="str">
        <f>IF(N848="","",(I848-3/8)/('XmR Chart'!$U$20+1/4))</f>
        <v/>
      </c>
      <c r="K848" s="21" t="str">
        <f>IF(N848="","",_xlfn.NORM.INV(J848,0,1))</f>
        <v/>
      </c>
      <c r="N848" s="4"/>
    </row>
    <row r="849" spans="2:14" x14ac:dyDescent="0.25">
      <c r="B849" s="21" t="str">
        <f>IF(N849="","",'XmR Chart'!$U$18+3*('XmR Chart'!$U$17/1.128))</f>
        <v/>
      </c>
      <c r="C849" s="21" t="str">
        <f>IF(N849="","",'XmR Chart'!$U$18)</f>
        <v/>
      </c>
      <c r="D849" s="21" t="str">
        <f>IF(N849="","",'XmR Chart'!$U$18-3*('XmR Chart'!$U$17/1.128))</f>
        <v/>
      </c>
      <c r="F849" s="21" t="str">
        <f>IF(N849="","",3.268*'XmR Chart'!$U$17)</f>
        <v/>
      </c>
      <c r="G849" s="21" t="str">
        <f>IF(N849="","",'XmR Chart'!$U$17)</f>
        <v/>
      </c>
      <c r="H849" s="21" t="str">
        <f>IF(N849="","",ABS(N849-N848))</f>
        <v/>
      </c>
      <c r="I849" s="21" t="str">
        <f>IF(N849="","",RANK(N849,$N$17:$N$5011,1))</f>
        <v/>
      </c>
      <c r="J849" s="21" t="str">
        <f>IF(N849="","",(I849-3/8)/('XmR Chart'!$U$20+1/4))</f>
        <v/>
      </c>
      <c r="K849" s="21" t="str">
        <f>IF(N849="","",_xlfn.NORM.INV(J849,0,1))</f>
        <v/>
      </c>
      <c r="N849" s="4"/>
    </row>
    <row r="850" spans="2:14" x14ac:dyDescent="0.25">
      <c r="B850" s="21" t="str">
        <f>IF(N850="","",'XmR Chart'!$U$18+3*('XmR Chart'!$U$17/1.128))</f>
        <v/>
      </c>
      <c r="C850" s="21" t="str">
        <f>IF(N850="","",'XmR Chart'!$U$18)</f>
        <v/>
      </c>
      <c r="D850" s="21" t="str">
        <f>IF(N850="","",'XmR Chart'!$U$18-3*('XmR Chart'!$U$17/1.128))</f>
        <v/>
      </c>
      <c r="F850" s="21" t="str">
        <f>IF(N850="","",3.268*'XmR Chart'!$U$17)</f>
        <v/>
      </c>
      <c r="G850" s="21" t="str">
        <f>IF(N850="","",'XmR Chart'!$U$17)</f>
        <v/>
      </c>
      <c r="H850" s="21" t="str">
        <f>IF(N850="","",ABS(N850-N849))</f>
        <v/>
      </c>
      <c r="I850" s="21" t="str">
        <f>IF(N850="","",RANK(N850,$N$17:$N$5011,1))</f>
        <v/>
      </c>
      <c r="J850" s="21" t="str">
        <f>IF(N850="","",(I850-3/8)/('XmR Chart'!$U$20+1/4))</f>
        <v/>
      </c>
      <c r="K850" s="21" t="str">
        <f>IF(N850="","",_xlfn.NORM.INV(J850,0,1))</f>
        <v/>
      </c>
      <c r="N850" s="4"/>
    </row>
    <row r="851" spans="2:14" x14ac:dyDescent="0.25">
      <c r="B851" s="21" t="str">
        <f>IF(N851="","",'XmR Chart'!$U$18+3*('XmR Chart'!$U$17/1.128))</f>
        <v/>
      </c>
      <c r="C851" s="21" t="str">
        <f>IF(N851="","",'XmR Chart'!$U$18)</f>
        <v/>
      </c>
      <c r="D851" s="21" t="str">
        <f>IF(N851="","",'XmR Chart'!$U$18-3*('XmR Chart'!$U$17/1.128))</f>
        <v/>
      </c>
      <c r="F851" s="21" t="str">
        <f>IF(N851="","",3.268*'XmR Chart'!$U$17)</f>
        <v/>
      </c>
      <c r="G851" s="21" t="str">
        <f>IF(N851="","",'XmR Chart'!$U$17)</f>
        <v/>
      </c>
      <c r="H851" s="21" t="str">
        <f>IF(N851="","",ABS(N851-N850))</f>
        <v/>
      </c>
      <c r="I851" s="21" t="str">
        <f>IF(N851="","",RANK(N851,$N$17:$N$5011,1))</f>
        <v/>
      </c>
      <c r="J851" s="21" t="str">
        <f>IF(N851="","",(I851-3/8)/('XmR Chart'!$U$20+1/4))</f>
        <v/>
      </c>
      <c r="K851" s="21" t="str">
        <f>IF(N851="","",_xlfn.NORM.INV(J851,0,1))</f>
        <v/>
      </c>
      <c r="N851" s="4"/>
    </row>
    <row r="852" spans="2:14" x14ac:dyDescent="0.25">
      <c r="B852" s="21" t="str">
        <f>IF(N852="","",'XmR Chart'!$U$18+3*('XmR Chart'!$U$17/1.128))</f>
        <v/>
      </c>
      <c r="C852" s="21" t="str">
        <f>IF(N852="","",'XmR Chart'!$U$18)</f>
        <v/>
      </c>
      <c r="D852" s="21" t="str">
        <f>IF(N852="","",'XmR Chart'!$U$18-3*('XmR Chart'!$U$17/1.128))</f>
        <v/>
      </c>
      <c r="F852" s="21" t="str">
        <f>IF(N852="","",3.268*'XmR Chart'!$U$17)</f>
        <v/>
      </c>
      <c r="G852" s="21" t="str">
        <f>IF(N852="","",'XmR Chart'!$U$17)</f>
        <v/>
      </c>
      <c r="H852" s="21" t="str">
        <f>IF(N852="","",ABS(N852-N851))</f>
        <v/>
      </c>
      <c r="I852" s="21" t="str">
        <f>IF(N852="","",RANK(N852,$N$17:$N$5011,1))</f>
        <v/>
      </c>
      <c r="J852" s="21" t="str">
        <f>IF(N852="","",(I852-3/8)/('XmR Chart'!$U$20+1/4))</f>
        <v/>
      </c>
      <c r="K852" s="21" t="str">
        <f>IF(N852="","",_xlfn.NORM.INV(J852,0,1))</f>
        <v/>
      </c>
      <c r="N852" s="4"/>
    </row>
    <row r="853" spans="2:14" x14ac:dyDescent="0.25">
      <c r="B853" s="21" t="str">
        <f>IF(N853="","",'XmR Chart'!$U$18+3*('XmR Chart'!$U$17/1.128))</f>
        <v/>
      </c>
      <c r="C853" s="21" t="str">
        <f>IF(N853="","",'XmR Chart'!$U$18)</f>
        <v/>
      </c>
      <c r="D853" s="21" t="str">
        <f>IF(N853="","",'XmR Chart'!$U$18-3*('XmR Chart'!$U$17/1.128))</f>
        <v/>
      </c>
      <c r="F853" s="21" t="str">
        <f>IF(N853="","",3.268*'XmR Chart'!$U$17)</f>
        <v/>
      </c>
      <c r="G853" s="21" t="str">
        <f>IF(N853="","",'XmR Chart'!$U$17)</f>
        <v/>
      </c>
      <c r="H853" s="21" t="str">
        <f>IF(N853="","",ABS(N853-N852))</f>
        <v/>
      </c>
      <c r="I853" s="21" t="str">
        <f>IF(N853="","",RANK(N853,$N$17:$N$5011,1))</f>
        <v/>
      </c>
      <c r="J853" s="21" t="str">
        <f>IF(N853="","",(I853-3/8)/('XmR Chart'!$U$20+1/4))</f>
        <v/>
      </c>
      <c r="K853" s="21" t="str">
        <f>IF(N853="","",_xlfn.NORM.INV(J853,0,1))</f>
        <v/>
      </c>
      <c r="N853" s="4"/>
    </row>
    <row r="854" spans="2:14" x14ac:dyDescent="0.25">
      <c r="B854" s="21" t="str">
        <f>IF(N854="","",'XmR Chart'!$U$18+3*('XmR Chart'!$U$17/1.128))</f>
        <v/>
      </c>
      <c r="C854" s="21" t="str">
        <f>IF(N854="","",'XmR Chart'!$U$18)</f>
        <v/>
      </c>
      <c r="D854" s="21" t="str">
        <f>IF(N854="","",'XmR Chart'!$U$18-3*('XmR Chart'!$U$17/1.128))</f>
        <v/>
      </c>
      <c r="F854" s="21" t="str">
        <f>IF(N854="","",3.268*'XmR Chart'!$U$17)</f>
        <v/>
      </c>
      <c r="G854" s="21" t="str">
        <f>IF(N854="","",'XmR Chart'!$U$17)</f>
        <v/>
      </c>
      <c r="H854" s="21" t="str">
        <f>IF(N854="","",ABS(N854-N853))</f>
        <v/>
      </c>
      <c r="I854" s="21" t="str">
        <f>IF(N854="","",RANK(N854,$N$17:$N$5011,1))</f>
        <v/>
      </c>
      <c r="J854" s="21" t="str">
        <f>IF(N854="","",(I854-3/8)/('XmR Chart'!$U$20+1/4))</f>
        <v/>
      </c>
      <c r="K854" s="21" t="str">
        <f>IF(N854="","",_xlfn.NORM.INV(J854,0,1))</f>
        <v/>
      </c>
      <c r="N854" s="4"/>
    </row>
    <row r="855" spans="2:14" x14ac:dyDescent="0.25">
      <c r="B855" s="21" t="str">
        <f>IF(N855="","",'XmR Chart'!$U$18+3*('XmR Chart'!$U$17/1.128))</f>
        <v/>
      </c>
      <c r="C855" s="21" t="str">
        <f>IF(N855="","",'XmR Chart'!$U$18)</f>
        <v/>
      </c>
      <c r="D855" s="21" t="str">
        <f>IF(N855="","",'XmR Chart'!$U$18-3*('XmR Chart'!$U$17/1.128))</f>
        <v/>
      </c>
      <c r="F855" s="21" t="str">
        <f>IF(N855="","",3.268*'XmR Chart'!$U$17)</f>
        <v/>
      </c>
      <c r="G855" s="21" t="str">
        <f>IF(N855="","",'XmR Chart'!$U$17)</f>
        <v/>
      </c>
      <c r="H855" s="21" t="str">
        <f>IF(N855="","",ABS(N855-N854))</f>
        <v/>
      </c>
      <c r="I855" s="21" t="str">
        <f>IF(N855="","",RANK(N855,$N$17:$N$5011,1))</f>
        <v/>
      </c>
      <c r="J855" s="21" t="str">
        <f>IF(N855="","",(I855-3/8)/('XmR Chart'!$U$20+1/4))</f>
        <v/>
      </c>
      <c r="K855" s="21" t="str">
        <f>IF(N855="","",_xlfn.NORM.INV(J855,0,1))</f>
        <v/>
      </c>
      <c r="N855" s="4"/>
    </row>
    <row r="856" spans="2:14" x14ac:dyDescent="0.25">
      <c r="B856" s="21" t="str">
        <f>IF(N856="","",'XmR Chart'!$U$18+3*('XmR Chart'!$U$17/1.128))</f>
        <v/>
      </c>
      <c r="C856" s="21" t="str">
        <f>IF(N856="","",'XmR Chart'!$U$18)</f>
        <v/>
      </c>
      <c r="D856" s="21" t="str">
        <f>IF(N856="","",'XmR Chart'!$U$18-3*('XmR Chart'!$U$17/1.128))</f>
        <v/>
      </c>
      <c r="F856" s="21" t="str">
        <f>IF(N856="","",3.268*'XmR Chart'!$U$17)</f>
        <v/>
      </c>
      <c r="G856" s="21" t="str">
        <f>IF(N856="","",'XmR Chart'!$U$17)</f>
        <v/>
      </c>
      <c r="H856" s="21" t="str">
        <f>IF(N856="","",ABS(N856-N855))</f>
        <v/>
      </c>
      <c r="I856" s="21" t="str">
        <f>IF(N856="","",RANK(N856,$N$17:$N$5011,1))</f>
        <v/>
      </c>
      <c r="J856" s="21" t="str">
        <f>IF(N856="","",(I856-3/8)/('XmR Chart'!$U$20+1/4))</f>
        <v/>
      </c>
      <c r="K856" s="21" t="str">
        <f>IF(N856="","",_xlfn.NORM.INV(J856,0,1))</f>
        <v/>
      </c>
      <c r="N856" s="4"/>
    </row>
    <row r="857" spans="2:14" x14ac:dyDescent="0.25">
      <c r="B857" s="21" t="str">
        <f>IF(N857="","",'XmR Chart'!$U$18+3*('XmR Chart'!$U$17/1.128))</f>
        <v/>
      </c>
      <c r="C857" s="21" t="str">
        <f>IF(N857="","",'XmR Chart'!$U$18)</f>
        <v/>
      </c>
      <c r="D857" s="21" t="str">
        <f>IF(N857="","",'XmR Chart'!$U$18-3*('XmR Chart'!$U$17/1.128))</f>
        <v/>
      </c>
      <c r="F857" s="21" t="str">
        <f>IF(N857="","",3.268*'XmR Chart'!$U$17)</f>
        <v/>
      </c>
      <c r="G857" s="21" t="str">
        <f>IF(N857="","",'XmR Chart'!$U$17)</f>
        <v/>
      </c>
      <c r="H857" s="21" t="str">
        <f>IF(N857="","",ABS(N857-N856))</f>
        <v/>
      </c>
      <c r="I857" s="21" t="str">
        <f>IF(N857="","",RANK(N857,$N$17:$N$5011,1))</f>
        <v/>
      </c>
      <c r="J857" s="21" t="str">
        <f>IF(N857="","",(I857-3/8)/('XmR Chart'!$U$20+1/4))</f>
        <v/>
      </c>
      <c r="K857" s="21" t="str">
        <f>IF(N857="","",_xlfn.NORM.INV(J857,0,1))</f>
        <v/>
      </c>
      <c r="N857" s="4"/>
    </row>
    <row r="858" spans="2:14" x14ac:dyDescent="0.25">
      <c r="B858" s="21" t="str">
        <f>IF(N858="","",'XmR Chart'!$U$18+3*('XmR Chart'!$U$17/1.128))</f>
        <v/>
      </c>
      <c r="C858" s="21" t="str">
        <f>IF(N858="","",'XmR Chart'!$U$18)</f>
        <v/>
      </c>
      <c r="D858" s="21" t="str">
        <f>IF(N858="","",'XmR Chart'!$U$18-3*('XmR Chart'!$U$17/1.128))</f>
        <v/>
      </c>
      <c r="F858" s="21" t="str">
        <f>IF(N858="","",3.268*'XmR Chart'!$U$17)</f>
        <v/>
      </c>
      <c r="G858" s="21" t="str">
        <f>IF(N858="","",'XmR Chart'!$U$17)</f>
        <v/>
      </c>
      <c r="H858" s="21" t="str">
        <f>IF(N858="","",ABS(N858-N857))</f>
        <v/>
      </c>
      <c r="I858" s="21" t="str">
        <f>IF(N858="","",RANK(N858,$N$17:$N$5011,1))</f>
        <v/>
      </c>
      <c r="J858" s="21" t="str">
        <f>IF(N858="","",(I858-3/8)/('XmR Chart'!$U$20+1/4))</f>
        <v/>
      </c>
      <c r="K858" s="21" t="str">
        <f>IF(N858="","",_xlfn.NORM.INV(J858,0,1))</f>
        <v/>
      </c>
      <c r="N858" s="4"/>
    </row>
    <row r="859" spans="2:14" x14ac:dyDescent="0.25">
      <c r="B859" s="21" t="str">
        <f>IF(N859="","",'XmR Chart'!$U$18+3*('XmR Chart'!$U$17/1.128))</f>
        <v/>
      </c>
      <c r="C859" s="21" t="str">
        <f>IF(N859="","",'XmR Chart'!$U$18)</f>
        <v/>
      </c>
      <c r="D859" s="21" t="str">
        <f>IF(N859="","",'XmR Chart'!$U$18-3*('XmR Chart'!$U$17/1.128))</f>
        <v/>
      </c>
      <c r="F859" s="21" t="str">
        <f>IF(N859="","",3.268*'XmR Chart'!$U$17)</f>
        <v/>
      </c>
      <c r="G859" s="21" t="str">
        <f>IF(N859="","",'XmR Chart'!$U$17)</f>
        <v/>
      </c>
      <c r="H859" s="21" t="str">
        <f>IF(N859="","",ABS(N859-N858))</f>
        <v/>
      </c>
      <c r="I859" s="21" t="str">
        <f>IF(N859="","",RANK(N859,$N$17:$N$5011,1))</f>
        <v/>
      </c>
      <c r="J859" s="21" t="str">
        <f>IF(N859="","",(I859-3/8)/('XmR Chart'!$U$20+1/4))</f>
        <v/>
      </c>
      <c r="K859" s="21" t="str">
        <f>IF(N859="","",_xlfn.NORM.INV(J859,0,1))</f>
        <v/>
      </c>
      <c r="N859" s="4"/>
    </row>
    <row r="860" spans="2:14" x14ac:dyDescent="0.25">
      <c r="B860" s="21" t="str">
        <f>IF(N860="","",'XmR Chart'!$U$18+3*('XmR Chart'!$U$17/1.128))</f>
        <v/>
      </c>
      <c r="C860" s="21" t="str">
        <f>IF(N860="","",'XmR Chart'!$U$18)</f>
        <v/>
      </c>
      <c r="D860" s="21" t="str">
        <f>IF(N860="","",'XmR Chart'!$U$18-3*('XmR Chart'!$U$17/1.128))</f>
        <v/>
      </c>
      <c r="F860" s="21" t="str">
        <f>IF(N860="","",3.268*'XmR Chart'!$U$17)</f>
        <v/>
      </c>
      <c r="G860" s="21" t="str">
        <f>IF(N860="","",'XmR Chart'!$U$17)</f>
        <v/>
      </c>
      <c r="H860" s="21" t="str">
        <f>IF(N860="","",ABS(N860-N859))</f>
        <v/>
      </c>
      <c r="I860" s="21" t="str">
        <f>IF(N860="","",RANK(N860,$N$17:$N$5011,1))</f>
        <v/>
      </c>
      <c r="J860" s="21" t="str">
        <f>IF(N860="","",(I860-3/8)/('XmR Chart'!$U$20+1/4))</f>
        <v/>
      </c>
      <c r="K860" s="21" t="str">
        <f>IF(N860="","",_xlfn.NORM.INV(J860,0,1))</f>
        <v/>
      </c>
      <c r="N860" s="4"/>
    </row>
    <row r="861" spans="2:14" x14ac:dyDescent="0.25">
      <c r="B861" s="21" t="str">
        <f>IF(N861="","",'XmR Chart'!$U$18+3*('XmR Chart'!$U$17/1.128))</f>
        <v/>
      </c>
      <c r="C861" s="21" t="str">
        <f>IF(N861="","",'XmR Chart'!$U$18)</f>
        <v/>
      </c>
      <c r="D861" s="21" t="str">
        <f>IF(N861="","",'XmR Chart'!$U$18-3*('XmR Chart'!$U$17/1.128))</f>
        <v/>
      </c>
      <c r="F861" s="21" t="str">
        <f>IF(N861="","",3.268*'XmR Chart'!$U$17)</f>
        <v/>
      </c>
      <c r="G861" s="21" t="str">
        <f>IF(N861="","",'XmR Chart'!$U$17)</f>
        <v/>
      </c>
      <c r="H861" s="21" t="str">
        <f>IF(N861="","",ABS(N861-N860))</f>
        <v/>
      </c>
      <c r="I861" s="21" t="str">
        <f>IF(N861="","",RANK(N861,$N$17:$N$5011,1))</f>
        <v/>
      </c>
      <c r="J861" s="21" t="str">
        <f>IF(N861="","",(I861-3/8)/('XmR Chart'!$U$20+1/4))</f>
        <v/>
      </c>
      <c r="K861" s="21" t="str">
        <f>IF(N861="","",_xlfn.NORM.INV(J861,0,1))</f>
        <v/>
      </c>
      <c r="N861" s="4"/>
    </row>
    <row r="862" spans="2:14" x14ac:dyDescent="0.25">
      <c r="B862" s="21" t="str">
        <f>IF(N862="","",'XmR Chart'!$U$18+3*('XmR Chart'!$U$17/1.128))</f>
        <v/>
      </c>
      <c r="C862" s="21" t="str">
        <f>IF(N862="","",'XmR Chart'!$U$18)</f>
        <v/>
      </c>
      <c r="D862" s="21" t="str">
        <f>IF(N862="","",'XmR Chart'!$U$18-3*('XmR Chart'!$U$17/1.128))</f>
        <v/>
      </c>
      <c r="F862" s="21" t="str">
        <f>IF(N862="","",3.268*'XmR Chart'!$U$17)</f>
        <v/>
      </c>
      <c r="G862" s="21" t="str">
        <f>IF(N862="","",'XmR Chart'!$U$17)</f>
        <v/>
      </c>
      <c r="H862" s="21" t="str">
        <f>IF(N862="","",ABS(N862-N861))</f>
        <v/>
      </c>
      <c r="I862" s="21" t="str">
        <f>IF(N862="","",RANK(N862,$N$17:$N$5011,1))</f>
        <v/>
      </c>
      <c r="J862" s="21" t="str">
        <f>IF(N862="","",(I862-3/8)/('XmR Chart'!$U$20+1/4))</f>
        <v/>
      </c>
      <c r="K862" s="21" t="str">
        <f>IF(N862="","",_xlfn.NORM.INV(J862,0,1))</f>
        <v/>
      </c>
      <c r="N862" s="4"/>
    </row>
    <row r="863" spans="2:14" x14ac:dyDescent="0.25">
      <c r="B863" s="21" t="str">
        <f>IF(N863="","",'XmR Chart'!$U$18+3*('XmR Chart'!$U$17/1.128))</f>
        <v/>
      </c>
      <c r="C863" s="21" t="str">
        <f>IF(N863="","",'XmR Chart'!$U$18)</f>
        <v/>
      </c>
      <c r="D863" s="21" t="str">
        <f>IF(N863="","",'XmR Chart'!$U$18-3*('XmR Chart'!$U$17/1.128))</f>
        <v/>
      </c>
      <c r="F863" s="21" t="str">
        <f>IF(N863="","",3.268*'XmR Chart'!$U$17)</f>
        <v/>
      </c>
      <c r="G863" s="21" t="str">
        <f>IF(N863="","",'XmR Chart'!$U$17)</f>
        <v/>
      </c>
      <c r="H863" s="21" t="str">
        <f>IF(N863="","",ABS(N863-N862))</f>
        <v/>
      </c>
      <c r="I863" s="21" t="str">
        <f>IF(N863="","",RANK(N863,$N$17:$N$5011,1))</f>
        <v/>
      </c>
      <c r="J863" s="21" t="str">
        <f>IF(N863="","",(I863-3/8)/('XmR Chart'!$U$20+1/4))</f>
        <v/>
      </c>
      <c r="K863" s="21" t="str">
        <f>IF(N863="","",_xlfn.NORM.INV(J863,0,1))</f>
        <v/>
      </c>
      <c r="N863" s="4"/>
    </row>
    <row r="864" spans="2:14" x14ac:dyDescent="0.25">
      <c r="B864" s="21" t="str">
        <f>IF(N864="","",'XmR Chart'!$U$18+3*('XmR Chart'!$U$17/1.128))</f>
        <v/>
      </c>
      <c r="C864" s="21" t="str">
        <f>IF(N864="","",'XmR Chart'!$U$18)</f>
        <v/>
      </c>
      <c r="D864" s="21" t="str">
        <f>IF(N864="","",'XmR Chart'!$U$18-3*('XmR Chart'!$U$17/1.128))</f>
        <v/>
      </c>
      <c r="F864" s="21" t="str">
        <f>IF(N864="","",3.268*'XmR Chart'!$U$17)</f>
        <v/>
      </c>
      <c r="G864" s="21" t="str">
        <f>IF(N864="","",'XmR Chart'!$U$17)</f>
        <v/>
      </c>
      <c r="H864" s="21" t="str">
        <f>IF(N864="","",ABS(N864-N863))</f>
        <v/>
      </c>
      <c r="I864" s="21" t="str">
        <f>IF(N864="","",RANK(N864,$N$17:$N$5011,1))</f>
        <v/>
      </c>
      <c r="J864" s="21" t="str">
        <f>IF(N864="","",(I864-3/8)/('XmR Chart'!$U$20+1/4))</f>
        <v/>
      </c>
      <c r="K864" s="21" t="str">
        <f>IF(N864="","",_xlfn.NORM.INV(J864,0,1))</f>
        <v/>
      </c>
      <c r="N864" s="4"/>
    </row>
    <row r="865" spans="2:14" x14ac:dyDescent="0.25">
      <c r="B865" s="21" t="str">
        <f>IF(N865="","",'XmR Chart'!$U$18+3*('XmR Chart'!$U$17/1.128))</f>
        <v/>
      </c>
      <c r="C865" s="21" t="str">
        <f>IF(N865="","",'XmR Chart'!$U$18)</f>
        <v/>
      </c>
      <c r="D865" s="21" t="str">
        <f>IF(N865="","",'XmR Chart'!$U$18-3*('XmR Chart'!$U$17/1.128))</f>
        <v/>
      </c>
      <c r="F865" s="21" t="str">
        <f>IF(N865="","",3.268*'XmR Chart'!$U$17)</f>
        <v/>
      </c>
      <c r="G865" s="21" t="str">
        <f>IF(N865="","",'XmR Chart'!$U$17)</f>
        <v/>
      </c>
      <c r="H865" s="21" t="str">
        <f>IF(N865="","",ABS(N865-N864))</f>
        <v/>
      </c>
      <c r="I865" s="21" t="str">
        <f>IF(N865="","",RANK(N865,$N$17:$N$5011,1))</f>
        <v/>
      </c>
      <c r="J865" s="21" t="str">
        <f>IF(N865="","",(I865-3/8)/('XmR Chart'!$U$20+1/4))</f>
        <v/>
      </c>
      <c r="K865" s="21" t="str">
        <f>IF(N865="","",_xlfn.NORM.INV(J865,0,1))</f>
        <v/>
      </c>
      <c r="N865" s="4"/>
    </row>
    <row r="866" spans="2:14" x14ac:dyDescent="0.25">
      <c r="B866" s="21" t="str">
        <f>IF(N866="","",'XmR Chart'!$U$18+3*('XmR Chart'!$U$17/1.128))</f>
        <v/>
      </c>
      <c r="C866" s="21" t="str">
        <f>IF(N866="","",'XmR Chart'!$U$18)</f>
        <v/>
      </c>
      <c r="D866" s="21" t="str">
        <f>IF(N866="","",'XmR Chart'!$U$18-3*('XmR Chart'!$U$17/1.128))</f>
        <v/>
      </c>
      <c r="F866" s="21" t="str">
        <f>IF(N866="","",3.268*'XmR Chart'!$U$17)</f>
        <v/>
      </c>
      <c r="G866" s="21" t="str">
        <f>IF(N866="","",'XmR Chart'!$U$17)</f>
        <v/>
      </c>
      <c r="H866" s="21" t="str">
        <f>IF(N866="","",ABS(N866-N865))</f>
        <v/>
      </c>
      <c r="I866" s="21" t="str">
        <f>IF(N866="","",RANK(N866,$N$17:$N$5011,1))</f>
        <v/>
      </c>
      <c r="J866" s="21" t="str">
        <f>IF(N866="","",(I866-3/8)/('XmR Chart'!$U$20+1/4))</f>
        <v/>
      </c>
      <c r="K866" s="21" t="str">
        <f>IF(N866="","",_xlfn.NORM.INV(J866,0,1))</f>
        <v/>
      </c>
      <c r="N866" s="4"/>
    </row>
    <row r="867" spans="2:14" x14ac:dyDescent="0.25">
      <c r="B867" s="21" t="str">
        <f>IF(N867="","",'XmR Chart'!$U$18+3*('XmR Chart'!$U$17/1.128))</f>
        <v/>
      </c>
      <c r="C867" s="21" t="str">
        <f>IF(N867="","",'XmR Chart'!$U$18)</f>
        <v/>
      </c>
      <c r="D867" s="21" t="str">
        <f>IF(N867="","",'XmR Chart'!$U$18-3*('XmR Chart'!$U$17/1.128))</f>
        <v/>
      </c>
      <c r="F867" s="21" t="str">
        <f>IF(N867="","",3.268*'XmR Chart'!$U$17)</f>
        <v/>
      </c>
      <c r="G867" s="21" t="str">
        <f>IF(N867="","",'XmR Chart'!$U$17)</f>
        <v/>
      </c>
      <c r="H867" s="21" t="str">
        <f>IF(N867="","",ABS(N867-N866))</f>
        <v/>
      </c>
      <c r="I867" s="21" t="str">
        <f>IF(N867="","",RANK(N867,$N$17:$N$5011,1))</f>
        <v/>
      </c>
      <c r="J867" s="21" t="str">
        <f>IF(N867="","",(I867-3/8)/('XmR Chart'!$U$20+1/4))</f>
        <v/>
      </c>
      <c r="K867" s="21" t="str">
        <f>IF(N867="","",_xlfn.NORM.INV(J867,0,1))</f>
        <v/>
      </c>
      <c r="N867" s="4"/>
    </row>
    <row r="868" spans="2:14" x14ac:dyDescent="0.25">
      <c r="B868" s="21" t="str">
        <f>IF(N868="","",'XmR Chart'!$U$18+3*('XmR Chart'!$U$17/1.128))</f>
        <v/>
      </c>
      <c r="C868" s="21" t="str">
        <f>IF(N868="","",'XmR Chart'!$U$18)</f>
        <v/>
      </c>
      <c r="D868" s="21" t="str">
        <f>IF(N868="","",'XmR Chart'!$U$18-3*('XmR Chart'!$U$17/1.128))</f>
        <v/>
      </c>
      <c r="F868" s="21" t="str">
        <f>IF(N868="","",3.268*'XmR Chart'!$U$17)</f>
        <v/>
      </c>
      <c r="G868" s="21" t="str">
        <f>IF(N868="","",'XmR Chart'!$U$17)</f>
        <v/>
      </c>
      <c r="H868" s="21" t="str">
        <f>IF(N868="","",ABS(N868-N867))</f>
        <v/>
      </c>
      <c r="I868" s="21" t="str">
        <f>IF(N868="","",RANK(N868,$N$17:$N$5011,1))</f>
        <v/>
      </c>
      <c r="J868" s="21" t="str">
        <f>IF(N868="","",(I868-3/8)/('XmR Chart'!$U$20+1/4))</f>
        <v/>
      </c>
      <c r="K868" s="21" t="str">
        <f>IF(N868="","",_xlfn.NORM.INV(J868,0,1))</f>
        <v/>
      </c>
      <c r="N868" s="4"/>
    </row>
    <row r="869" spans="2:14" x14ac:dyDescent="0.25">
      <c r="B869" s="21" t="str">
        <f>IF(N869="","",'XmR Chart'!$U$18+3*('XmR Chart'!$U$17/1.128))</f>
        <v/>
      </c>
      <c r="C869" s="21" t="str">
        <f>IF(N869="","",'XmR Chart'!$U$18)</f>
        <v/>
      </c>
      <c r="D869" s="21" t="str">
        <f>IF(N869="","",'XmR Chart'!$U$18-3*('XmR Chart'!$U$17/1.128))</f>
        <v/>
      </c>
      <c r="F869" s="21" t="str">
        <f>IF(N869="","",3.268*'XmR Chart'!$U$17)</f>
        <v/>
      </c>
      <c r="G869" s="21" t="str">
        <f>IF(N869="","",'XmR Chart'!$U$17)</f>
        <v/>
      </c>
      <c r="H869" s="21" t="str">
        <f>IF(N869="","",ABS(N869-N868))</f>
        <v/>
      </c>
      <c r="I869" s="21" t="str">
        <f>IF(N869="","",RANK(N869,$N$17:$N$5011,1))</f>
        <v/>
      </c>
      <c r="J869" s="21" t="str">
        <f>IF(N869="","",(I869-3/8)/('XmR Chart'!$U$20+1/4))</f>
        <v/>
      </c>
      <c r="K869" s="21" t="str">
        <f>IF(N869="","",_xlfn.NORM.INV(J869,0,1))</f>
        <v/>
      </c>
      <c r="N869" s="4"/>
    </row>
    <row r="870" spans="2:14" x14ac:dyDescent="0.25">
      <c r="B870" s="21" t="str">
        <f>IF(N870="","",'XmR Chart'!$U$18+3*('XmR Chart'!$U$17/1.128))</f>
        <v/>
      </c>
      <c r="C870" s="21" t="str">
        <f>IF(N870="","",'XmR Chart'!$U$18)</f>
        <v/>
      </c>
      <c r="D870" s="21" t="str">
        <f>IF(N870="","",'XmR Chart'!$U$18-3*('XmR Chart'!$U$17/1.128))</f>
        <v/>
      </c>
      <c r="F870" s="21" t="str">
        <f>IF(N870="","",3.268*'XmR Chart'!$U$17)</f>
        <v/>
      </c>
      <c r="G870" s="21" t="str">
        <f>IF(N870="","",'XmR Chart'!$U$17)</f>
        <v/>
      </c>
      <c r="H870" s="21" t="str">
        <f>IF(N870="","",ABS(N870-N869))</f>
        <v/>
      </c>
      <c r="I870" s="21" t="str">
        <f>IF(N870="","",RANK(N870,$N$17:$N$5011,1))</f>
        <v/>
      </c>
      <c r="J870" s="21" t="str">
        <f>IF(N870="","",(I870-3/8)/('XmR Chart'!$U$20+1/4))</f>
        <v/>
      </c>
      <c r="K870" s="21" t="str">
        <f>IF(N870="","",_xlfn.NORM.INV(J870,0,1))</f>
        <v/>
      </c>
      <c r="N870" s="4"/>
    </row>
    <row r="871" spans="2:14" x14ac:dyDescent="0.25">
      <c r="B871" s="21" t="str">
        <f>IF(N871="","",'XmR Chart'!$U$18+3*('XmR Chart'!$U$17/1.128))</f>
        <v/>
      </c>
      <c r="C871" s="21" t="str">
        <f>IF(N871="","",'XmR Chart'!$U$18)</f>
        <v/>
      </c>
      <c r="D871" s="21" t="str">
        <f>IF(N871="","",'XmR Chart'!$U$18-3*('XmR Chart'!$U$17/1.128))</f>
        <v/>
      </c>
      <c r="F871" s="21" t="str">
        <f>IF(N871="","",3.268*'XmR Chart'!$U$17)</f>
        <v/>
      </c>
      <c r="G871" s="21" t="str">
        <f>IF(N871="","",'XmR Chart'!$U$17)</f>
        <v/>
      </c>
      <c r="H871" s="21" t="str">
        <f>IF(N871="","",ABS(N871-N870))</f>
        <v/>
      </c>
      <c r="I871" s="21" t="str">
        <f>IF(N871="","",RANK(N871,$N$17:$N$5011,1))</f>
        <v/>
      </c>
      <c r="J871" s="21" t="str">
        <f>IF(N871="","",(I871-3/8)/('XmR Chart'!$U$20+1/4))</f>
        <v/>
      </c>
      <c r="K871" s="21" t="str">
        <f>IF(N871="","",_xlfn.NORM.INV(J871,0,1))</f>
        <v/>
      </c>
      <c r="N871" s="4"/>
    </row>
    <row r="872" spans="2:14" x14ac:dyDescent="0.25">
      <c r="B872" s="21" t="str">
        <f>IF(N872="","",'XmR Chart'!$U$18+3*('XmR Chart'!$U$17/1.128))</f>
        <v/>
      </c>
      <c r="C872" s="21" t="str">
        <f>IF(N872="","",'XmR Chart'!$U$18)</f>
        <v/>
      </c>
      <c r="D872" s="21" t="str">
        <f>IF(N872="","",'XmR Chart'!$U$18-3*('XmR Chart'!$U$17/1.128))</f>
        <v/>
      </c>
      <c r="F872" s="21" t="str">
        <f>IF(N872="","",3.268*'XmR Chart'!$U$17)</f>
        <v/>
      </c>
      <c r="G872" s="21" t="str">
        <f>IF(N872="","",'XmR Chart'!$U$17)</f>
        <v/>
      </c>
      <c r="H872" s="21" t="str">
        <f>IF(N872="","",ABS(N872-N871))</f>
        <v/>
      </c>
      <c r="I872" s="21" t="str">
        <f>IF(N872="","",RANK(N872,$N$17:$N$5011,1))</f>
        <v/>
      </c>
      <c r="J872" s="21" t="str">
        <f>IF(N872="","",(I872-3/8)/('XmR Chart'!$U$20+1/4))</f>
        <v/>
      </c>
      <c r="K872" s="21" t="str">
        <f>IF(N872="","",_xlfn.NORM.INV(J872,0,1))</f>
        <v/>
      </c>
      <c r="N872" s="4"/>
    </row>
    <row r="873" spans="2:14" x14ac:dyDescent="0.25">
      <c r="B873" s="21" t="str">
        <f>IF(N873="","",'XmR Chart'!$U$18+3*('XmR Chart'!$U$17/1.128))</f>
        <v/>
      </c>
      <c r="C873" s="21" t="str">
        <f>IF(N873="","",'XmR Chart'!$U$18)</f>
        <v/>
      </c>
      <c r="D873" s="21" t="str">
        <f>IF(N873="","",'XmR Chart'!$U$18-3*('XmR Chart'!$U$17/1.128))</f>
        <v/>
      </c>
      <c r="F873" s="21" t="str">
        <f>IF(N873="","",3.268*'XmR Chart'!$U$17)</f>
        <v/>
      </c>
      <c r="G873" s="21" t="str">
        <f>IF(N873="","",'XmR Chart'!$U$17)</f>
        <v/>
      </c>
      <c r="H873" s="21" t="str">
        <f>IF(N873="","",ABS(N873-N872))</f>
        <v/>
      </c>
      <c r="I873" s="21" t="str">
        <f>IF(N873="","",RANK(N873,$N$17:$N$5011,1))</f>
        <v/>
      </c>
      <c r="J873" s="21" t="str">
        <f>IF(N873="","",(I873-3/8)/('XmR Chart'!$U$20+1/4))</f>
        <v/>
      </c>
      <c r="K873" s="21" t="str">
        <f>IF(N873="","",_xlfn.NORM.INV(J873,0,1))</f>
        <v/>
      </c>
      <c r="N873" s="4"/>
    </row>
    <row r="874" spans="2:14" x14ac:dyDescent="0.25">
      <c r="B874" s="21" t="str">
        <f>IF(N874="","",'XmR Chart'!$U$18+3*('XmR Chart'!$U$17/1.128))</f>
        <v/>
      </c>
      <c r="C874" s="21" t="str">
        <f>IF(N874="","",'XmR Chart'!$U$18)</f>
        <v/>
      </c>
      <c r="D874" s="21" t="str">
        <f>IF(N874="","",'XmR Chart'!$U$18-3*('XmR Chart'!$U$17/1.128))</f>
        <v/>
      </c>
      <c r="F874" s="21" t="str">
        <f>IF(N874="","",3.268*'XmR Chart'!$U$17)</f>
        <v/>
      </c>
      <c r="G874" s="21" t="str">
        <f>IF(N874="","",'XmR Chart'!$U$17)</f>
        <v/>
      </c>
      <c r="H874" s="21" t="str">
        <f>IF(N874="","",ABS(N874-N873))</f>
        <v/>
      </c>
      <c r="I874" s="21" t="str">
        <f>IF(N874="","",RANK(N874,$N$17:$N$5011,1))</f>
        <v/>
      </c>
      <c r="J874" s="21" t="str">
        <f>IF(N874="","",(I874-3/8)/('XmR Chart'!$U$20+1/4))</f>
        <v/>
      </c>
      <c r="K874" s="21" t="str">
        <f>IF(N874="","",_xlfn.NORM.INV(J874,0,1))</f>
        <v/>
      </c>
      <c r="N874" s="4"/>
    </row>
    <row r="875" spans="2:14" x14ac:dyDescent="0.25">
      <c r="B875" s="21" t="str">
        <f>IF(N875="","",'XmR Chart'!$U$18+3*('XmR Chart'!$U$17/1.128))</f>
        <v/>
      </c>
      <c r="C875" s="21" t="str">
        <f>IF(N875="","",'XmR Chart'!$U$18)</f>
        <v/>
      </c>
      <c r="D875" s="21" t="str">
        <f>IF(N875="","",'XmR Chart'!$U$18-3*('XmR Chart'!$U$17/1.128))</f>
        <v/>
      </c>
      <c r="F875" s="21" t="str">
        <f>IF(N875="","",3.268*'XmR Chart'!$U$17)</f>
        <v/>
      </c>
      <c r="G875" s="21" t="str">
        <f>IF(N875="","",'XmR Chart'!$U$17)</f>
        <v/>
      </c>
      <c r="H875" s="21" t="str">
        <f>IF(N875="","",ABS(N875-N874))</f>
        <v/>
      </c>
      <c r="I875" s="21" t="str">
        <f>IF(N875="","",RANK(N875,$N$17:$N$5011,1))</f>
        <v/>
      </c>
      <c r="J875" s="21" t="str">
        <f>IF(N875="","",(I875-3/8)/('XmR Chart'!$U$20+1/4))</f>
        <v/>
      </c>
      <c r="K875" s="21" t="str">
        <f>IF(N875="","",_xlfn.NORM.INV(J875,0,1))</f>
        <v/>
      </c>
      <c r="N875" s="4"/>
    </row>
    <row r="876" spans="2:14" x14ac:dyDescent="0.25">
      <c r="B876" s="21" t="str">
        <f>IF(N876="","",'XmR Chart'!$U$18+3*('XmR Chart'!$U$17/1.128))</f>
        <v/>
      </c>
      <c r="C876" s="21" t="str">
        <f>IF(N876="","",'XmR Chart'!$U$18)</f>
        <v/>
      </c>
      <c r="D876" s="21" t="str">
        <f>IF(N876="","",'XmR Chart'!$U$18-3*('XmR Chart'!$U$17/1.128))</f>
        <v/>
      </c>
      <c r="F876" s="21" t="str">
        <f>IF(N876="","",3.268*'XmR Chart'!$U$17)</f>
        <v/>
      </c>
      <c r="G876" s="21" t="str">
        <f>IF(N876="","",'XmR Chart'!$U$17)</f>
        <v/>
      </c>
      <c r="H876" s="21" t="str">
        <f>IF(N876="","",ABS(N876-N875))</f>
        <v/>
      </c>
      <c r="I876" s="21" t="str">
        <f>IF(N876="","",RANK(N876,$N$17:$N$5011,1))</f>
        <v/>
      </c>
      <c r="J876" s="21" t="str">
        <f>IF(N876="","",(I876-3/8)/('XmR Chart'!$U$20+1/4))</f>
        <v/>
      </c>
      <c r="K876" s="21" t="str">
        <f>IF(N876="","",_xlfn.NORM.INV(J876,0,1))</f>
        <v/>
      </c>
      <c r="N876" s="4"/>
    </row>
    <row r="877" spans="2:14" x14ac:dyDescent="0.25">
      <c r="B877" s="21" t="str">
        <f>IF(N877="","",'XmR Chart'!$U$18+3*('XmR Chart'!$U$17/1.128))</f>
        <v/>
      </c>
      <c r="C877" s="21" t="str">
        <f>IF(N877="","",'XmR Chart'!$U$18)</f>
        <v/>
      </c>
      <c r="D877" s="21" t="str">
        <f>IF(N877="","",'XmR Chart'!$U$18-3*('XmR Chart'!$U$17/1.128))</f>
        <v/>
      </c>
      <c r="F877" s="21" t="str">
        <f>IF(N877="","",3.268*'XmR Chart'!$U$17)</f>
        <v/>
      </c>
      <c r="G877" s="21" t="str">
        <f>IF(N877="","",'XmR Chart'!$U$17)</f>
        <v/>
      </c>
      <c r="H877" s="21" t="str">
        <f>IF(N877="","",ABS(N877-N876))</f>
        <v/>
      </c>
      <c r="I877" s="21" t="str">
        <f>IF(N877="","",RANK(N877,$N$17:$N$5011,1))</f>
        <v/>
      </c>
      <c r="J877" s="21" t="str">
        <f>IF(N877="","",(I877-3/8)/('XmR Chart'!$U$20+1/4))</f>
        <v/>
      </c>
      <c r="K877" s="21" t="str">
        <f>IF(N877="","",_xlfn.NORM.INV(J877,0,1))</f>
        <v/>
      </c>
      <c r="N877" s="4"/>
    </row>
    <row r="878" spans="2:14" x14ac:dyDescent="0.25">
      <c r="B878" s="21" t="str">
        <f>IF(N878="","",'XmR Chart'!$U$18+3*('XmR Chart'!$U$17/1.128))</f>
        <v/>
      </c>
      <c r="C878" s="21" t="str">
        <f>IF(N878="","",'XmR Chart'!$U$18)</f>
        <v/>
      </c>
      <c r="D878" s="21" t="str">
        <f>IF(N878="","",'XmR Chart'!$U$18-3*('XmR Chart'!$U$17/1.128))</f>
        <v/>
      </c>
      <c r="F878" s="21" t="str">
        <f>IF(N878="","",3.268*'XmR Chart'!$U$17)</f>
        <v/>
      </c>
      <c r="G878" s="21" t="str">
        <f>IF(N878="","",'XmR Chart'!$U$17)</f>
        <v/>
      </c>
      <c r="H878" s="21" t="str">
        <f>IF(N878="","",ABS(N878-N877))</f>
        <v/>
      </c>
      <c r="I878" s="21" t="str">
        <f>IF(N878="","",RANK(N878,$N$17:$N$5011,1))</f>
        <v/>
      </c>
      <c r="J878" s="21" t="str">
        <f>IF(N878="","",(I878-3/8)/('XmR Chart'!$U$20+1/4))</f>
        <v/>
      </c>
      <c r="K878" s="21" t="str">
        <f>IF(N878="","",_xlfn.NORM.INV(J878,0,1))</f>
        <v/>
      </c>
      <c r="N878" s="4"/>
    </row>
    <row r="879" spans="2:14" x14ac:dyDescent="0.25">
      <c r="B879" s="21" t="str">
        <f>IF(N879="","",'XmR Chart'!$U$18+3*('XmR Chart'!$U$17/1.128))</f>
        <v/>
      </c>
      <c r="C879" s="21" t="str">
        <f>IF(N879="","",'XmR Chart'!$U$18)</f>
        <v/>
      </c>
      <c r="D879" s="21" t="str">
        <f>IF(N879="","",'XmR Chart'!$U$18-3*('XmR Chart'!$U$17/1.128))</f>
        <v/>
      </c>
      <c r="F879" s="21" t="str">
        <f>IF(N879="","",3.268*'XmR Chart'!$U$17)</f>
        <v/>
      </c>
      <c r="G879" s="21" t="str">
        <f>IF(N879="","",'XmR Chart'!$U$17)</f>
        <v/>
      </c>
      <c r="H879" s="21" t="str">
        <f>IF(N879="","",ABS(N879-N878))</f>
        <v/>
      </c>
      <c r="I879" s="21" t="str">
        <f>IF(N879="","",RANK(N879,$N$17:$N$5011,1))</f>
        <v/>
      </c>
      <c r="J879" s="21" t="str">
        <f>IF(N879="","",(I879-3/8)/('XmR Chart'!$U$20+1/4))</f>
        <v/>
      </c>
      <c r="K879" s="21" t="str">
        <f>IF(N879="","",_xlfn.NORM.INV(J879,0,1))</f>
        <v/>
      </c>
      <c r="N879" s="4"/>
    </row>
    <row r="880" spans="2:14" x14ac:dyDescent="0.25">
      <c r="B880" s="21" t="str">
        <f>IF(N880="","",'XmR Chart'!$U$18+3*('XmR Chart'!$U$17/1.128))</f>
        <v/>
      </c>
      <c r="C880" s="21" t="str">
        <f>IF(N880="","",'XmR Chart'!$U$18)</f>
        <v/>
      </c>
      <c r="D880" s="21" t="str">
        <f>IF(N880="","",'XmR Chart'!$U$18-3*('XmR Chart'!$U$17/1.128))</f>
        <v/>
      </c>
      <c r="F880" s="21" t="str">
        <f>IF(N880="","",3.268*'XmR Chart'!$U$17)</f>
        <v/>
      </c>
      <c r="G880" s="21" t="str">
        <f>IF(N880="","",'XmR Chart'!$U$17)</f>
        <v/>
      </c>
      <c r="H880" s="21" t="str">
        <f>IF(N880="","",ABS(N880-N879))</f>
        <v/>
      </c>
      <c r="I880" s="21" t="str">
        <f>IF(N880="","",RANK(N880,$N$17:$N$5011,1))</f>
        <v/>
      </c>
      <c r="J880" s="21" t="str">
        <f>IF(N880="","",(I880-3/8)/('XmR Chart'!$U$20+1/4))</f>
        <v/>
      </c>
      <c r="K880" s="21" t="str">
        <f>IF(N880="","",_xlfn.NORM.INV(J880,0,1))</f>
        <v/>
      </c>
      <c r="N880" s="4"/>
    </row>
    <row r="881" spans="2:14" x14ac:dyDescent="0.25">
      <c r="B881" s="21" t="str">
        <f>IF(N881="","",'XmR Chart'!$U$18+3*('XmR Chart'!$U$17/1.128))</f>
        <v/>
      </c>
      <c r="C881" s="21" t="str">
        <f>IF(N881="","",'XmR Chart'!$U$18)</f>
        <v/>
      </c>
      <c r="D881" s="21" t="str">
        <f>IF(N881="","",'XmR Chart'!$U$18-3*('XmR Chart'!$U$17/1.128))</f>
        <v/>
      </c>
      <c r="F881" s="21" t="str">
        <f>IF(N881="","",3.268*'XmR Chart'!$U$17)</f>
        <v/>
      </c>
      <c r="G881" s="21" t="str">
        <f>IF(N881="","",'XmR Chart'!$U$17)</f>
        <v/>
      </c>
      <c r="H881" s="21" t="str">
        <f>IF(N881="","",ABS(N881-N880))</f>
        <v/>
      </c>
      <c r="I881" s="21" t="str">
        <f>IF(N881="","",RANK(N881,$N$17:$N$5011,1))</f>
        <v/>
      </c>
      <c r="J881" s="21" t="str">
        <f>IF(N881="","",(I881-3/8)/('XmR Chart'!$U$20+1/4))</f>
        <v/>
      </c>
      <c r="K881" s="21" t="str">
        <f>IF(N881="","",_xlfn.NORM.INV(J881,0,1))</f>
        <v/>
      </c>
      <c r="N881" s="4"/>
    </row>
    <row r="882" spans="2:14" x14ac:dyDescent="0.25">
      <c r="B882" s="21" t="str">
        <f>IF(N882="","",'XmR Chart'!$U$18+3*('XmR Chart'!$U$17/1.128))</f>
        <v/>
      </c>
      <c r="C882" s="21" t="str">
        <f>IF(N882="","",'XmR Chart'!$U$18)</f>
        <v/>
      </c>
      <c r="D882" s="21" t="str">
        <f>IF(N882="","",'XmR Chart'!$U$18-3*('XmR Chart'!$U$17/1.128))</f>
        <v/>
      </c>
      <c r="F882" s="21" t="str">
        <f>IF(N882="","",3.268*'XmR Chart'!$U$17)</f>
        <v/>
      </c>
      <c r="G882" s="21" t="str">
        <f>IF(N882="","",'XmR Chart'!$U$17)</f>
        <v/>
      </c>
      <c r="H882" s="21" t="str">
        <f>IF(N882="","",ABS(N882-N881))</f>
        <v/>
      </c>
      <c r="I882" s="21" t="str">
        <f>IF(N882="","",RANK(N882,$N$17:$N$5011,1))</f>
        <v/>
      </c>
      <c r="J882" s="21" t="str">
        <f>IF(N882="","",(I882-3/8)/('XmR Chart'!$U$20+1/4))</f>
        <v/>
      </c>
      <c r="K882" s="21" t="str">
        <f>IF(N882="","",_xlfn.NORM.INV(J882,0,1))</f>
        <v/>
      </c>
      <c r="N882" s="4"/>
    </row>
    <row r="883" spans="2:14" x14ac:dyDescent="0.25">
      <c r="B883" s="21" t="str">
        <f>IF(N883="","",'XmR Chart'!$U$18+3*('XmR Chart'!$U$17/1.128))</f>
        <v/>
      </c>
      <c r="C883" s="21" t="str">
        <f>IF(N883="","",'XmR Chart'!$U$18)</f>
        <v/>
      </c>
      <c r="D883" s="21" t="str">
        <f>IF(N883="","",'XmR Chart'!$U$18-3*('XmR Chart'!$U$17/1.128))</f>
        <v/>
      </c>
      <c r="F883" s="21" t="str">
        <f>IF(N883="","",3.268*'XmR Chart'!$U$17)</f>
        <v/>
      </c>
      <c r="G883" s="21" t="str">
        <f>IF(N883="","",'XmR Chart'!$U$17)</f>
        <v/>
      </c>
      <c r="H883" s="21" t="str">
        <f>IF(N883="","",ABS(N883-N882))</f>
        <v/>
      </c>
      <c r="I883" s="21" t="str">
        <f>IF(N883="","",RANK(N883,$N$17:$N$5011,1))</f>
        <v/>
      </c>
      <c r="J883" s="21" t="str">
        <f>IF(N883="","",(I883-3/8)/('XmR Chart'!$U$20+1/4))</f>
        <v/>
      </c>
      <c r="K883" s="21" t="str">
        <f>IF(N883="","",_xlfn.NORM.INV(J883,0,1))</f>
        <v/>
      </c>
      <c r="N883" s="4"/>
    </row>
    <row r="884" spans="2:14" x14ac:dyDescent="0.25">
      <c r="B884" s="21" t="str">
        <f>IF(N884="","",'XmR Chart'!$U$18+3*('XmR Chart'!$U$17/1.128))</f>
        <v/>
      </c>
      <c r="C884" s="21" t="str">
        <f>IF(N884="","",'XmR Chart'!$U$18)</f>
        <v/>
      </c>
      <c r="D884" s="21" t="str">
        <f>IF(N884="","",'XmR Chart'!$U$18-3*('XmR Chart'!$U$17/1.128))</f>
        <v/>
      </c>
      <c r="F884" s="21" t="str">
        <f>IF(N884="","",3.268*'XmR Chart'!$U$17)</f>
        <v/>
      </c>
      <c r="G884" s="21" t="str">
        <f>IF(N884="","",'XmR Chart'!$U$17)</f>
        <v/>
      </c>
      <c r="H884" s="21" t="str">
        <f>IF(N884="","",ABS(N884-N883))</f>
        <v/>
      </c>
      <c r="I884" s="21" t="str">
        <f>IF(N884="","",RANK(N884,$N$17:$N$5011,1))</f>
        <v/>
      </c>
      <c r="J884" s="21" t="str">
        <f>IF(N884="","",(I884-3/8)/('XmR Chart'!$U$20+1/4))</f>
        <v/>
      </c>
      <c r="K884" s="21" t="str">
        <f>IF(N884="","",_xlfn.NORM.INV(J884,0,1))</f>
        <v/>
      </c>
      <c r="N884" s="4"/>
    </row>
    <row r="885" spans="2:14" x14ac:dyDescent="0.25">
      <c r="B885" s="21" t="str">
        <f>IF(N885="","",'XmR Chart'!$U$18+3*('XmR Chart'!$U$17/1.128))</f>
        <v/>
      </c>
      <c r="C885" s="21" t="str">
        <f>IF(N885="","",'XmR Chart'!$U$18)</f>
        <v/>
      </c>
      <c r="D885" s="21" t="str">
        <f>IF(N885="","",'XmR Chart'!$U$18-3*('XmR Chart'!$U$17/1.128))</f>
        <v/>
      </c>
      <c r="F885" s="21" t="str">
        <f>IF(N885="","",3.268*'XmR Chart'!$U$17)</f>
        <v/>
      </c>
      <c r="G885" s="21" t="str">
        <f>IF(N885="","",'XmR Chart'!$U$17)</f>
        <v/>
      </c>
      <c r="H885" s="21" t="str">
        <f>IF(N885="","",ABS(N885-N884))</f>
        <v/>
      </c>
      <c r="I885" s="21" t="str">
        <f>IF(N885="","",RANK(N885,$N$17:$N$5011,1))</f>
        <v/>
      </c>
      <c r="J885" s="21" t="str">
        <f>IF(N885="","",(I885-3/8)/('XmR Chart'!$U$20+1/4))</f>
        <v/>
      </c>
      <c r="K885" s="21" t="str">
        <f>IF(N885="","",_xlfn.NORM.INV(J885,0,1))</f>
        <v/>
      </c>
      <c r="N885" s="4"/>
    </row>
    <row r="886" spans="2:14" x14ac:dyDescent="0.25">
      <c r="B886" s="21" t="str">
        <f>IF(N886="","",'XmR Chart'!$U$18+3*('XmR Chart'!$U$17/1.128))</f>
        <v/>
      </c>
      <c r="C886" s="21" t="str">
        <f>IF(N886="","",'XmR Chart'!$U$18)</f>
        <v/>
      </c>
      <c r="D886" s="21" t="str">
        <f>IF(N886="","",'XmR Chart'!$U$18-3*('XmR Chart'!$U$17/1.128))</f>
        <v/>
      </c>
      <c r="F886" s="21" t="str">
        <f>IF(N886="","",3.268*'XmR Chart'!$U$17)</f>
        <v/>
      </c>
      <c r="G886" s="21" t="str">
        <f>IF(N886="","",'XmR Chart'!$U$17)</f>
        <v/>
      </c>
      <c r="H886" s="21" t="str">
        <f>IF(N886="","",ABS(N886-N885))</f>
        <v/>
      </c>
      <c r="I886" s="21" t="str">
        <f>IF(N886="","",RANK(N886,$N$17:$N$5011,1))</f>
        <v/>
      </c>
      <c r="J886" s="21" t="str">
        <f>IF(N886="","",(I886-3/8)/('XmR Chart'!$U$20+1/4))</f>
        <v/>
      </c>
      <c r="K886" s="21" t="str">
        <f>IF(N886="","",_xlfn.NORM.INV(J886,0,1))</f>
        <v/>
      </c>
      <c r="N886" s="4"/>
    </row>
    <row r="887" spans="2:14" x14ac:dyDescent="0.25">
      <c r="B887" s="21" t="str">
        <f>IF(N887="","",'XmR Chart'!$U$18+3*('XmR Chart'!$U$17/1.128))</f>
        <v/>
      </c>
      <c r="C887" s="21" t="str">
        <f>IF(N887="","",'XmR Chart'!$U$18)</f>
        <v/>
      </c>
      <c r="D887" s="21" t="str">
        <f>IF(N887="","",'XmR Chart'!$U$18-3*('XmR Chart'!$U$17/1.128))</f>
        <v/>
      </c>
      <c r="F887" s="21" t="str">
        <f>IF(N887="","",3.268*'XmR Chart'!$U$17)</f>
        <v/>
      </c>
      <c r="G887" s="21" t="str">
        <f>IF(N887="","",'XmR Chart'!$U$17)</f>
        <v/>
      </c>
      <c r="H887" s="21" t="str">
        <f>IF(N887="","",ABS(N887-N886))</f>
        <v/>
      </c>
      <c r="I887" s="21" t="str">
        <f>IF(N887="","",RANK(N887,$N$17:$N$5011,1))</f>
        <v/>
      </c>
      <c r="J887" s="21" t="str">
        <f>IF(N887="","",(I887-3/8)/('XmR Chart'!$U$20+1/4))</f>
        <v/>
      </c>
      <c r="K887" s="21" t="str">
        <f>IF(N887="","",_xlfn.NORM.INV(J887,0,1))</f>
        <v/>
      </c>
      <c r="N887" s="4"/>
    </row>
    <row r="888" spans="2:14" x14ac:dyDescent="0.25">
      <c r="B888" s="21" t="str">
        <f>IF(N888="","",'XmR Chart'!$U$18+3*('XmR Chart'!$U$17/1.128))</f>
        <v/>
      </c>
      <c r="C888" s="21" t="str">
        <f>IF(N888="","",'XmR Chart'!$U$18)</f>
        <v/>
      </c>
      <c r="D888" s="21" t="str">
        <f>IF(N888="","",'XmR Chart'!$U$18-3*('XmR Chart'!$U$17/1.128))</f>
        <v/>
      </c>
      <c r="F888" s="21" t="str">
        <f>IF(N888="","",3.268*'XmR Chart'!$U$17)</f>
        <v/>
      </c>
      <c r="G888" s="21" t="str">
        <f>IF(N888="","",'XmR Chart'!$U$17)</f>
        <v/>
      </c>
      <c r="H888" s="21" t="str">
        <f>IF(N888="","",ABS(N888-N887))</f>
        <v/>
      </c>
      <c r="I888" s="21" t="str">
        <f>IF(N888="","",RANK(N888,$N$17:$N$5011,1))</f>
        <v/>
      </c>
      <c r="J888" s="21" t="str">
        <f>IF(N888="","",(I888-3/8)/('XmR Chart'!$U$20+1/4))</f>
        <v/>
      </c>
      <c r="K888" s="21" t="str">
        <f>IF(N888="","",_xlfn.NORM.INV(J888,0,1))</f>
        <v/>
      </c>
      <c r="N888" s="4"/>
    </row>
    <row r="889" spans="2:14" x14ac:dyDescent="0.25">
      <c r="B889" s="21" t="str">
        <f>IF(N889="","",'XmR Chart'!$U$18+3*('XmR Chart'!$U$17/1.128))</f>
        <v/>
      </c>
      <c r="C889" s="21" t="str">
        <f>IF(N889="","",'XmR Chart'!$U$18)</f>
        <v/>
      </c>
      <c r="D889" s="21" t="str">
        <f>IF(N889="","",'XmR Chart'!$U$18-3*('XmR Chart'!$U$17/1.128))</f>
        <v/>
      </c>
      <c r="F889" s="21" t="str">
        <f>IF(N889="","",3.268*'XmR Chart'!$U$17)</f>
        <v/>
      </c>
      <c r="G889" s="21" t="str">
        <f>IF(N889="","",'XmR Chart'!$U$17)</f>
        <v/>
      </c>
      <c r="H889" s="21" t="str">
        <f>IF(N889="","",ABS(N889-N888))</f>
        <v/>
      </c>
      <c r="I889" s="21" t="str">
        <f>IF(N889="","",RANK(N889,$N$17:$N$5011,1))</f>
        <v/>
      </c>
      <c r="J889" s="21" t="str">
        <f>IF(N889="","",(I889-3/8)/('XmR Chart'!$U$20+1/4))</f>
        <v/>
      </c>
      <c r="K889" s="21" t="str">
        <f>IF(N889="","",_xlfn.NORM.INV(J889,0,1))</f>
        <v/>
      </c>
      <c r="N889" s="4"/>
    </row>
    <row r="890" spans="2:14" x14ac:dyDescent="0.25">
      <c r="B890" s="21" t="str">
        <f>IF(N890="","",'XmR Chart'!$U$18+3*('XmR Chart'!$U$17/1.128))</f>
        <v/>
      </c>
      <c r="C890" s="21" t="str">
        <f>IF(N890="","",'XmR Chart'!$U$18)</f>
        <v/>
      </c>
      <c r="D890" s="21" t="str">
        <f>IF(N890="","",'XmR Chart'!$U$18-3*('XmR Chart'!$U$17/1.128))</f>
        <v/>
      </c>
      <c r="F890" s="21" t="str">
        <f>IF(N890="","",3.268*'XmR Chart'!$U$17)</f>
        <v/>
      </c>
      <c r="G890" s="21" t="str">
        <f>IF(N890="","",'XmR Chart'!$U$17)</f>
        <v/>
      </c>
      <c r="H890" s="21" t="str">
        <f>IF(N890="","",ABS(N890-N889))</f>
        <v/>
      </c>
      <c r="I890" s="21" t="str">
        <f>IF(N890="","",RANK(N890,$N$17:$N$5011,1))</f>
        <v/>
      </c>
      <c r="J890" s="21" t="str">
        <f>IF(N890="","",(I890-3/8)/('XmR Chart'!$U$20+1/4))</f>
        <v/>
      </c>
      <c r="K890" s="21" t="str">
        <f>IF(N890="","",_xlfn.NORM.INV(J890,0,1))</f>
        <v/>
      </c>
      <c r="N890" s="4"/>
    </row>
    <row r="891" spans="2:14" x14ac:dyDescent="0.25">
      <c r="B891" s="21" t="str">
        <f>IF(N891="","",'XmR Chart'!$U$18+3*('XmR Chart'!$U$17/1.128))</f>
        <v/>
      </c>
      <c r="C891" s="21" t="str">
        <f>IF(N891="","",'XmR Chart'!$U$18)</f>
        <v/>
      </c>
      <c r="D891" s="21" t="str">
        <f>IF(N891="","",'XmR Chart'!$U$18-3*('XmR Chart'!$U$17/1.128))</f>
        <v/>
      </c>
      <c r="F891" s="21" t="str">
        <f>IF(N891="","",3.268*'XmR Chart'!$U$17)</f>
        <v/>
      </c>
      <c r="G891" s="21" t="str">
        <f>IF(N891="","",'XmR Chart'!$U$17)</f>
        <v/>
      </c>
      <c r="H891" s="21" t="str">
        <f>IF(N891="","",ABS(N891-N890))</f>
        <v/>
      </c>
      <c r="I891" s="21" t="str">
        <f>IF(N891="","",RANK(N891,$N$17:$N$5011,1))</f>
        <v/>
      </c>
      <c r="J891" s="21" t="str">
        <f>IF(N891="","",(I891-3/8)/('XmR Chart'!$U$20+1/4))</f>
        <v/>
      </c>
      <c r="K891" s="21" t="str">
        <f>IF(N891="","",_xlfn.NORM.INV(J891,0,1))</f>
        <v/>
      </c>
      <c r="N891" s="4"/>
    </row>
    <row r="892" spans="2:14" x14ac:dyDescent="0.25">
      <c r="B892" s="21" t="str">
        <f>IF(N892="","",'XmR Chart'!$U$18+3*('XmR Chart'!$U$17/1.128))</f>
        <v/>
      </c>
      <c r="C892" s="21" t="str">
        <f>IF(N892="","",'XmR Chart'!$U$18)</f>
        <v/>
      </c>
      <c r="D892" s="21" t="str">
        <f>IF(N892="","",'XmR Chart'!$U$18-3*('XmR Chart'!$U$17/1.128))</f>
        <v/>
      </c>
      <c r="F892" s="21" t="str">
        <f>IF(N892="","",3.268*'XmR Chart'!$U$17)</f>
        <v/>
      </c>
      <c r="G892" s="21" t="str">
        <f>IF(N892="","",'XmR Chart'!$U$17)</f>
        <v/>
      </c>
      <c r="H892" s="21" t="str">
        <f>IF(N892="","",ABS(N892-N891))</f>
        <v/>
      </c>
      <c r="I892" s="21" t="str">
        <f>IF(N892="","",RANK(N892,$N$17:$N$5011,1))</f>
        <v/>
      </c>
      <c r="J892" s="21" t="str">
        <f>IF(N892="","",(I892-3/8)/('XmR Chart'!$U$20+1/4))</f>
        <v/>
      </c>
      <c r="K892" s="21" t="str">
        <f>IF(N892="","",_xlfn.NORM.INV(J892,0,1))</f>
        <v/>
      </c>
      <c r="N892" s="4"/>
    </row>
    <row r="893" spans="2:14" x14ac:dyDescent="0.25">
      <c r="B893" s="21" t="str">
        <f>IF(N893="","",'XmR Chart'!$U$18+3*('XmR Chart'!$U$17/1.128))</f>
        <v/>
      </c>
      <c r="C893" s="21" t="str">
        <f>IF(N893="","",'XmR Chart'!$U$18)</f>
        <v/>
      </c>
      <c r="D893" s="21" t="str">
        <f>IF(N893="","",'XmR Chart'!$U$18-3*('XmR Chart'!$U$17/1.128))</f>
        <v/>
      </c>
      <c r="F893" s="21" t="str">
        <f>IF(N893="","",3.268*'XmR Chart'!$U$17)</f>
        <v/>
      </c>
      <c r="G893" s="21" t="str">
        <f>IF(N893="","",'XmR Chart'!$U$17)</f>
        <v/>
      </c>
      <c r="H893" s="21" t="str">
        <f>IF(N893="","",ABS(N893-N892))</f>
        <v/>
      </c>
      <c r="I893" s="21" t="str">
        <f>IF(N893="","",RANK(N893,$N$17:$N$5011,1))</f>
        <v/>
      </c>
      <c r="J893" s="21" t="str">
        <f>IF(N893="","",(I893-3/8)/('XmR Chart'!$U$20+1/4))</f>
        <v/>
      </c>
      <c r="K893" s="21" t="str">
        <f>IF(N893="","",_xlfn.NORM.INV(J893,0,1))</f>
        <v/>
      </c>
      <c r="N893" s="4"/>
    </row>
    <row r="894" spans="2:14" x14ac:dyDescent="0.25">
      <c r="B894" s="21" t="str">
        <f>IF(N894="","",'XmR Chart'!$U$18+3*('XmR Chart'!$U$17/1.128))</f>
        <v/>
      </c>
      <c r="C894" s="21" t="str">
        <f>IF(N894="","",'XmR Chart'!$U$18)</f>
        <v/>
      </c>
      <c r="D894" s="21" t="str">
        <f>IF(N894="","",'XmR Chart'!$U$18-3*('XmR Chart'!$U$17/1.128))</f>
        <v/>
      </c>
      <c r="F894" s="21" t="str">
        <f>IF(N894="","",3.268*'XmR Chart'!$U$17)</f>
        <v/>
      </c>
      <c r="G894" s="21" t="str">
        <f>IF(N894="","",'XmR Chart'!$U$17)</f>
        <v/>
      </c>
      <c r="H894" s="21" t="str">
        <f>IF(N894="","",ABS(N894-N893))</f>
        <v/>
      </c>
      <c r="I894" s="21" t="str">
        <f>IF(N894="","",RANK(N894,$N$17:$N$5011,1))</f>
        <v/>
      </c>
      <c r="J894" s="21" t="str">
        <f>IF(N894="","",(I894-3/8)/('XmR Chart'!$U$20+1/4))</f>
        <v/>
      </c>
      <c r="K894" s="21" t="str">
        <f>IF(N894="","",_xlfn.NORM.INV(J894,0,1))</f>
        <v/>
      </c>
      <c r="N894" s="4"/>
    </row>
    <row r="895" spans="2:14" x14ac:dyDescent="0.25">
      <c r="B895" s="21" t="str">
        <f>IF(N895="","",'XmR Chart'!$U$18+3*('XmR Chart'!$U$17/1.128))</f>
        <v/>
      </c>
      <c r="C895" s="21" t="str">
        <f>IF(N895="","",'XmR Chart'!$U$18)</f>
        <v/>
      </c>
      <c r="D895" s="21" t="str">
        <f>IF(N895="","",'XmR Chart'!$U$18-3*('XmR Chart'!$U$17/1.128))</f>
        <v/>
      </c>
      <c r="F895" s="21" t="str">
        <f>IF(N895="","",3.268*'XmR Chart'!$U$17)</f>
        <v/>
      </c>
      <c r="G895" s="21" t="str">
        <f>IF(N895="","",'XmR Chart'!$U$17)</f>
        <v/>
      </c>
      <c r="H895" s="21" t="str">
        <f>IF(N895="","",ABS(N895-N894))</f>
        <v/>
      </c>
      <c r="I895" s="21" t="str">
        <f>IF(N895="","",RANK(N895,$N$17:$N$5011,1))</f>
        <v/>
      </c>
      <c r="J895" s="21" t="str">
        <f>IF(N895="","",(I895-3/8)/('XmR Chart'!$U$20+1/4))</f>
        <v/>
      </c>
      <c r="K895" s="21" t="str">
        <f>IF(N895="","",_xlfn.NORM.INV(J895,0,1))</f>
        <v/>
      </c>
      <c r="N895" s="4"/>
    </row>
    <row r="896" spans="2:14" x14ac:dyDescent="0.25">
      <c r="B896" s="21" t="str">
        <f>IF(N896="","",'XmR Chart'!$U$18+3*('XmR Chart'!$U$17/1.128))</f>
        <v/>
      </c>
      <c r="C896" s="21" t="str">
        <f>IF(N896="","",'XmR Chart'!$U$18)</f>
        <v/>
      </c>
      <c r="D896" s="21" t="str">
        <f>IF(N896="","",'XmR Chart'!$U$18-3*('XmR Chart'!$U$17/1.128))</f>
        <v/>
      </c>
      <c r="F896" s="21" t="str">
        <f>IF(N896="","",3.268*'XmR Chart'!$U$17)</f>
        <v/>
      </c>
      <c r="G896" s="21" t="str">
        <f>IF(N896="","",'XmR Chart'!$U$17)</f>
        <v/>
      </c>
      <c r="H896" s="21" t="str">
        <f>IF(N896="","",ABS(N896-N895))</f>
        <v/>
      </c>
      <c r="I896" s="21" t="str">
        <f>IF(N896="","",RANK(N896,$N$17:$N$5011,1))</f>
        <v/>
      </c>
      <c r="J896" s="21" t="str">
        <f>IF(N896="","",(I896-3/8)/('XmR Chart'!$U$20+1/4))</f>
        <v/>
      </c>
      <c r="K896" s="21" t="str">
        <f>IF(N896="","",_xlfn.NORM.INV(J896,0,1))</f>
        <v/>
      </c>
      <c r="N896" s="4"/>
    </row>
    <row r="897" spans="2:14" x14ac:dyDescent="0.25">
      <c r="B897" s="21" t="str">
        <f>IF(N897="","",'XmR Chart'!$U$18+3*('XmR Chart'!$U$17/1.128))</f>
        <v/>
      </c>
      <c r="C897" s="21" t="str">
        <f>IF(N897="","",'XmR Chart'!$U$18)</f>
        <v/>
      </c>
      <c r="D897" s="21" t="str">
        <f>IF(N897="","",'XmR Chart'!$U$18-3*('XmR Chart'!$U$17/1.128))</f>
        <v/>
      </c>
      <c r="F897" s="21" t="str">
        <f>IF(N897="","",3.268*'XmR Chart'!$U$17)</f>
        <v/>
      </c>
      <c r="G897" s="21" t="str">
        <f>IF(N897="","",'XmR Chart'!$U$17)</f>
        <v/>
      </c>
      <c r="H897" s="21" t="str">
        <f>IF(N897="","",ABS(N897-N896))</f>
        <v/>
      </c>
      <c r="I897" s="21" t="str">
        <f>IF(N897="","",RANK(N897,$N$17:$N$5011,1))</f>
        <v/>
      </c>
      <c r="J897" s="21" t="str">
        <f>IF(N897="","",(I897-3/8)/('XmR Chart'!$U$20+1/4))</f>
        <v/>
      </c>
      <c r="K897" s="21" t="str">
        <f>IF(N897="","",_xlfn.NORM.INV(J897,0,1))</f>
        <v/>
      </c>
      <c r="N897" s="4"/>
    </row>
    <row r="898" spans="2:14" x14ac:dyDescent="0.25">
      <c r="B898" s="21" t="str">
        <f>IF(N898="","",'XmR Chart'!$U$18+3*('XmR Chart'!$U$17/1.128))</f>
        <v/>
      </c>
      <c r="C898" s="21" t="str">
        <f>IF(N898="","",'XmR Chart'!$U$18)</f>
        <v/>
      </c>
      <c r="D898" s="21" t="str">
        <f>IF(N898="","",'XmR Chart'!$U$18-3*('XmR Chart'!$U$17/1.128))</f>
        <v/>
      </c>
      <c r="F898" s="21" t="str">
        <f>IF(N898="","",3.268*'XmR Chart'!$U$17)</f>
        <v/>
      </c>
      <c r="G898" s="21" t="str">
        <f>IF(N898="","",'XmR Chart'!$U$17)</f>
        <v/>
      </c>
      <c r="H898" s="21" t="str">
        <f>IF(N898="","",ABS(N898-N897))</f>
        <v/>
      </c>
      <c r="I898" s="21" t="str">
        <f>IF(N898="","",RANK(N898,$N$17:$N$5011,1))</f>
        <v/>
      </c>
      <c r="J898" s="21" t="str">
        <f>IF(N898="","",(I898-3/8)/('XmR Chart'!$U$20+1/4))</f>
        <v/>
      </c>
      <c r="K898" s="21" t="str">
        <f>IF(N898="","",_xlfn.NORM.INV(J898,0,1))</f>
        <v/>
      </c>
      <c r="N898" s="4"/>
    </row>
    <row r="899" spans="2:14" x14ac:dyDescent="0.25">
      <c r="B899" s="21" t="str">
        <f>IF(N899="","",'XmR Chart'!$U$18+3*('XmR Chart'!$U$17/1.128))</f>
        <v/>
      </c>
      <c r="C899" s="21" t="str">
        <f>IF(N899="","",'XmR Chart'!$U$18)</f>
        <v/>
      </c>
      <c r="D899" s="21" t="str">
        <f>IF(N899="","",'XmR Chart'!$U$18-3*('XmR Chart'!$U$17/1.128))</f>
        <v/>
      </c>
      <c r="F899" s="21" t="str">
        <f>IF(N899="","",3.268*'XmR Chart'!$U$17)</f>
        <v/>
      </c>
      <c r="G899" s="21" t="str">
        <f>IF(N899="","",'XmR Chart'!$U$17)</f>
        <v/>
      </c>
      <c r="H899" s="21" t="str">
        <f>IF(N899="","",ABS(N899-N898))</f>
        <v/>
      </c>
      <c r="I899" s="21" t="str">
        <f>IF(N899="","",RANK(N899,$N$17:$N$5011,1))</f>
        <v/>
      </c>
      <c r="J899" s="21" t="str">
        <f>IF(N899="","",(I899-3/8)/('XmR Chart'!$U$20+1/4))</f>
        <v/>
      </c>
      <c r="K899" s="21" t="str">
        <f>IF(N899="","",_xlfn.NORM.INV(J899,0,1))</f>
        <v/>
      </c>
      <c r="N899" s="4"/>
    </row>
    <row r="900" spans="2:14" x14ac:dyDescent="0.25">
      <c r="B900" s="21" t="str">
        <f>IF(N900="","",'XmR Chart'!$U$18+3*('XmR Chart'!$U$17/1.128))</f>
        <v/>
      </c>
      <c r="C900" s="21" t="str">
        <f>IF(N900="","",'XmR Chart'!$U$18)</f>
        <v/>
      </c>
      <c r="D900" s="21" t="str">
        <f>IF(N900="","",'XmR Chart'!$U$18-3*('XmR Chart'!$U$17/1.128))</f>
        <v/>
      </c>
      <c r="F900" s="21" t="str">
        <f>IF(N900="","",3.268*'XmR Chart'!$U$17)</f>
        <v/>
      </c>
      <c r="G900" s="21" t="str">
        <f>IF(N900="","",'XmR Chart'!$U$17)</f>
        <v/>
      </c>
      <c r="H900" s="21" t="str">
        <f>IF(N900="","",ABS(N900-N899))</f>
        <v/>
      </c>
      <c r="I900" s="21" t="str">
        <f>IF(N900="","",RANK(N900,$N$17:$N$5011,1))</f>
        <v/>
      </c>
      <c r="J900" s="21" t="str">
        <f>IF(N900="","",(I900-3/8)/('XmR Chart'!$U$20+1/4))</f>
        <v/>
      </c>
      <c r="K900" s="21" t="str">
        <f>IF(N900="","",_xlfn.NORM.INV(J900,0,1))</f>
        <v/>
      </c>
      <c r="N900" s="4"/>
    </row>
    <row r="901" spans="2:14" x14ac:dyDescent="0.25">
      <c r="B901" s="21" t="str">
        <f>IF(N901="","",'XmR Chart'!$U$18+3*('XmR Chart'!$U$17/1.128))</f>
        <v/>
      </c>
      <c r="C901" s="21" t="str">
        <f>IF(N901="","",'XmR Chart'!$U$18)</f>
        <v/>
      </c>
      <c r="D901" s="21" t="str">
        <f>IF(N901="","",'XmR Chart'!$U$18-3*('XmR Chart'!$U$17/1.128))</f>
        <v/>
      </c>
      <c r="F901" s="21" t="str">
        <f>IF(N901="","",3.268*'XmR Chart'!$U$17)</f>
        <v/>
      </c>
      <c r="G901" s="21" t="str">
        <f>IF(N901="","",'XmR Chart'!$U$17)</f>
        <v/>
      </c>
      <c r="H901" s="21" t="str">
        <f>IF(N901="","",ABS(N901-N900))</f>
        <v/>
      </c>
      <c r="I901" s="21" t="str">
        <f>IF(N901="","",RANK(N901,$N$17:$N$5011,1))</f>
        <v/>
      </c>
      <c r="J901" s="21" t="str">
        <f>IF(N901="","",(I901-3/8)/('XmR Chart'!$U$20+1/4))</f>
        <v/>
      </c>
      <c r="K901" s="21" t="str">
        <f>IF(N901="","",_xlfn.NORM.INV(J901,0,1))</f>
        <v/>
      </c>
      <c r="N901" s="4"/>
    </row>
    <row r="902" spans="2:14" x14ac:dyDescent="0.25">
      <c r="B902" s="21" t="str">
        <f>IF(N902="","",'XmR Chart'!$U$18+3*('XmR Chart'!$U$17/1.128))</f>
        <v/>
      </c>
      <c r="C902" s="21" t="str">
        <f>IF(N902="","",'XmR Chart'!$U$18)</f>
        <v/>
      </c>
      <c r="D902" s="21" t="str">
        <f>IF(N902="","",'XmR Chart'!$U$18-3*('XmR Chart'!$U$17/1.128))</f>
        <v/>
      </c>
      <c r="F902" s="21" t="str">
        <f>IF(N902="","",3.268*'XmR Chart'!$U$17)</f>
        <v/>
      </c>
      <c r="G902" s="21" t="str">
        <f>IF(N902="","",'XmR Chart'!$U$17)</f>
        <v/>
      </c>
      <c r="H902" s="21" t="str">
        <f>IF(N902="","",ABS(N902-N901))</f>
        <v/>
      </c>
      <c r="I902" s="21" t="str">
        <f>IF(N902="","",RANK(N902,$N$17:$N$5011,1))</f>
        <v/>
      </c>
      <c r="J902" s="21" t="str">
        <f>IF(N902="","",(I902-3/8)/('XmR Chart'!$U$20+1/4))</f>
        <v/>
      </c>
      <c r="K902" s="21" t="str">
        <f>IF(N902="","",_xlfn.NORM.INV(J902,0,1))</f>
        <v/>
      </c>
      <c r="N902" s="4"/>
    </row>
    <row r="903" spans="2:14" x14ac:dyDescent="0.25">
      <c r="B903" s="21" t="str">
        <f>IF(N903="","",'XmR Chart'!$U$18+3*('XmR Chart'!$U$17/1.128))</f>
        <v/>
      </c>
      <c r="C903" s="21" t="str">
        <f>IF(N903="","",'XmR Chart'!$U$18)</f>
        <v/>
      </c>
      <c r="D903" s="21" t="str">
        <f>IF(N903="","",'XmR Chart'!$U$18-3*('XmR Chart'!$U$17/1.128))</f>
        <v/>
      </c>
      <c r="F903" s="21" t="str">
        <f>IF(N903="","",3.268*'XmR Chart'!$U$17)</f>
        <v/>
      </c>
      <c r="G903" s="21" t="str">
        <f>IF(N903="","",'XmR Chart'!$U$17)</f>
        <v/>
      </c>
      <c r="H903" s="21" t="str">
        <f>IF(N903="","",ABS(N903-N902))</f>
        <v/>
      </c>
      <c r="I903" s="21" t="str">
        <f>IF(N903="","",RANK(N903,$N$17:$N$5011,1))</f>
        <v/>
      </c>
      <c r="J903" s="21" t="str">
        <f>IF(N903="","",(I903-3/8)/('XmR Chart'!$U$20+1/4))</f>
        <v/>
      </c>
      <c r="K903" s="21" t="str">
        <f>IF(N903="","",_xlfn.NORM.INV(J903,0,1))</f>
        <v/>
      </c>
      <c r="N903" s="4"/>
    </row>
    <row r="904" spans="2:14" x14ac:dyDescent="0.25">
      <c r="B904" s="21" t="str">
        <f>IF(N904="","",'XmR Chart'!$U$18+3*('XmR Chart'!$U$17/1.128))</f>
        <v/>
      </c>
      <c r="C904" s="21" t="str">
        <f>IF(N904="","",'XmR Chart'!$U$18)</f>
        <v/>
      </c>
      <c r="D904" s="21" t="str">
        <f>IF(N904="","",'XmR Chart'!$U$18-3*('XmR Chart'!$U$17/1.128))</f>
        <v/>
      </c>
      <c r="F904" s="21" t="str">
        <f>IF(N904="","",3.268*'XmR Chart'!$U$17)</f>
        <v/>
      </c>
      <c r="G904" s="21" t="str">
        <f>IF(N904="","",'XmR Chart'!$U$17)</f>
        <v/>
      </c>
      <c r="H904" s="21" t="str">
        <f>IF(N904="","",ABS(N904-N903))</f>
        <v/>
      </c>
      <c r="I904" s="21" t="str">
        <f>IF(N904="","",RANK(N904,$N$17:$N$5011,1))</f>
        <v/>
      </c>
      <c r="J904" s="21" t="str">
        <f>IF(N904="","",(I904-3/8)/('XmR Chart'!$U$20+1/4))</f>
        <v/>
      </c>
      <c r="K904" s="21" t="str">
        <f>IF(N904="","",_xlfn.NORM.INV(J904,0,1))</f>
        <v/>
      </c>
      <c r="N904" s="4"/>
    </row>
    <row r="905" spans="2:14" x14ac:dyDescent="0.25">
      <c r="B905" s="21" t="str">
        <f>IF(N905="","",'XmR Chart'!$U$18+3*('XmR Chart'!$U$17/1.128))</f>
        <v/>
      </c>
      <c r="C905" s="21" t="str">
        <f>IF(N905="","",'XmR Chart'!$U$18)</f>
        <v/>
      </c>
      <c r="D905" s="21" t="str">
        <f>IF(N905="","",'XmR Chart'!$U$18-3*('XmR Chart'!$U$17/1.128))</f>
        <v/>
      </c>
      <c r="F905" s="21" t="str">
        <f>IF(N905="","",3.268*'XmR Chart'!$U$17)</f>
        <v/>
      </c>
      <c r="G905" s="21" t="str">
        <f>IF(N905="","",'XmR Chart'!$U$17)</f>
        <v/>
      </c>
      <c r="H905" s="21" t="str">
        <f>IF(N905="","",ABS(N905-N904))</f>
        <v/>
      </c>
      <c r="I905" s="21" t="str">
        <f>IF(N905="","",RANK(N905,$N$17:$N$5011,1))</f>
        <v/>
      </c>
      <c r="J905" s="21" t="str">
        <f>IF(N905="","",(I905-3/8)/('XmR Chart'!$U$20+1/4))</f>
        <v/>
      </c>
      <c r="K905" s="21" t="str">
        <f>IF(N905="","",_xlfn.NORM.INV(J905,0,1))</f>
        <v/>
      </c>
      <c r="N905" s="4"/>
    </row>
    <row r="906" spans="2:14" x14ac:dyDescent="0.25">
      <c r="B906" s="21" t="str">
        <f>IF(N906="","",'XmR Chart'!$U$18+3*('XmR Chart'!$U$17/1.128))</f>
        <v/>
      </c>
      <c r="C906" s="21" t="str">
        <f>IF(N906="","",'XmR Chart'!$U$18)</f>
        <v/>
      </c>
      <c r="D906" s="21" t="str">
        <f>IF(N906="","",'XmR Chart'!$U$18-3*('XmR Chart'!$U$17/1.128))</f>
        <v/>
      </c>
      <c r="F906" s="21" t="str">
        <f>IF(N906="","",3.268*'XmR Chart'!$U$17)</f>
        <v/>
      </c>
      <c r="G906" s="21" t="str">
        <f>IF(N906="","",'XmR Chart'!$U$17)</f>
        <v/>
      </c>
      <c r="H906" s="21" t="str">
        <f>IF(N906="","",ABS(N906-N905))</f>
        <v/>
      </c>
      <c r="I906" s="21" t="str">
        <f>IF(N906="","",RANK(N906,$N$17:$N$5011,1))</f>
        <v/>
      </c>
      <c r="J906" s="21" t="str">
        <f>IF(N906="","",(I906-3/8)/('XmR Chart'!$U$20+1/4))</f>
        <v/>
      </c>
      <c r="K906" s="21" t="str">
        <f>IF(N906="","",_xlfn.NORM.INV(J906,0,1))</f>
        <v/>
      </c>
      <c r="N906" s="4"/>
    </row>
    <row r="907" spans="2:14" x14ac:dyDescent="0.25">
      <c r="B907" s="21" t="str">
        <f>IF(N907="","",'XmR Chart'!$U$18+3*('XmR Chart'!$U$17/1.128))</f>
        <v/>
      </c>
      <c r="C907" s="21" t="str">
        <f>IF(N907="","",'XmR Chart'!$U$18)</f>
        <v/>
      </c>
      <c r="D907" s="21" t="str">
        <f>IF(N907="","",'XmR Chart'!$U$18-3*('XmR Chart'!$U$17/1.128))</f>
        <v/>
      </c>
      <c r="F907" s="21" t="str">
        <f>IF(N907="","",3.268*'XmR Chart'!$U$17)</f>
        <v/>
      </c>
      <c r="G907" s="21" t="str">
        <f>IF(N907="","",'XmR Chart'!$U$17)</f>
        <v/>
      </c>
      <c r="H907" s="21" t="str">
        <f>IF(N907="","",ABS(N907-N906))</f>
        <v/>
      </c>
      <c r="I907" s="21" t="str">
        <f>IF(N907="","",RANK(N907,$N$17:$N$5011,1))</f>
        <v/>
      </c>
      <c r="J907" s="21" t="str">
        <f>IF(N907="","",(I907-3/8)/('XmR Chart'!$U$20+1/4))</f>
        <v/>
      </c>
      <c r="K907" s="21" t="str">
        <f>IF(N907="","",_xlfn.NORM.INV(J907,0,1))</f>
        <v/>
      </c>
      <c r="N907" s="4"/>
    </row>
    <row r="908" spans="2:14" x14ac:dyDescent="0.25">
      <c r="B908" s="21" t="str">
        <f>IF(N908="","",'XmR Chart'!$U$18+3*('XmR Chart'!$U$17/1.128))</f>
        <v/>
      </c>
      <c r="C908" s="21" t="str">
        <f>IF(N908="","",'XmR Chart'!$U$18)</f>
        <v/>
      </c>
      <c r="D908" s="21" t="str">
        <f>IF(N908="","",'XmR Chart'!$U$18-3*('XmR Chart'!$U$17/1.128))</f>
        <v/>
      </c>
      <c r="F908" s="21" t="str">
        <f>IF(N908="","",3.268*'XmR Chart'!$U$17)</f>
        <v/>
      </c>
      <c r="G908" s="21" t="str">
        <f>IF(N908="","",'XmR Chart'!$U$17)</f>
        <v/>
      </c>
      <c r="H908" s="21" t="str">
        <f>IF(N908="","",ABS(N908-N907))</f>
        <v/>
      </c>
      <c r="I908" s="21" t="str">
        <f>IF(N908="","",RANK(N908,$N$17:$N$5011,1))</f>
        <v/>
      </c>
      <c r="J908" s="21" t="str">
        <f>IF(N908="","",(I908-3/8)/('XmR Chart'!$U$20+1/4))</f>
        <v/>
      </c>
      <c r="K908" s="21" t="str">
        <f>IF(N908="","",_xlfn.NORM.INV(J908,0,1))</f>
        <v/>
      </c>
      <c r="N908" s="4"/>
    </row>
    <row r="909" spans="2:14" x14ac:dyDescent="0.25">
      <c r="B909" s="21" t="str">
        <f>IF(N909="","",'XmR Chart'!$U$18+3*('XmR Chart'!$U$17/1.128))</f>
        <v/>
      </c>
      <c r="C909" s="21" t="str">
        <f>IF(N909="","",'XmR Chart'!$U$18)</f>
        <v/>
      </c>
      <c r="D909" s="21" t="str">
        <f>IF(N909="","",'XmR Chart'!$U$18-3*('XmR Chart'!$U$17/1.128))</f>
        <v/>
      </c>
      <c r="F909" s="21" t="str">
        <f>IF(N909="","",3.268*'XmR Chart'!$U$17)</f>
        <v/>
      </c>
      <c r="G909" s="21" t="str">
        <f>IF(N909="","",'XmR Chart'!$U$17)</f>
        <v/>
      </c>
      <c r="H909" s="21" t="str">
        <f>IF(N909="","",ABS(N909-N908))</f>
        <v/>
      </c>
      <c r="I909" s="21" t="str">
        <f>IF(N909="","",RANK(N909,$N$17:$N$5011,1))</f>
        <v/>
      </c>
      <c r="J909" s="21" t="str">
        <f>IF(N909="","",(I909-3/8)/('XmR Chart'!$U$20+1/4))</f>
        <v/>
      </c>
      <c r="K909" s="21" t="str">
        <f>IF(N909="","",_xlfn.NORM.INV(J909,0,1))</f>
        <v/>
      </c>
      <c r="N909" s="4"/>
    </row>
    <row r="910" spans="2:14" x14ac:dyDescent="0.25">
      <c r="B910" s="21" t="str">
        <f>IF(N910="","",'XmR Chart'!$U$18+3*('XmR Chart'!$U$17/1.128))</f>
        <v/>
      </c>
      <c r="C910" s="21" t="str">
        <f>IF(N910="","",'XmR Chart'!$U$18)</f>
        <v/>
      </c>
      <c r="D910" s="21" t="str">
        <f>IF(N910="","",'XmR Chart'!$U$18-3*('XmR Chart'!$U$17/1.128))</f>
        <v/>
      </c>
      <c r="F910" s="21" t="str">
        <f>IF(N910="","",3.268*'XmR Chart'!$U$17)</f>
        <v/>
      </c>
      <c r="G910" s="21" t="str">
        <f>IF(N910="","",'XmR Chart'!$U$17)</f>
        <v/>
      </c>
      <c r="H910" s="21" t="str">
        <f>IF(N910="","",ABS(N910-N909))</f>
        <v/>
      </c>
      <c r="I910" s="21" t="str">
        <f>IF(N910="","",RANK(N910,$N$17:$N$5011,1))</f>
        <v/>
      </c>
      <c r="J910" s="21" t="str">
        <f>IF(N910="","",(I910-3/8)/('XmR Chart'!$U$20+1/4))</f>
        <v/>
      </c>
      <c r="K910" s="21" t="str">
        <f>IF(N910="","",_xlfn.NORM.INV(J910,0,1))</f>
        <v/>
      </c>
      <c r="N910" s="4"/>
    </row>
    <row r="911" spans="2:14" x14ac:dyDescent="0.25">
      <c r="B911" s="21" t="str">
        <f>IF(N911="","",'XmR Chart'!$U$18+3*('XmR Chart'!$U$17/1.128))</f>
        <v/>
      </c>
      <c r="C911" s="21" t="str">
        <f>IF(N911="","",'XmR Chart'!$U$18)</f>
        <v/>
      </c>
      <c r="D911" s="21" t="str">
        <f>IF(N911="","",'XmR Chart'!$U$18-3*('XmR Chart'!$U$17/1.128))</f>
        <v/>
      </c>
      <c r="F911" s="21" t="str">
        <f>IF(N911="","",3.268*'XmR Chart'!$U$17)</f>
        <v/>
      </c>
      <c r="G911" s="21" t="str">
        <f>IF(N911="","",'XmR Chart'!$U$17)</f>
        <v/>
      </c>
      <c r="H911" s="21" t="str">
        <f>IF(N911="","",ABS(N911-N910))</f>
        <v/>
      </c>
      <c r="I911" s="21" t="str">
        <f>IF(N911="","",RANK(N911,$N$17:$N$5011,1))</f>
        <v/>
      </c>
      <c r="J911" s="21" t="str">
        <f>IF(N911="","",(I911-3/8)/('XmR Chart'!$U$20+1/4))</f>
        <v/>
      </c>
      <c r="K911" s="21" t="str">
        <f>IF(N911="","",_xlfn.NORM.INV(J911,0,1))</f>
        <v/>
      </c>
      <c r="N911" s="4"/>
    </row>
    <row r="912" spans="2:14" x14ac:dyDescent="0.25">
      <c r="B912" s="21" t="str">
        <f>IF(N912="","",'XmR Chart'!$U$18+3*('XmR Chart'!$U$17/1.128))</f>
        <v/>
      </c>
      <c r="C912" s="21" t="str">
        <f>IF(N912="","",'XmR Chart'!$U$18)</f>
        <v/>
      </c>
      <c r="D912" s="21" t="str">
        <f>IF(N912="","",'XmR Chart'!$U$18-3*('XmR Chart'!$U$17/1.128))</f>
        <v/>
      </c>
      <c r="F912" s="21" t="str">
        <f>IF(N912="","",3.268*'XmR Chart'!$U$17)</f>
        <v/>
      </c>
      <c r="G912" s="21" t="str">
        <f>IF(N912="","",'XmR Chart'!$U$17)</f>
        <v/>
      </c>
      <c r="H912" s="21" t="str">
        <f>IF(N912="","",ABS(N912-N911))</f>
        <v/>
      </c>
      <c r="I912" s="21" t="str">
        <f>IF(N912="","",RANK(N912,$N$17:$N$5011,1))</f>
        <v/>
      </c>
      <c r="J912" s="21" t="str">
        <f>IF(N912="","",(I912-3/8)/('XmR Chart'!$U$20+1/4))</f>
        <v/>
      </c>
      <c r="K912" s="21" t="str">
        <f>IF(N912="","",_xlfn.NORM.INV(J912,0,1))</f>
        <v/>
      </c>
      <c r="N912" s="4"/>
    </row>
    <row r="913" spans="2:14" x14ac:dyDescent="0.25">
      <c r="B913" s="21" t="str">
        <f>IF(N913="","",'XmR Chart'!$U$18+3*('XmR Chart'!$U$17/1.128))</f>
        <v/>
      </c>
      <c r="C913" s="21" t="str">
        <f>IF(N913="","",'XmR Chart'!$U$18)</f>
        <v/>
      </c>
      <c r="D913" s="21" t="str">
        <f>IF(N913="","",'XmR Chart'!$U$18-3*('XmR Chart'!$U$17/1.128))</f>
        <v/>
      </c>
      <c r="F913" s="21" t="str">
        <f>IF(N913="","",3.268*'XmR Chart'!$U$17)</f>
        <v/>
      </c>
      <c r="G913" s="21" t="str">
        <f>IF(N913="","",'XmR Chart'!$U$17)</f>
        <v/>
      </c>
      <c r="H913" s="21" t="str">
        <f>IF(N913="","",ABS(N913-N912))</f>
        <v/>
      </c>
      <c r="I913" s="21" t="str">
        <f>IF(N913="","",RANK(N913,$N$17:$N$5011,1))</f>
        <v/>
      </c>
      <c r="J913" s="21" t="str">
        <f>IF(N913="","",(I913-3/8)/('XmR Chart'!$U$20+1/4))</f>
        <v/>
      </c>
      <c r="K913" s="21" t="str">
        <f>IF(N913="","",_xlfn.NORM.INV(J913,0,1))</f>
        <v/>
      </c>
      <c r="N913" s="4"/>
    </row>
    <row r="914" spans="2:14" x14ac:dyDescent="0.25">
      <c r="B914" s="21" t="str">
        <f>IF(N914="","",'XmR Chart'!$U$18+3*('XmR Chart'!$U$17/1.128))</f>
        <v/>
      </c>
      <c r="C914" s="21" t="str">
        <f>IF(N914="","",'XmR Chart'!$U$18)</f>
        <v/>
      </c>
      <c r="D914" s="21" t="str">
        <f>IF(N914="","",'XmR Chart'!$U$18-3*('XmR Chart'!$U$17/1.128))</f>
        <v/>
      </c>
      <c r="F914" s="21" t="str">
        <f>IF(N914="","",3.268*'XmR Chart'!$U$17)</f>
        <v/>
      </c>
      <c r="G914" s="21" t="str">
        <f>IF(N914="","",'XmR Chart'!$U$17)</f>
        <v/>
      </c>
      <c r="H914" s="21" t="str">
        <f>IF(N914="","",ABS(N914-N913))</f>
        <v/>
      </c>
      <c r="I914" s="21" t="str">
        <f>IF(N914="","",RANK(N914,$N$17:$N$5011,1))</f>
        <v/>
      </c>
      <c r="J914" s="21" t="str">
        <f>IF(N914="","",(I914-3/8)/('XmR Chart'!$U$20+1/4))</f>
        <v/>
      </c>
      <c r="K914" s="21" t="str">
        <f>IF(N914="","",_xlfn.NORM.INV(J914,0,1))</f>
        <v/>
      </c>
      <c r="N914" s="4"/>
    </row>
    <row r="915" spans="2:14" x14ac:dyDescent="0.25">
      <c r="B915" s="21" t="str">
        <f>IF(N915="","",'XmR Chart'!$U$18+3*('XmR Chart'!$U$17/1.128))</f>
        <v/>
      </c>
      <c r="C915" s="21" t="str">
        <f>IF(N915="","",'XmR Chart'!$U$18)</f>
        <v/>
      </c>
      <c r="D915" s="21" t="str">
        <f>IF(N915="","",'XmR Chart'!$U$18-3*('XmR Chart'!$U$17/1.128))</f>
        <v/>
      </c>
      <c r="F915" s="21" t="str">
        <f>IF(N915="","",3.268*'XmR Chart'!$U$17)</f>
        <v/>
      </c>
      <c r="G915" s="21" t="str">
        <f>IF(N915="","",'XmR Chart'!$U$17)</f>
        <v/>
      </c>
      <c r="H915" s="21" t="str">
        <f>IF(N915="","",ABS(N915-N914))</f>
        <v/>
      </c>
      <c r="I915" s="21" t="str">
        <f>IF(N915="","",RANK(N915,$N$17:$N$5011,1))</f>
        <v/>
      </c>
      <c r="J915" s="21" t="str">
        <f>IF(N915="","",(I915-3/8)/('XmR Chart'!$U$20+1/4))</f>
        <v/>
      </c>
      <c r="K915" s="21" t="str">
        <f>IF(N915="","",_xlfn.NORM.INV(J915,0,1))</f>
        <v/>
      </c>
      <c r="N915" s="4"/>
    </row>
    <row r="916" spans="2:14" x14ac:dyDescent="0.25">
      <c r="B916" s="21" t="str">
        <f>IF(N916="","",'XmR Chart'!$U$18+3*('XmR Chart'!$U$17/1.128))</f>
        <v/>
      </c>
      <c r="C916" s="21" t="str">
        <f>IF(N916="","",'XmR Chart'!$U$18)</f>
        <v/>
      </c>
      <c r="D916" s="21" t="str">
        <f>IF(N916="","",'XmR Chart'!$U$18-3*('XmR Chart'!$U$17/1.128))</f>
        <v/>
      </c>
      <c r="F916" s="21" t="str">
        <f>IF(N916="","",3.268*'XmR Chart'!$U$17)</f>
        <v/>
      </c>
      <c r="G916" s="21" t="str">
        <f>IF(N916="","",'XmR Chart'!$U$17)</f>
        <v/>
      </c>
      <c r="H916" s="21" t="str">
        <f>IF(N916="","",ABS(N916-N915))</f>
        <v/>
      </c>
      <c r="I916" s="21" t="str">
        <f>IF(N916="","",RANK(N916,$N$17:$N$5011,1))</f>
        <v/>
      </c>
      <c r="J916" s="21" t="str">
        <f>IF(N916="","",(I916-3/8)/('XmR Chart'!$U$20+1/4))</f>
        <v/>
      </c>
      <c r="K916" s="21" t="str">
        <f>IF(N916="","",_xlfn.NORM.INV(J916,0,1))</f>
        <v/>
      </c>
      <c r="N916" s="4"/>
    </row>
    <row r="917" spans="2:14" x14ac:dyDescent="0.25">
      <c r="B917" s="21" t="str">
        <f>IF(N917="","",'XmR Chart'!$U$18+3*('XmR Chart'!$U$17/1.128))</f>
        <v/>
      </c>
      <c r="C917" s="21" t="str">
        <f>IF(N917="","",'XmR Chart'!$U$18)</f>
        <v/>
      </c>
      <c r="D917" s="21" t="str">
        <f>IF(N917="","",'XmR Chart'!$U$18-3*('XmR Chart'!$U$17/1.128))</f>
        <v/>
      </c>
      <c r="F917" s="21" t="str">
        <f>IF(N917="","",3.268*'XmR Chart'!$U$17)</f>
        <v/>
      </c>
      <c r="G917" s="21" t="str">
        <f>IF(N917="","",'XmR Chart'!$U$17)</f>
        <v/>
      </c>
      <c r="H917" s="21" t="str">
        <f>IF(N917="","",ABS(N917-N916))</f>
        <v/>
      </c>
      <c r="I917" s="21" t="str">
        <f>IF(N917="","",RANK(N917,$N$17:$N$5011,1))</f>
        <v/>
      </c>
      <c r="J917" s="21" t="str">
        <f>IF(N917="","",(I917-3/8)/('XmR Chart'!$U$20+1/4))</f>
        <v/>
      </c>
      <c r="K917" s="21" t="str">
        <f>IF(N917="","",_xlfn.NORM.INV(J917,0,1))</f>
        <v/>
      </c>
      <c r="N917" s="4"/>
    </row>
    <row r="918" spans="2:14" x14ac:dyDescent="0.25">
      <c r="B918" s="21" t="str">
        <f>IF(N918="","",'XmR Chart'!$U$18+3*('XmR Chart'!$U$17/1.128))</f>
        <v/>
      </c>
      <c r="C918" s="21" t="str">
        <f>IF(N918="","",'XmR Chart'!$U$18)</f>
        <v/>
      </c>
      <c r="D918" s="21" t="str">
        <f>IF(N918="","",'XmR Chart'!$U$18-3*('XmR Chart'!$U$17/1.128))</f>
        <v/>
      </c>
      <c r="F918" s="21" t="str">
        <f>IF(N918="","",3.268*'XmR Chart'!$U$17)</f>
        <v/>
      </c>
      <c r="G918" s="21" t="str">
        <f>IF(N918="","",'XmR Chart'!$U$17)</f>
        <v/>
      </c>
      <c r="H918" s="21" t="str">
        <f>IF(N918="","",ABS(N918-N917))</f>
        <v/>
      </c>
      <c r="I918" s="21" t="str">
        <f>IF(N918="","",RANK(N918,$N$17:$N$5011,1))</f>
        <v/>
      </c>
      <c r="J918" s="21" t="str">
        <f>IF(N918="","",(I918-3/8)/('XmR Chart'!$U$20+1/4))</f>
        <v/>
      </c>
      <c r="K918" s="21" t="str">
        <f>IF(N918="","",_xlfn.NORM.INV(J918,0,1))</f>
        <v/>
      </c>
      <c r="N918" s="4"/>
    </row>
    <row r="919" spans="2:14" x14ac:dyDescent="0.25">
      <c r="B919" s="21" t="str">
        <f>IF(N919="","",'XmR Chart'!$U$18+3*('XmR Chart'!$U$17/1.128))</f>
        <v/>
      </c>
      <c r="C919" s="21" t="str">
        <f>IF(N919="","",'XmR Chart'!$U$18)</f>
        <v/>
      </c>
      <c r="D919" s="21" t="str">
        <f>IF(N919="","",'XmR Chart'!$U$18-3*('XmR Chart'!$U$17/1.128))</f>
        <v/>
      </c>
      <c r="F919" s="21" t="str">
        <f>IF(N919="","",3.268*'XmR Chart'!$U$17)</f>
        <v/>
      </c>
      <c r="G919" s="21" t="str">
        <f>IF(N919="","",'XmR Chart'!$U$17)</f>
        <v/>
      </c>
      <c r="H919" s="21" t="str">
        <f>IF(N919="","",ABS(N919-N918))</f>
        <v/>
      </c>
      <c r="I919" s="21" t="str">
        <f>IF(N919="","",RANK(N919,$N$17:$N$5011,1))</f>
        <v/>
      </c>
      <c r="J919" s="21" t="str">
        <f>IF(N919="","",(I919-3/8)/('XmR Chart'!$U$20+1/4))</f>
        <v/>
      </c>
      <c r="K919" s="21" t="str">
        <f>IF(N919="","",_xlfn.NORM.INV(J919,0,1))</f>
        <v/>
      </c>
      <c r="N919" s="4"/>
    </row>
    <row r="920" spans="2:14" x14ac:dyDescent="0.25">
      <c r="B920" s="21" t="str">
        <f>IF(N920="","",'XmR Chart'!$U$18+3*('XmR Chart'!$U$17/1.128))</f>
        <v/>
      </c>
      <c r="C920" s="21" t="str">
        <f>IF(N920="","",'XmR Chart'!$U$18)</f>
        <v/>
      </c>
      <c r="D920" s="21" t="str">
        <f>IF(N920="","",'XmR Chart'!$U$18-3*('XmR Chart'!$U$17/1.128))</f>
        <v/>
      </c>
      <c r="F920" s="21" t="str">
        <f>IF(N920="","",3.268*'XmR Chart'!$U$17)</f>
        <v/>
      </c>
      <c r="G920" s="21" t="str">
        <f>IF(N920="","",'XmR Chart'!$U$17)</f>
        <v/>
      </c>
      <c r="H920" s="21" t="str">
        <f>IF(N920="","",ABS(N920-N919))</f>
        <v/>
      </c>
      <c r="I920" s="21" t="str">
        <f>IF(N920="","",RANK(N920,$N$17:$N$5011,1))</f>
        <v/>
      </c>
      <c r="J920" s="21" t="str">
        <f>IF(N920="","",(I920-3/8)/('XmR Chart'!$U$20+1/4))</f>
        <v/>
      </c>
      <c r="K920" s="21" t="str">
        <f>IF(N920="","",_xlfn.NORM.INV(J920,0,1))</f>
        <v/>
      </c>
      <c r="N920" s="4"/>
    </row>
    <row r="921" spans="2:14" x14ac:dyDescent="0.25">
      <c r="B921" s="21" t="str">
        <f>IF(N921="","",'XmR Chart'!$U$18+3*('XmR Chart'!$U$17/1.128))</f>
        <v/>
      </c>
      <c r="C921" s="21" t="str">
        <f>IF(N921="","",'XmR Chart'!$U$18)</f>
        <v/>
      </c>
      <c r="D921" s="21" t="str">
        <f>IF(N921="","",'XmR Chart'!$U$18-3*('XmR Chart'!$U$17/1.128))</f>
        <v/>
      </c>
      <c r="F921" s="21" t="str">
        <f>IF(N921="","",3.268*'XmR Chart'!$U$17)</f>
        <v/>
      </c>
      <c r="G921" s="21" t="str">
        <f>IF(N921="","",'XmR Chart'!$U$17)</f>
        <v/>
      </c>
      <c r="H921" s="21" t="str">
        <f>IF(N921="","",ABS(N921-N920))</f>
        <v/>
      </c>
      <c r="I921" s="21" t="str">
        <f>IF(N921="","",RANK(N921,$N$17:$N$5011,1))</f>
        <v/>
      </c>
      <c r="J921" s="21" t="str">
        <f>IF(N921="","",(I921-3/8)/('XmR Chart'!$U$20+1/4))</f>
        <v/>
      </c>
      <c r="K921" s="21" t="str">
        <f>IF(N921="","",_xlfn.NORM.INV(J921,0,1))</f>
        <v/>
      </c>
      <c r="N921" s="4"/>
    </row>
    <row r="922" spans="2:14" x14ac:dyDescent="0.25">
      <c r="B922" s="21" t="str">
        <f>IF(N922="","",'XmR Chart'!$U$18+3*('XmR Chart'!$U$17/1.128))</f>
        <v/>
      </c>
      <c r="C922" s="21" t="str">
        <f>IF(N922="","",'XmR Chart'!$U$18)</f>
        <v/>
      </c>
      <c r="D922" s="21" t="str">
        <f>IF(N922="","",'XmR Chart'!$U$18-3*('XmR Chart'!$U$17/1.128))</f>
        <v/>
      </c>
      <c r="F922" s="21" t="str">
        <f>IF(N922="","",3.268*'XmR Chart'!$U$17)</f>
        <v/>
      </c>
      <c r="G922" s="21" t="str">
        <f>IF(N922="","",'XmR Chart'!$U$17)</f>
        <v/>
      </c>
      <c r="H922" s="21" t="str">
        <f>IF(N922="","",ABS(N922-N921))</f>
        <v/>
      </c>
      <c r="I922" s="21" t="str">
        <f>IF(N922="","",RANK(N922,$N$17:$N$5011,1))</f>
        <v/>
      </c>
      <c r="J922" s="21" t="str">
        <f>IF(N922="","",(I922-3/8)/('XmR Chart'!$U$20+1/4))</f>
        <v/>
      </c>
      <c r="K922" s="21" t="str">
        <f>IF(N922="","",_xlfn.NORM.INV(J922,0,1))</f>
        <v/>
      </c>
      <c r="N922" s="4"/>
    </row>
    <row r="923" spans="2:14" x14ac:dyDescent="0.25">
      <c r="B923" s="21" t="str">
        <f>IF(N923="","",'XmR Chart'!$U$18+3*('XmR Chart'!$U$17/1.128))</f>
        <v/>
      </c>
      <c r="C923" s="21" t="str">
        <f>IF(N923="","",'XmR Chart'!$U$18)</f>
        <v/>
      </c>
      <c r="D923" s="21" t="str">
        <f>IF(N923="","",'XmR Chart'!$U$18-3*('XmR Chart'!$U$17/1.128))</f>
        <v/>
      </c>
      <c r="F923" s="21" t="str">
        <f>IF(N923="","",3.268*'XmR Chart'!$U$17)</f>
        <v/>
      </c>
      <c r="G923" s="21" t="str">
        <f>IF(N923="","",'XmR Chart'!$U$17)</f>
        <v/>
      </c>
      <c r="H923" s="21" t="str">
        <f>IF(N923="","",ABS(N923-N922))</f>
        <v/>
      </c>
      <c r="I923" s="21" t="str">
        <f>IF(N923="","",RANK(N923,$N$17:$N$5011,1))</f>
        <v/>
      </c>
      <c r="J923" s="21" t="str">
        <f>IF(N923="","",(I923-3/8)/('XmR Chart'!$U$20+1/4))</f>
        <v/>
      </c>
      <c r="K923" s="21" t="str">
        <f>IF(N923="","",_xlfn.NORM.INV(J923,0,1))</f>
        <v/>
      </c>
      <c r="N923" s="4"/>
    </row>
    <row r="924" spans="2:14" x14ac:dyDescent="0.25">
      <c r="B924" s="21" t="str">
        <f>IF(N924="","",'XmR Chart'!$U$18+3*('XmR Chart'!$U$17/1.128))</f>
        <v/>
      </c>
      <c r="C924" s="21" t="str">
        <f>IF(N924="","",'XmR Chart'!$U$18)</f>
        <v/>
      </c>
      <c r="D924" s="21" t="str">
        <f>IF(N924="","",'XmR Chart'!$U$18-3*('XmR Chart'!$U$17/1.128))</f>
        <v/>
      </c>
      <c r="F924" s="21" t="str">
        <f>IF(N924="","",3.268*'XmR Chart'!$U$17)</f>
        <v/>
      </c>
      <c r="G924" s="21" t="str">
        <f>IF(N924="","",'XmR Chart'!$U$17)</f>
        <v/>
      </c>
      <c r="H924" s="21" t="str">
        <f>IF(N924="","",ABS(N924-N923))</f>
        <v/>
      </c>
      <c r="I924" s="21" t="str">
        <f>IF(N924="","",RANK(N924,$N$17:$N$5011,1))</f>
        <v/>
      </c>
      <c r="J924" s="21" t="str">
        <f>IF(N924="","",(I924-3/8)/('XmR Chart'!$U$20+1/4))</f>
        <v/>
      </c>
      <c r="K924" s="21" t="str">
        <f>IF(N924="","",_xlfn.NORM.INV(J924,0,1))</f>
        <v/>
      </c>
      <c r="N924" s="4"/>
    </row>
    <row r="925" spans="2:14" x14ac:dyDescent="0.25">
      <c r="B925" s="21" t="str">
        <f>IF(N925="","",'XmR Chart'!$U$18+3*('XmR Chart'!$U$17/1.128))</f>
        <v/>
      </c>
      <c r="C925" s="21" t="str">
        <f>IF(N925="","",'XmR Chart'!$U$18)</f>
        <v/>
      </c>
      <c r="D925" s="21" t="str">
        <f>IF(N925="","",'XmR Chart'!$U$18-3*('XmR Chart'!$U$17/1.128))</f>
        <v/>
      </c>
      <c r="F925" s="21" t="str">
        <f>IF(N925="","",3.268*'XmR Chart'!$U$17)</f>
        <v/>
      </c>
      <c r="G925" s="21" t="str">
        <f>IF(N925="","",'XmR Chart'!$U$17)</f>
        <v/>
      </c>
      <c r="H925" s="21" t="str">
        <f>IF(N925="","",ABS(N925-N924))</f>
        <v/>
      </c>
      <c r="I925" s="21" t="str">
        <f>IF(N925="","",RANK(N925,$N$17:$N$5011,1))</f>
        <v/>
      </c>
      <c r="J925" s="21" t="str">
        <f>IF(N925="","",(I925-3/8)/('XmR Chart'!$U$20+1/4))</f>
        <v/>
      </c>
      <c r="K925" s="21" t="str">
        <f>IF(N925="","",_xlfn.NORM.INV(J925,0,1))</f>
        <v/>
      </c>
      <c r="N925" s="4"/>
    </row>
    <row r="926" spans="2:14" x14ac:dyDescent="0.25">
      <c r="B926" s="21" t="str">
        <f>IF(N926="","",'XmR Chart'!$U$18+3*('XmR Chart'!$U$17/1.128))</f>
        <v/>
      </c>
      <c r="C926" s="21" t="str">
        <f>IF(N926="","",'XmR Chart'!$U$18)</f>
        <v/>
      </c>
      <c r="D926" s="21" t="str">
        <f>IF(N926="","",'XmR Chart'!$U$18-3*('XmR Chart'!$U$17/1.128))</f>
        <v/>
      </c>
      <c r="F926" s="21" t="str">
        <f>IF(N926="","",3.268*'XmR Chart'!$U$17)</f>
        <v/>
      </c>
      <c r="G926" s="21" t="str">
        <f>IF(N926="","",'XmR Chart'!$U$17)</f>
        <v/>
      </c>
      <c r="H926" s="21" t="str">
        <f>IF(N926="","",ABS(N926-N925))</f>
        <v/>
      </c>
      <c r="I926" s="21" t="str">
        <f>IF(N926="","",RANK(N926,$N$17:$N$5011,1))</f>
        <v/>
      </c>
      <c r="J926" s="21" t="str">
        <f>IF(N926="","",(I926-3/8)/('XmR Chart'!$U$20+1/4))</f>
        <v/>
      </c>
      <c r="K926" s="21" t="str">
        <f>IF(N926="","",_xlfn.NORM.INV(J926,0,1))</f>
        <v/>
      </c>
      <c r="N926" s="4"/>
    </row>
    <row r="927" spans="2:14" x14ac:dyDescent="0.25">
      <c r="B927" s="21" t="str">
        <f>IF(N927="","",'XmR Chart'!$U$18+3*('XmR Chart'!$U$17/1.128))</f>
        <v/>
      </c>
      <c r="C927" s="21" t="str">
        <f>IF(N927="","",'XmR Chart'!$U$18)</f>
        <v/>
      </c>
      <c r="D927" s="21" t="str">
        <f>IF(N927="","",'XmR Chart'!$U$18-3*('XmR Chart'!$U$17/1.128))</f>
        <v/>
      </c>
      <c r="F927" s="21" t="str">
        <f>IF(N927="","",3.268*'XmR Chart'!$U$17)</f>
        <v/>
      </c>
      <c r="G927" s="21" t="str">
        <f>IF(N927="","",'XmR Chart'!$U$17)</f>
        <v/>
      </c>
      <c r="H927" s="21" t="str">
        <f>IF(N927="","",ABS(N927-N926))</f>
        <v/>
      </c>
      <c r="I927" s="21" t="str">
        <f>IF(N927="","",RANK(N927,$N$17:$N$5011,1))</f>
        <v/>
      </c>
      <c r="J927" s="21" t="str">
        <f>IF(N927="","",(I927-3/8)/('XmR Chart'!$U$20+1/4))</f>
        <v/>
      </c>
      <c r="K927" s="21" t="str">
        <f>IF(N927="","",_xlfn.NORM.INV(J927,0,1))</f>
        <v/>
      </c>
      <c r="N927" s="4"/>
    </row>
    <row r="928" spans="2:14" x14ac:dyDescent="0.25">
      <c r="B928" s="21" t="str">
        <f>IF(N928="","",'XmR Chart'!$U$18+3*('XmR Chart'!$U$17/1.128))</f>
        <v/>
      </c>
      <c r="C928" s="21" t="str">
        <f>IF(N928="","",'XmR Chart'!$U$18)</f>
        <v/>
      </c>
      <c r="D928" s="21" t="str">
        <f>IF(N928="","",'XmR Chart'!$U$18-3*('XmR Chart'!$U$17/1.128))</f>
        <v/>
      </c>
      <c r="F928" s="21" t="str">
        <f>IF(N928="","",3.268*'XmR Chart'!$U$17)</f>
        <v/>
      </c>
      <c r="G928" s="21" t="str">
        <f>IF(N928="","",'XmR Chart'!$U$17)</f>
        <v/>
      </c>
      <c r="H928" s="21" t="str">
        <f>IF(N928="","",ABS(N928-N927))</f>
        <v/>
      </c>
      <c r="I928" s="21" t="str">
        <f>IF(N928="","",RANK(N928,$N$17:$N$5011,1))</f>
        <v/>
      </c>
      <c r="J928" s="21" t="str">
        <f>IF(N928="","",(I928-3/8)/('XmR Chart'!$U$20+1/4))</f>
        <v/>
      </c>
      <c r="K928" s="21" t="str">
        <f>IF(N928="","",_xlfn.NORM.INV(J928,0,1))</f>
        <v/>
      </c>
      <c r="N928" s="4"/>
    </row>
    <row r="929" spans="2:14" x14ac:dyDescent="0.25">
      <c r="B929" s="21" t="str">
        <f>IF(N929="","",'XmR Chart'!$U$18+3*('XmR Chart'!$U$17/1.128))</f>
        <v/>
      </c>
      <c r="C929" s="21" t="str">
        <f>IF(N929="","",'XmR Chart'!$U$18)</f>
        <v/>
      </c>
      <c r="D929" s="21" t="str">
        <f>IF(N929="","",'XmR Chart'!$U$18-3*('XmR Chart'!$U$17/1.128))</f>
        <v/>
      </c>
      <c r="F929" s="21" t="str">
        <f>IF(N929="","",3.268*'XmR Chart'!$U$17)</f>
        <v/>
      </c>
      <c r="G929" s="21" t="str">
        <f>IF(N929="","",'XmR Chart'!$U$17)</f>
        <v/>
      </c>
      <c r="H929" s="21" t="str">
        <f>IF(N929="","",ABS(N929-N928))</f>
        <v/>
      </c>
      <c r="I929" s="21" t="str">
        <f>IF(N929="","",RANK(N929,$N$17:$N$5011,1))</f>
        <v/>
      </c>
      <c r="J929" s="21" t="str">
        <f>IF(N929="","",(I929-3/8)/('XmR Chart'!$U$20+1/4))</f>
        <v/>
      </c>
      <c r="K929" s="21" t="str">
        <f>IF(N929="","",_xlfn.NORM.INV(J929,0,1))</f>
        <v/>
      </c>
      <c r="N929" s="4"/>
    </row>
    <row r="930" spans="2:14" x14ac:dyDescent="0.25">
      <c r="B930" s="21" t="str">
        <f>IF(N930="","",'XmR Chart'!$U$18+3*('XmR Chart'!$U$17/1.128))</f>
        <v/>
      </c>
      <c r="C930" s="21" t="str">
        <f>IF(N930="","",'XmR Chart'!$U$18)</f>
        <v/>
      </c>
      <c r="D930" s="21" t="str">
        <f>IF(N930="","",'XmR Chart'!$U$18-3*('XmR Chart'!$U$17/1.128))</f>
        <v/>
      </c>
      <c r="F930" s="21" t="str">
        <f>IF(N930="","",3.268*'XmR Chart'!$U$17)</f>
        <v/>
      </c>
      <c r="G930" s="21" t="str">
        <f>IF(N930="","",'XmR Chart'!$U$17)</f>
        <v/>
      </c>
      <c r="H930" s="21" t="str">
        <f>IF(N930="","",ABS(N930-N929))</f>
        <v/>
      </c>
      <c r="I930" s="21" t="str">
        <f>IF(N930="","",RANK(N930,$N$17:$N$5011,1))</f>
        <v/>
      </c>
      <c r="J930" s="21" t="str">
        <f>IF(N930="","",(I930-3/8)/('XmR Chart'!$U$20+1/4))</f>
        <v/>
      </c>
      <c r="K930" s="21" t="str">
        <f>IF(N930="","",_xlfn.NORM.INV(J930,0,1))</f>
        <v/>
      </c>
      <c r="N930" s="4"/>
    </row>
    <row r="931" spans="2:14" x14ac:dyDescent="0.25">
      <c r="B931" s="21" t="str">
        <f>IF(N931="","",'XmR Chart'!$U$18+3*('XmR Chart'!$U$17/1.128))</f>
        <v/>
      </c>
      <c r="C931" s="21" t="str">
        <f>IF(N931="","",'XmR Chart'!$U$18)</f>
        <v/>
      </c>
      <c r="D931" s="21" t="str">
        <f>IF(N931="","",'XmR Chart'!$U$18-3*('XmR Chart'!$U$17/1.128))</f>
        <v/>
      </c>
      <c r="F931" s="21" t="str">
        <f>IF(N931="","",3.268*'XmR Chart'!$U$17)</f>
        <v/>
      </c>
      <c r="G931" s="21" t="str">
        <f>IF(N931="","",'XmR Chart'!$U$17)</f>
        <v/>
      </c>
      <c r="H931" s="21" t="str">
        <f>IF(N931="","",ABS(N931-N930))</f>
        <v/>
      </c>
      <c r="I931" s="21" t="str">
        <f>IF(N931="","",RANK(N931,$N$17:$N$5011,1))</f>
        <v/>
      </c>
      <c r="J931" s="21" t="str">
        <f>IF(N931="","",(I931-3/8)/('XmR Chart'!$U$20+1/4))</f>
        <v/>
      </c>
      <c r="K931" s="21" t="str">
        <f>IF(N931="","",_xlfn.NORM.INV(J931,0,1))</f>
        <v/>
      </c>
      <c r="N931" s="4"/>
    </row>
    <row r="932" spans="2:14" x14ac:dyDescent="0.25">
      <c r="B932" s="21" t="str">
        <f>IF(N932="","",'XmR Chart'!$U$18+3*('XmR Chart'!$U$17/1.128))</f>
        <v/>
      </c>
      <c r="C932" s="21" t="str">
        <f>IF(N932="","",'XmR Chart'!$U$18)</f>
        <v/>
      </c>
      <c r="D932" s="21" t="str">
        <f>IF(N932="","",'XmR Chart'!$U$18-3*('XmR Chart'!$U$17/1.128))</f>
        <v/>
      </c>
      <c r="F932" s="21" t="str">
        <f>IF(N932="","",3.268*'XmR Chart'!$U$17)</f>
        <v/>
      </c>
      <c r="G932" s="21" t="str">
        <f>IF(N932="","",'XmR Chart'!$U$17)</f>
        <v/>
      </c>
      <c r="H932" s="21" t="str">
        <f>IF(N932="","",ABS(N932-N931))</f>
        <v/>
      </c>
      <c r="I932" s="21" t="str">
        <f>IF(N932="","",RANK(N932,$N$17:$N$5011,1))</f>
        <v/>
      </c>
      <c r="J932" s="21" t="str">
        <f>IF(N932="","",(I932-3/8)/('XmR Chart'!$U$20+1/4))</f>
        <v/>
      </c>
      <c r="K932" s="21" t="str">
        <f>IF(N932="","",_xlfn.NORM.INV(J932,0,1))</f>
        <v/>
      </c>
      <c r="N932" s="4"/>
    </row>
    <row r="933" spans="2:14" x14ac:dyDescent="0.25">
      <c r="B933" s="21" t="str">
        <f>IF(N933="","",'XmR Chart'!$U$18+3*('XmR Chart'!$U$17/1.128))</f>
        <v/>
      </c>
      <c r="C933" s="21" t="str">
        <f>IF(N933="","",'XmR Chart'!$U$18)</f>
        <v/>
      </c>
      <c r="D933" s="21" t="str">
        <f>IF(N933="","",'XmR Chart'!$U$18-3*('XmR Chart'!$U$17/1.128))</f>
        <v/>
      </c>
      <c r="F933" s="21" t="str">
        <f>IF(N933="","",3.268*'XmR Chart'!$U$17)</f>
        <v/>
      </c>
      <c r="G933" s="21" t="str">
        <f>IF(N933="","",'XmR Chart'!$U$17)</f>
        <v/>
      </c>
      <c r="H933" s="21" t="str">
        <f>IF(N933="","",ABS(N933-N932))</f>
        <v/>
      </c>
      <c r="I933" s="21" t="str">
        <f>IF(N933="","",RANK(N933,$N$17:$N$5011,1))</f>
        <v/>
      </c>
      <c r="J933" s="21" t="str">
        <f>IF(N933="","",(I933-3/8)/('XmR Chart'!$U$20+1/4))</f>
        <v/>
      </c>
      <c r="K933" s="21" t="str">
        <f>IF(N933="","",_xlfn.NORM.INV(J933,0,1))</f>
        <v/>
      </c>
      <c r="N933" s="4"/>
    </row>
    <row r="934" spans="2:14" x14ac:dyDescent="0.25">
      <c r="B934" s="21" t="str">
        <f>IF(N934="","",'XmR Chart'!$U$18+3*('XmR Chart'!$U$17/1.128))</f>
        <v/>
      </c>
      <c r="C934" s="21" t="str">
        <f>IF(N934="","",'XmR Chart'!$U$18)</f>
        <v/>
      </c>
      <c r="D934" s="21" t="str">
        <f>IF(N934="","",'XmR Chart'!$U$18-3*('XmR Chart'!$U$17/1.128))</f>
        <v/>
      </c>
      <c r="F934" s="21" t="str">
        <f>IF(N934="","",3.268*'XmR Chart'!$U$17)</f>
        <v/>
      </c>
      <c r="G934" s="21" t="str">
        <f>IF(N934="","",'XmR Chart'!$U$17)</f>
        <v/>
      </c>
      <c r="H934" s="21" t="str">
        <f>IF(N934="","",ABS(N934-N933))</f>
        <v/>
      </c>
      <c r="I934" s="21" t="str">
        <f>IF(N934="","",RANK(N934,$N$17:$N$5011,1))</f>
        <v/>
      </c>
      <c r="J934" s="21" t="str">
        <f>IF(N934="","",(I934-3/8)/('XmR Chart'!$U$20+1/4))</f>
        <v/>
      </c>
      <c r="K934" s="21" t="str">
        <f>IF(N934="","",_xlfn.NORM.INV(J934,0,1))</f>
        <v/>
      </c>
      <c r="N934" s="4"/>
    </row>
    <row r="935" spans="2:14" x14ac:dyDescent="0.25">
      <c r="B935" s="21" t="str">
        <f>IF(N935="","",'XmR Chart'!$U$18+3*('XmR Chart'!$U$17/1.128))</f>
        <v/>
      </c>
      <c r="C935" s="21" t="str">
        <f>IF(N935="","",'XmR Chart'!$U$18)</f>
        <v/>
      </c>
      <c r="D935" s="21" t="str">
        <f>IF(N935="","",'XmR Chart'!$U$18-3*('XmR Chart'!$U$17/1.128))</f>
        <v/>
      </c>
      <c r="F935" s="21" t="str">
        <f>IF(N935="","",3.268*'XmR Chart'!$U$17)</f>
        <v/>
      </c>
      <c r="G935" s="21" t="str">
        <f>IF(N935="","",'XmR Chart'!$U$17)</f>
        <v/>
      </c>
      <c r="H935" s="21" t="str">
        <f>IF(N935="","",ABS(N935-N934))</f>
        <v/>
      </c>
      <c r="I935" s="21" t="str">
        <f>IF(N935="","",RANK(N935,$N$17:$N$5011,1))</f>
        <v/>
      </c>
      <c r="J935" s="21" t="str">
        <f>IF(N935="","",(I935-3/8)/('XmR Chart'!$U$20+1/4))</f>
        <v/>
      </c>
      <c r="K935" s="21" t="str">
        <f>IF(N935="","",_xlfn.NORM.INV(J935,0,1))</f>
        <v/>
      </c>
      <c r="N935" s="4"/>
    </row>
    <row r="936" spans="2:14" x14ac:dyDescent="0.25">
      <c r="B936" s="21" t="str">
        <f>IF(N936="","",'XmR Chart'!$U$18+3*('XmR Chart'!$U$17/1.128))</f>
        <v/>
      </c>
      <c r="C936" s="21" t="str">
        <f>IF(N936="","",'XmR Chart'!$U$18)</f>
        <v/>
      </c>
      <c r="D936" s="21" t="str">
        <f>IF(N936="","",'XmR Chart'!$U$18-3*('XmR Chart'!$U$17/1.128))</f>
        <v/>
      </c>
      <c r="F936" s="21" t="str">
        <f>IF(N936="","",3.268*'XmR Chart'!$U$17)</f>
        <v/>
      </c>
      <c r="G936" s="21" t="str">
        <f>IF(N936="","",'XmR Chart'!$U$17)</f>
        <v/>
      </c>
      <c r="H936" s="21" t="str">
        <f>IF(N936="","",ABS(N936-N935))</f>
        <v/>
      </c>
      <c r="I936" s="21" t="str">
        <f>IF(N936="","",RANK(N936,$N$17:$N$5011,1))</f>
        <v/>
      </c>
      <c r="J936" s="21" t="str">
        <f>IF(N936="","",(I936-3/8)/('XmR Chart'!$U$20+1/4))</f>
        <v/>
      </c>
      <c r="K936" s="21" t="str">
        <f>IF(N936="","",_xlfn.NORM.INV(J936,0,1))</f>
        <v/>
      </c>
      <c r="N936" s="4"/>
    </row>
    <row r="937" spans="2:14" x14ac:dyDescent="0.25">
      <c r="B937" s="21" t="str">
        <f>IF(N937="","",'XmR Chart'!$U$18+3*('XmR Chart'!$U$17/1.128))</f>
        <v/>
      </c>
      <c r="C937" s="21" t="str">
        <f>IF(N937="","",'XmR Chart'!$U$18)</f>
        <v/>
      </c>
      <c r="D937" s="21" t="str">
        <f>IF(N937="","",'XmR Chart'!$U$18-3*('XmR Chart'!$U$17/1.128))</f>
        <v/>
      </c>
      <c r="F937" s="21" t="str">
        <f>IF(N937="","",3.268*'XmR Chart'!$U$17)</f>
        <v/>
      </c>
      <c r="G937" s="21" t="str">
        <f>IF(N937="","",'XmR Chart'!$U$17)</f>
        <v/>
      </c>
      <c r="H937" s="21" t="str">
        <f>IF(N937="","",ABS(N937-N936))</f>
        <v/>
      </c>
      <c r="I937" s="21" t="str">
        <f>IF(N937="","",RANK(N937,$N$17:$N$5011,1))</f>
        <v/>
      </c>
      <c r="J937" s="21" t="str">
        <f>IF(N937="","",(I937-3/8)/('XmR Chart'!$U$20+1/4))</f>
        <v/>
      </c>
      <c r="K937" s="21" t="str">
        <f>IF(N937="","",_xlfn.NORM.INV(J937,0,1))</f>
        <v/>
      </c>
      <c r="N937" s="4"/>
    </row>
    <row r="938" spans="2:14" x14ac:dyDescent="0.25">
      <c r="B938" s="21" t="str">
        <f>IF(N938="","",'XmR Chart'!$U$18+3*('XmR Chart'!$U$17/1.128))</f>
        <v/>
      </c>
      <c r="C938" s="21" t="str">
        <f>IF(N938="","",'XmR Chart'!$U$18)</f>
        <v/>
      </c>
      <c r="D938" s="21" t="str">
        <f>IF(N938="","",'XmR Chart'!$U$18-3*('XmR Chart'!$U$17/1.128))</f>
        <v/>
      </c>
      <c r="F938" s="21" t="str">
        <f>IF(N938="","",3.268*'XmR Chart'!$U$17)</f>
        <v/>
      </c>
      <c r="G938" s="21" t="str">
        <f>IF(N938="","",'XmR Chart'!$U$17)</f>
        <v/>
      </c>
      <c r="H938" s="21" t="str">
        <f>IF(N938="","",ABS(N938-N937))</f>
        <v/>
      </c>
      <c r="I938" s="21" t="str">
        <f>IF(N938="","",RANK(N938,$N$17:$N$5011,1))</f>
        <v/>
      </c>
      <c r="J938" s="21" t="str">
        <f>IF(N938="","",(I938-3/8)/('XmR Chart'!$U$20+1/4))</f>
        <v/>
      </c>
      <c r="K938" s="21" t="str">
        <f>IF(N938="","",_xlfn.NORM.INV(J938,0,1))</f>
        <v/>
      </c>
      <c r="N938" s="4"/>
    </row>
    <row r="939" spans="2:14" x14ac:dyDescent="0.25">
      <c r="B939" s="21" t="str">
        <f>IF(N939="","",'XmR Chart'!$U$18+3*('XmR Chart'!$U$17/1.128))</f>
        <v/>
      </c>
      <c r="C939" s="21" t="str">
        <f>IF(N939="","",'XmR Chart'!$U$18)</f>
        <v/>
      </c>
      <c r="D939" s="21" t="str">
        <f>IF(N939="","",'XmR Chart'!$U$18-3*('XmR Chart'!$U$17/1.128))</f>
        <v/>
      </c>
      <c r="F939" s="21" t="str">
        <f>IF(N939="","",3.268*'XmR Chart'!$U$17)</f>
        <v/>
      </c>
      <c r="G939" s="21" t="str">
        <f>IF(N939="","",'XmR Chart'!$U$17)</f>
        <v/>
      </c>
      <c r="H939" s="21" t="str">
        <f>IF(N939="","",ABS(N939-N938))</f>
        <v/>
      </c>
      <c r="I939" s="21" t="str">
        <f>IF(N939="","",RANK(N939,$N$17:$N$5011,1))</f>
        <v/>
      </c>
      <c r="J939" s="21" t="str">
        <f>IF(N939="","",(I939-3/8)/('XmR Chart'!$U$20+1/4))</f>
        <v/>
      </c>
      <c r="K939" s="21" t="str">
        <f>IF(N939="","",_xlfn.NORM.INV(J939,0,1))</f>
        <v/>
      </c>
      <c r="N939" s="4"/>
    </row>
    <row r="940" spans="2:14" x14ac:dyDescent="0.25">
      <c r="B940" s="21" t="str">
        <f>IF(N940="","",'XmR Chart'!$U$18+3*('XmR Chart'!$U$17/1.128))</f>
        <v/>
      </c>
      <c r="C940" s="21" t="str">
        <f>IF(N940="","",'XmR Chart'!$U$18)</f>
        <v/>
      </c>
      <c r="D940" s="21" t="str">
        <f>IF(N940="","",'XmR Chart'!$U$18-3*('XmR Chart'!$U$17/1.128))</f>
        <v/>
      </c>
      <c r="F940" s="21" t="str">
        <f>IF(N940="","",3.268*'XmR Chart'!$U$17)</f>
        <v/>
      </c>
      <c r="G940" s="21" t="str">
        <f>IF(N940="","",'XmR Chart'!$U$17)</f>
        <v/>
      </c>
      <c r="H940" s="21" t="str">
        <f>IF(N940="","",ABS(N940-N939))</f>
        <v/>
      </c>
      <c r="I940" s="21" t="str">
        <f>IF(N940="","",RANK(N940,$N$17:$N$5011,1))</f>
        <v/>
      </c>
      <c r="J940" s="21" t="str">
        <f>IF(N940="","",(I940-3/8)/('XmR Chart'!$U$20+1/4))</f>
        <v/>
      </c>
      <c r="K940" s="21" t="str">
        <f>IF(N940="","",_xlfn.NORM.INV(J940,0,1))</f>
        <v/>
      </c>
      <c r="N940" s="4"/>
    </row>
    <row r="941" spans="2:14" x14ac:dyDescent="0.25">
      <c r="B941" s="21" t="str">
        <f>IF(N941="","",'XmR Chart'!$U$18+3*('XmR Chart'!$U$17/1.128))</f>
        <v/>
      </c>
      <c r="C941" s="21" t="str">
        <f>IF(N941="","",'XmR Chart'!$U$18)</f>
        <v/>
      </c>
      <c r="D941" s="21" t="str">
        <f>IF(N941="","",'XmR Chart'!$U$18-3*('XmR Chart'!$U$17/1.128))</f>
        <v/>
      </c>
      <c r="F941" s="21" t="str">
        <f>IF(N941="","",3.268*'XmR Chart'!$U$17)</f>
        <v/>
      </c>
      <c r="G941" s="21" t="str">
        <f>IF(N941="","",'XmR Chart'!$U$17)</f>
        <v/>
      </c>
      <c r="H941" s="21" t="str">
        <f>IF(N941="","",ABS(N941-N940))</f>
        <v/>
      </c>
      <c r="I941" s="21" t="str">
        <f>IF(N941="","",RANK(N941,$N$17:$N$5011,1))</f>
        <v/>
      </c>
      <c r="J941" s="21" t="str">
        <f>IF(N941="","",(I941-3/8)/('XmR Chart'!$U$20+1/4))</f>
        <v/>
      </c>
      <c r="K941" s="21" t="str">
        <f>IF(N941="","",_xlfn.NORM.INV(J941,0,1))</f>
        <v/>
      </c>
      <c r="N941" s="4"/>
    </row>
    <row r="942" spans="2:14" x14ac:dyDescent="0.25">
      <c r="B942" s="21" t="str">
        <f>IF(N942="","",'XmR Chart'!$U$18+3*('XmR Chart'!$U$17/1.128))</f>
        <v/>
      </c>
      <c r="C942" s="21" t="str">
        <f>IF(N942="","",'XmR Chart'!$U$18)</f>
        <v/>
      </c>
      <c r="D942" s="21" t="str">
        <f>IF(N942="","",'XmR Chart'!$U$18-3*('XmR Chart'!$U$17/1.128))</f>
        <v/>
      </c>
      <c r="F942" s="21" t="str">
        <f>IF(N942="","",3.268*'XmR Chart'!$U$17)</f>
        <v/>
      </c>
      <c r="G942" s="21" t="str">
        <f>IF(N942="","",'XmR Chart'!$U$17)</f>
        <v/>
      </c>
      <c r="H942" s="21" t="str">
        <f>IF(N942="","",ABS(N942-N941))</f>
        <v/>
      </c>
      <c r="I942" s="21" t="str">
        <f>IF(N942="","",RANK(N942,$N$17:$N$5011,1))</f>
        <v/>
      </c>
      <c r="J942" s="21" t="str">
        <f>IF(N942="","",(I942-3/8)/('XmR Chart'!$U$20+1/4))</f>
        <v/>
      </c>
      <c r="K942" s="21" t="str">
        <f>IF(N942="","",_xlfn.NORM.INV(J942,0,1))</f>
        <v/>
      </c>
      <c r="N942" s="4"/>
    </row>
    <row r="943" spans="2:14" x14ac:dyDescent="0.25">
      <c r="B943" s="21" t="str">
        <f>IF(N943="","",'XmR Chart'!$U$18+3*('XmR Chart'!$U$17/1.128))</f>
        <v/>
      </c>
      <c r="C943" s="21" t="str">
        <f>IF(N943="","",'XmR Chart'!$U$18)</f>
        <v/>
      </c>
      <c r="D943" s="21" t="str">
        <f>IF(N943="","",'XmR Chart'!$U$18-3*('XmR Chart'!$U$17/1.128))</f>
        <v/>
      </c>
      <c r="F943" s="21" t="str">
        <f>IF(N943="","",3.268*'XmR Chart'!$U$17)</f>
        <v/>
      </c>
      <c r="G943" s="21" t="str">
        <f>IF(N943="","",'XmR Chart'!$U$17)</f>
        <v/>
      </c>
      <c r="H943" s="21" t="str">
        <f>IF(N943="","",ABS(N943-N942))</f>
        <v/>
      </c>
      <c r="I943" s="21" t="str">
        <f>IF(N943="","",RANK(N943,$N$17:$N$5011,1))</f>
        <v/>
      </c>
      <c r="J943" s="21" t="str">
        <f>IF(N943="","",(I943-3/8)/('XmR Chart'!$U$20+1/4))</f>
        <v/>
      </c>
      <c r="K943" s="21" t="str">
        <f>IF(N943="","",_xlfn.NORM.INV(J943,0,1))</f>
        <v/>
      </c>
      <c r="N943" s="4"/>
    </row>
    <row r="944" spans="2:14" x14ac:dyDescent="0.25">
      <c r="B944" s="21" t="str">
        <f>IF(N944="","",'XmR Chart'!$U$18+3*('XmR Chart'!$U$17/1.128))</f>
        <v/>
      </c>
      <c r="C944" s="21" t="str">
        <f>IF(N944="","",'XmR Chart'!$U$18)</f>
        <v/>
      </c>
      <c r="D944" s="21" t="str">
        <f>IF(N944="","",'XmR Chart'!$U$18-3*('XmR Chart'!$U$17/1.128))</f>
        <v/>
      </c>
      <c r="F944" s="21" t="str">
        <f>IF(N944="","",3.268*'XmR Chart'!$U$17)</f>
        <v/>
      </c>
      <c r="G944" s="21" t="str">
        <f>IF(N944="","",'XmR Chart'!$U$17)</f>
        <v/>
      </c>
      <c r="H944" s="21" t="str">
        <f>IF(N944="","",ABS(N944-N943))</f>
        <v/>
      </c>
      <c r="I944" s="21" t="str">
        <f>IF(N944="","",RANK(N944,$N$17:$N$5011,1))</f>
        <v/>
      </c>
      <c r="J944" s="21" t="str">
        <f>IF(N944="","",(I944-3/8)/('XmR Chart'!$U$20+1/4))</f>
        <v/>
      </c>
      <c r="K944" s="21" t="str">
        <f>IF(N944="","",_xlfn.NORM.INV(J944,0,1))</f>
        <v/>
      </c>
      <c r="N944" s="4"/>
    </row>
    <row r="945" spans="2:14" x14ac:dyDescent="0.25">
      <c r="B945" s="21" t="str">
        <f>IF(N945="","",'XmR Chart'!$U$18+3*('XmR Chart'!$U$17/1.128))</f>
        <v/>
      </c>
      <c r="C945" s="21" t="str">
        <f>IF(N945="","",'XmR Chart'!$U$18)</f>
        <v/>
      </c>
      <c r="D945" s="21" t="str">
        <f>IF(N945="","",'XmR Chart'!$U$18-3*('XmR Chart'!$U$17/1.128))</f>
        <v/>
      </c>
      <c r="F945" s="21" t="str">
        <f>IF(N945="","",3.268*'XmR Chart'!$U$17)</f>
        <v/>
      </c>
      <c r="G945" s="21" t="str">
        <f>IF(N945="","",'XmR Chart'!$U$17)</f>
        <v/>
      </c>
      <c r="H945" s="21" t="str">
        <f>IF(N945="","",ABS(N945-N944))</f>
        <v/>
      </c>
      <c r="I945" s="21" t="str">
        <f>IF(N945="","",RANK(N945,$N$17:$N$5011,1))</f>
        <v/>
      </c>
      <c r="J945" s="21" t="str">
        <f>IF(N945="","",(I945-3/8)/('XmR Chart'!$U$20+1/4))</f>
        <v/>
      </c>
      <c r="K945" s="21" t="str">
        <f>IF(N945="","",_xlfn.NORM.INV(J945,0,1))</f>
        <v/>
      </c>
      <c r="N945" s="4"/>
    </row>
    <row r="946" spans="2:14" x14ac:dyDescent="0.25">
      <c r="B946" s="21" t="str">
        <f>IF(N946="","",'XmR Chart'!$U$18+3*('XmR Chart'!$U$17/1.128))</f>
        <v/>
      </c>
      <c r="C946" s="21" t="str">
        <f>IF(N946="","",'XmR Chart'!$U$18)</f>
        <v/>
      </c>
      <c r="D946" s="21" t="str">
        <f>IF(N946="","",'XmR Chart'!$U$18-3*('XmR Chart'!$U$17/1.128))</f>
        <v/>
      </c>
      <c r="F946" s="21" t="str">
        <f>IF(N946="","",3.268*'XmR Chart'!$U$17)</f>
        <v/>
      </c>
      <c r="G946" s="21" t="str">
        <f>IF(N946="","",'XmR Chart'!$U$17)</f>
        <v/>
      </c>
      <c r="H946" s="21" t="str">
        <f>IF(N946="","",ABS(N946-N945))</f>
        <v/>
      </c>
      <c r="I946" s="21" t="str">
        <f>IF(N946="","",RANK(N946,$N$17:$N$5011,1))</f>
        <v/>
      </c>
      <c r="J946" s="21" t="str">
        <f>IF(N946="","",(I946-3/8)/('XmR Chart'!$U$20+1/4))</f>
        <v/>
      </c>
      <c r="K946" s="21" t="str">
        <f>IF(N946="","",_xlfn.NORM.INV(J946,0,1))</f>
        <v/>
      </c>
      <c r="N946" s="4"/>
    </row>
    <row r="947" spans="2:14" x14ac:dyDescent="0.25">
      <c r="B947" s="21" t="str">
        <f>IF(N947="","",'XmR Chart'!$U$18+3*('XmR Chart'!$U$17/1.128))</f>
        <v/>
      </c>
      <c r="C947" s="21" t="str">
        <f>IF(N947="","",'XmR Chart'!$U$18)</f>
        <v/>
      </c>
      <c r="D947" s="21" t="str">
        <f>IF(N947="","",'XmR Chart'!$U$18-3*('XmR Chart'!$U$17/1.128))</f>
        <v/>
      </c>
      <c r="F947" s="21" t="str">
        <f>IF(N947="","",3.268*'XmR Chart'!$U$17)</f>
        <v/>
      </c>
      <c r="G947" s="21" t="str">
        <f>IF(N947="","",'XmR Chart'!$U$17)</f>
        <v/>
      </c>
      <c r="H947" s="21" t="str">
        <f>IF(N947="","",ABS(N947-N946))</f>
        <v/>
      </c>
      <c r="I947" s="21" t="str">
        <f>IF(N947="","",RANK(N947,$N$17:$N$5011,1))</f>
        <v/>
      </c>
      <c r="J947" s="21" t="str">
        <f>IF(N947="","",(I947-3/8)/('XmR Chart'!$U$20+1/4))</f>
        <v/>
      </c>
      <c r="K947" s="21" t="str">
        <f>IF(N947="","",_xlfn.NORM.INV(J947,0,1))</f>
        <v/>
      </c>
      <c r="N947" s="4"/>
    </row>
    <row r="948" spans="2:14" x14ac:dyDescent="0.25">
      <c r="B948" s="21" t="str">
        <f>IF(N948="","",'XmR Chart'!$U$18+3*('XmR Chart'!$U$17/1.128))</f>
        <v/>
      </c>
      <c r="C948" s="21" t="str">
        <f>IF(N948="","",'XmR Chart'!$U$18)</f>
        <v/>
      </c>
      <c r="D948" s="21" t="str">
        <f>IF(N948="","",'XmR Chart'!$U$18-3*('XmR Chart'!$U$17/1.128))</f>
        <v/>
      </c>
      <c r="F948" s="21" t="str">
        <f>IF(N948="","",3.268*'XmR Chart'!$U$17)</f>
        <v/>
      </c>
      <c r="G948" s="21" t="str">
        <f>IF(N948="","",'XmR Chart'!$U$17)</f>
        <v/>
      </c>
      <c r="H948" s="21" t="str">
        <f>IF(N948="","",ABS(N948-N947))</f>
        <v/>
      </c>
      <c r="I948" s="21" t="str">
        <f>IF(N948="","",RANK(N948,$N$17:$N$5011,1))</f>
        <v/>
      </c>
      <c r="J948" s="21" t="str">
        <f>IF(N948="","",(I948-3/8)/('XmR Chart'!$U$20+1/4))</f>
        <v/>
      </c>
      <c r="K948" s="21" t="str">
        <f>IF(N948="","",_xlfn.NORM.INV(J948,0,1))</f>
        <v/>
      </c>
      <c r="N948" s="4"/>
    </row>
    <row r="949" spans="2:14" x14ac:dyDescent="0.25">
      <c r="B949" s="21" t="str">
        <f>IF(N949="","",'XmR Chart'!$U$18+3*('XmR Chart'!$U$17/1.128))</f>
        <v/>
      </c>
      <c r="C949" s="21" t="str">
        <f>IF(N949="","",'XmR Chart'!$U$18)</f>
        <v/>
      </c>
      <c r="D949" s="21" t="str">
        <f>IF(N949="","",'XmR Chart'!$U$18-3*('XmR Chart'!$U$17/1.128))</f>
        <v/>
      </c>
      <c r="F949" s="21" t="str">
        <f>IF(N949="","",3.268*'XmR Chart'!$U$17)</f>
        <v/>
      </c>
      <c r="G949" s="21" t="str">
        <f>IF(N949="","",'XmR Chart'!$U$17)</f>
        <v/>
      </c>
      <c r="H949" s="21" t="str">
        <f>IF(N949="","",ABS(N949-N948))</f>
        <v/>
      </c>
      <c r="I949" s="21" t="str">
        <f>IF(N949="","",RANK(N949,$N$17:$N$5011,1))</f>
        <v/>
      </c>
      <c r="J949" s="21" t="str">
        <f>IF(N949="","",(I949-3/8)/('XmR Chart'!$U$20+1/4))</f>
        <v/>
      </c>
      <c r="K949" s="21" t="str">
        <f>IF(N949="","",_xlfn.NORM.INV(J949,0,1))</f>
        <v/>
      </c>
      <c r="N949" s="4"/>
    </row>
    <row r="950" spans="2:14" x14ac:dyDescent="0.25">
      <c r="B950" s="21" t="str">
        <f>IF(N950="","",'XmR Chart'!$U$18+3*('XmR Chart'!$U$17/1.128))</f>
        <v/>
      </c>
      <c r="C950" s="21" t="str">
        <f>IF(N950="","",'XmR Chart'!$U$18)</f>
        <v/>
      </c>
      <c r="D950" s="21" t="str">
        <f>IF(N950="","",'XmR Chart'!$U$18-3*('XmR Chart'!$U$17/1.128))</f>
        <v/>
      </c>
      <c r="F950" s="21" t="str">
        <f>IF(N950="","",3.268*'XmR Chart'!$U$17)</f>
        <v/>
      </c>
      <c r="G950" s="21" t="str">
        <f>IF(N950="","",'XmR Chart'!$U$17)</f>
        <v/>
      </c>
      <c r="H950" s="21" t="str">
        <f>IF(N950="","",ABS(N950-N949))</f>
        <v/>
      </c>
      <c r="I950" s="21" t="str">
        <f>IF(N950="","",RANK(N950,$N$17:$N$5011,1))</f>
        <v/>
      </c>
      <c r="J950" s="21" t="str">
        <f>IF(N950="","",(I950-3/8)/('XmR Chart'!$U$20+1/4))</f>
        <v/>
      </c>
      <c r="K950" s="21" t="str">
        <f>IF(N950="","",_xlfn.NORM.INV(J950,0,1))</f>
        <v/>
      </c>
      <c r="N950" s="4"/>
    </row>
    <row r="951" spans="2:14" x14ac:dyDescent="0.25">
      <c r="B951" s="21" t="str">
        <f>IF(N951="","",'XmR Chart'!$U$18+3*('XmR Chart'!$U$17/1.128))</f>
        <v/>
      </c>
      <c r="C951" s="21" t="str">
        <f>IF(N951="","",'XmR Chart'!$U$18)</f>
        <v/>
      </c>
      <c r="D951" s="21" t="str">
        <f>IF(N951="","",'XmR Chart'!$U$18-3*('XmR Chart'!$U$17/1.128))</f>
        <v/>
      </c>
      <c r="F951" s="21" t="str">
        <f>IF(N951="","",3.268*'XmR Chart'!$U$17)</f>
        <v/>
      </c>
      <c r="G951" s="21" t="str">
        <f>IF(N951="","",'XmR Chart'!$U$17)</f>
        <v/>
      </c>
      <c r="H951" s="21" t="str">
        <f>IF(N951="","",ABS(N951-N950))</f>
        <v/>
      </c>
      <c r="I951" s="21" t="str">
        <f>IF(N951="","",RANK(N951,$N$17:$N$5011,1))</f>
        <v/>
      </c>
      <c r="J951" s="21" t="str">
        <f>IF(N951="","",(I951-3/8)/('XmR Chart'!$U$20+1/4))</f>
        <v/>
      </c>
      <c r="K951" s="21" t="str">
        <f>IF(N951="","",_xlfn.NORM.INV(J951,0,1))</f>
        <v/>
      </c>
      <c r="N951" s="4"/>
    </row>
    <row r="952" spans="2:14" x14ac:dyDescent="0.25">
      <c r="B952" s="21" t="str">
        <f>IF(N952="","",'XmR Chart'!$U$18+3*('XmR Chart'!$U$17/1.128))</f>
        <v/>
      </c>
      <c r="C952" s="21" t="str">
        <f>IF(N952="","",'XmR Chart'!$U$18)</f>
        <v/>
      </c>
      <c r="D952" s="21" t="str">
        <f>IF(N952="","",'XmR Chart'!$U$18-3*('XmR Chart'!$U$17/1.128))</f>
        <v/>
      </c>
      <c r="F952" s="21" t="str">
        <f>IF(N952="","",3.268*'XmR Chart'!$U$17)</f>
        <v/>
      </c>
      <c r="G952" s="21" t="str">
        <f>IF(N952="","",'XmR Chart'!$U$17)</f>
        <v/>
      </c>
      <c r="H952" s="21" t="str">
        <f>IF(N952="","",ABS(N952-N951))</f>
        <v/>
      </c>
      <c r="I952" s="21" t="str">
        <f>IF(N952="","",RANK(N952,$N$17:$N$5011,1))</f>
        <v/>
      </c>
      <c r="J952" s="21" t="str">
        <f>IF(N952="","",(I952-3/8)/('XmR Chart'!$U$20+1/4))</f>
        <v/>
      </c>
      <c r="K952" s="21" t="str">
        <f>IF(N952="","",_xlfn.NORM.INV(J952,0,1))</f>
        <v/>
      </c>
      <c r="N952" s="4"/>
    </row>
    <row r="953" spans="2:14" x14ac:dyDescent="0.25">
      <c r="B953" s="21" t="str">
        <f>IF(N953="","",'XmR Chart'!$U$18+3*('XmR Chart'!$U$17/1.128))</f>
        <v/>
      </c>
      <c r="C953" s="21" t="str">
        <f>IF(N953="","",'XmR Chart'!$U$18)</f>
        <v/>
      </c>
      <c r="D953" s="21" t="str">
        <f>IF(N953="","",'XmR Chart'!$U$18-3*('XmR Chart'!$U$17/1.128))</f>
        <v/>
      </c>
      <c r="F953" s="21" t="str">
        <f>IF(N953="","",3.268*'XmR Chart'!$U$17)</f>
        <v/>
      </c>
      <c r="G953" s="21" t="str">
        <f>IF(N953="","",'XmR Chart'!$U$17)</f>
        <v/>
      </c>
      <c r="H953" s="21" t="str">
        <f>IF(N953="","",ABS(N953-N952))</f>
        <v/>
      </c>
      <c r="I953" s="21" t="str">
        <f>IF(N953="","",RANK(N953,$N$17:$N$5011,1))</f>
        <v/>
      </c>
      <c r="J953" s="21" t="str">
        <f>IF(N953="","",(I953-3/8)/('XmR Chart'!$U$20+1/4))</f>
        <v/>
      </c>
      <c r="K953" s="21" t="str">
        <f>IF(N953="","",_xlfn.NORM.INV(J953,0,1))</f>
        <v/>
      </c>
      <c r="N953" s="4"/>
    </row>
    <row r="954" spans="2:14" x14ac:dyDescent="0.25">
      <c r="B954" s="21" t="str">
        <f>IF(N954="","",'XmR Chart'!$U$18+3*('XmR Chart'!$U$17/1.128))</f>
        <v/>
      </c>
      <c r="C954" s="21" t="str">
        <f>IF(N954="","",'XmR Chart'!$U$18)</f>
        <v/>
      </c>
      <c r="D954" s="21" t="str">
        <f>IF(N954="","",'XmR Chart'!$U$18-3*('XmR Chart'!$U$17/1.128))</f>
        <v/>
      </c>
      <c r="F954" s="21" t="str">
        <f>IF(N954="","",3.268*'XmR Chart'!$U$17)</f>
        <v/>
      </c>
      <c r="G954" s="21" t="str">
        <f>IF(N954="","",'XmR Chart'!$U$17)</f>
        <v/>
      </c>
      <c r="H954" s="21" t="str">
        <f>IF(N954="","",ABS(N954-N953))</f>
        <v/>
      </c>
      <c r="I954" s="21" t="str">
        <f>IF(N954="","",RANK(N954,$N$17:$N$5011,1))</f>
        <v/>
      </c>
      <c r="J954" s="21" t="str">
        <f>IF(N954="","",(I954-3/8)/('XmR Chart'!$U$20+1/4))</f>
        <v/>
      </c>
      <c r="K954" s="21" t="str">
        <f>IF(N954="","",_xlfn.NORM.INV(J954,0,1))</f>
        <v/>
      </c>
      <c r="N954" s="4"/>
    </row>
    <row r="955" spans="2:14" x14ac:dyDescent="0.25">
      <c r="B955" s="21" t="str">
        <f>IF(N955="","",'XmR Chart'!$U$18+3*('XmR Chart'!$U$17/1.128))</f>
        <v/>
      </c>
      <c r="C955" s="21" t="str">
        <f>IF(N955="","",'XmR Chart'!$U$18)</f>
        <v/>
      </c>
      <c r="D955" s="21" t="str">
        <f>IF(N955="","",'XmR Chart'!$U$18-3*('XmR Chart'!$U$17/1.128))</f>
        <v/>
      </c>
      <c r="F955" s="21" t="str">
        <f>IF(N955="","",3.268*'XmR Chart'!$U$17)</f>
        <v/>
      </c>
      <c r="G955" s="21" t="str">
        <f>IF(N955="","",'XmR Chart'!$U$17)</f>
        <v/>
      </c>
      <c r="H955" s="21" t="str">
        <f>IF(N955="","",ABS(N955-N954))</f>
        <v/>
      </c>
      <c r="I955" s="21" t="str">
        <f>IF(N955="","",RANK(N955,$N$17:$N$5011,1))</f>
        <v/>
      </c>
      <c r="J955" s="21" t="str">
        <f>IF(N955="","",(I955-3/8)/('XmR Chart'!$U$20+1/4))</f>
        <v/>
      </c>
      <c r="K955" s="21" t="str">
        <f>IF(N955="","",_xlfn.NORM.INV(J955,0,1))</f>
        <v/>
      </c>
      <c r="N955" s="4"/>
    </row>
    <row r="956" spans="2:14" x14ac:dyDescent="0.25">
      <c r="B956" s="21" t="str">
        <f>IF(N956="","",'XmR Chart'!$U$18+3*('XmR Chart'!$U$17/1.128))</f>
        <v/>
      </c>
      <c r="C956" s="21" t="str">
        <f>IF(N956="","",'XmR Chart'!$U$18)</f>
        <v/>
      </c>
      <c r="D956" s="21" t="str">
        <f>IF(N956="","",'XmR Chart'!$U$18-3*('XmR Chart'!$U$17/1.128))</f>
        <v/>
      </c>
      <c r="F956" s="21" t="str">
        <f>IF(N956="","",3.268*'XmR Chart'!$U$17)</f>
        <v/>
      </c>
      <c r="G956" s="21" t="str">
        <f>IF(N956="","",'XmR Chart'!$U$17)</f>
        <v/>
      </c>
      <c r="H956" s="21" t="str">
        <f>IF(N956="","",ABS(N956-N955))</f>
        <v/>
      </c>
      <c r="I956" s="21" t="str">
        <f>IF(N956="","",RANK(N956,$N$17:$N$5011,1))</f>
        <v/>
      </c>
      <c r="J956" s="21" t="str">
        <f>IF(N956="","",(I956-3/8)/('XmR Chart'!$U$20+1/4))</f>
        <v/>
      </c>
      <c r="K956" s="21" t="str">
        <f>IF(N956="","",_xlfn.NORM.INV(J956,0,1))</f>
        <v/>
      </c>
      <c r="N956" s="4"/>
    </row>
    <row r="957" spans="2:14" x14ac:dyDescent="0.25">
      <c r="B957" s="21" t="str">
        <f>IF(N957="","",'XmR Chart'!$U$18+3*('XmR Chart'!$U$17/1.128))</f>
        <v/>
      </c>
      <c r="C957" s="21" t="str">
        <f>IF(N957="","",'XmR Chart'!$U$18)</f>
        <v/>
      </c>
      <c r="D957" s="21" t="str">
        <f>IF(N957="","",'XmR Chart'!$U$18-3*('XmR Chart'!$U$17/1.128))</f>
        <v/>
      </c>
      <c r="F957" s="21" t="str">
        <f>IF(N957="","",3.268*'XmR Chart'!$U$17)</f>
        <v/>
      </c>
      <c r="G957" s="21" t="str">
        <f>IF(N957="","",'XmR Chart'!$U$17)</f>
        <v/>
      </c>
      <c r="H957" s="21" t="str">
        <f>IF(N957="","",ABS(N957-N956))</f>
        <v/>
      </c>
      <c r="I957" s="21" t="str">
        <f>IF(N957="","",RANK(N957,$N$17:$N$5011,1))</f>
        <v/>
      </c>
      <c r="J957" s="21" t="str">
        <f>IF(N957="","",(I957-3/8)/('XmR Chart'!$U$20+1/4))</f>
        <v/>
      </c>
      <c r="K957" s="21" t="str">
        <f>IF(N957="","",_xlfn.NORM.INV(J957,0,1))</f>
        <v/>
      </c>
      <c r="N957" s="4"/>
    </row>
    <row r="958" spans="2:14" x14ac:dyDescent="0.25">
      <c r="B958" s="21" t="str">
        <f>IF(N958="","",'XmR Chart'!$U$18+3*('XmR Chart'!$U$17/1.128))</f>
        <v/>
      </c>
      <c r="C958" s="21" t="str">
        <f>IF(N958="","",'XmR Chart'!$U$18)</f>
        <v/>
      </c>
      <c r="D958" s="21" t="str">
        <f>IF(N958="","",'XmR Chart'!$U$18-3*('XmR Chart'!$U$17/1.128))</f>
        <v/>
      </c>
      <c r="F958" s="21" t="str">
        <f>IF(N958="","",3.268*'XmR Chart'!$U$17)</f>
        <v/>
      </c>
      <c r="G958" s="21" t="str">
        <f>IF(N958="","",'XmR Chart'!$U$17)</f>
        <v/>
      </c>
      <c r="H958" s="21" t="str">
        <f>IF(N958="","",ABS(N958-N957))</f>
        <v/>
      </c>
      <c r="I958" s="21" t="str">
        <f>IF(N958="","",RANK(N958,$N$17:$N$5011,1))</f>
        <v/>
      </c>
      <c r="J958" s="21" t="str">
        <f>IF(N958="","",(I958-3/8)/('XmR Chart'!$U$20+1/4))</f>
        <v/>
      </c>
      <c r="K958" s="21" t="str">
        <f>IF(N958="","",_xlfn.NORM.INV(J958,0,1))</f>
        <v/>
      </c>
      <c r="N958" s="4"/>
    </row>
    <row r="959" spans="2:14" x14ac:dyDescent="0.25">
      <c r="B959" s="21" t="str">
        <f>IF(N959="","",'XmR Chart'!$U$18+3*('XmR Chart'!$U$17/1.128))</f>
        <v/>
      </c>
      <c r="C959" s="21" t="str">
        <f>IF(N959="","",'XmR Chart'!$U$18)</f>
        <v/>
      </c>
      <c r="D959" s="21" t="str">
        <f>IF(N959="","",'XmR Chart'!$U$18-3*('XmR Chart'!$U$17/1.128))</f>
        <v/>
      </c>
      <c r="F959" s="21" t="str">
        <f>IF(N959="","",3.268*'XmR Chart'!$U$17)</f>
        <v/>
      </c>
      <c r="G959" s="21" t="str">
        <f>IF(N959="","",'XmR Chart'!$U$17)</f>
        <v/>
      </c>
      <c r="H959" s="21" t="str">
        <f>IF(N959="","",ABS(N959-N958))</f>
        <v/>
      </c>
      <c r="I959" s="21" t="str">
        <f>IF(N959="","",RANK(N959,$N$17:$N$5011,1))</f>
        <v/>
      </c>
      <c r="J959" s="21" t="str">
        <f>IF(N959="","",(I959-3/8)/('XmR Chart'!$U$20+1/4))</f>
        <v/>
      </c>
      <c r="K959" s="21" t="str">
        <f>IF(N959="","",_xlfn.NORM.INV(J959,0,1))</f>
        <v/>
      </c>
      <c r="N959" s="4"/>
    </row>
    <row r="960" spans="2:14" x14ac:dyDescent="0.25">
      <c r="B960" s="21" t="str">
        <f>IF(N960="","",'XmR Chart'!$U$18+3*('XmR Chart'!$U$17/1.128))</f>
        <v/>
      </c>
      <c r="C960" s="21" t="str">
        <f>IF(N960="","",'XmR Chart'!$U$18)</f>
        <v/>
      </c>
      <c r="D960" s="21" t="str">
        <f>IF(N960="","",'XmR Chart'!$U$18-3*('XmR Chart'!$U$17/1.128))</f>
        <v/>
      </c>
      <c r="F960" s="21" t="str">
        <f>IF(N960="","",3.268*'XmR Chart'!$U$17)</f>
        <v/>
      </c>
      <c r="G960" s="21" t="str">
        <f>IF(N960="","",'XmR Chart'!$U$17)</f>
        <v/>
      </c>
      <c r="H960" s="21" t="str">
        <f>IF(N960="","",ABS(N960-N959))</f>
        <v/>
      </c>
      <c r="I960" s="21" t="str">
        <f>IF(N960="","",RANK(N960,$N$17:$N$5011,1))</f>
        <v/>
      </c>
      <c r="J960" s="21" t="str">
        <f>IF(N960="","",(I960-3/8)/('XmR Chart'!$U$20+1/4))</f>
        <v/>
      </c>
      <c r="K960" s="21" t="str">
        <f>IF(N960="","",_xlfn.NORM.INV(J960,0,1))</f>
        <v/>
      </c>
      <c r="N960" s="4"/>
    </row>
    <row r="961" spans="2:14" x14ac:dyDescent="0.25">
      <c r="B961" s="21" t="str">
        <f>IF(N961="","",'XmR Chart'!$U$18+3*('XmR Chart'!$U$17/1.128))</f>
        <v/>
      </c>
      <c r="C961" s="21" t="str">
        <f>IF(N961="","",'XmR Chart'!$U$18)</f>
        <v/>
      </c>
      <c r="D961" s="21" t="str">
        <f>IF(N961="","",'XmR Chart'!$U$18-3*('XmR Chart'!$U$17/1.128))</f>
        <v/>
      </c>
      <c r="F961" s="21" t="str">
        <f>IF(N961="","",3.268*'XmR Chart'!$U$17)</f>
        <v/>
      </c>
      <c r="G961" s="21" t="str">
        <f>IF(N961="","",'XmR Chart'!$U$17)</f>
        <v/>
      </c>
      <c r="H961" s="21" t="str">
        <f>IF(N961="","",ABS(N961-N960))</f>
        <v/>
      </c>
      <c r="I961" s="21" t="str">
        <f>IF(N961="","",RANK(N961,$N$17:$N$5011,1))</f>
        <v/>
      </c>
      <c r="J961" s="21" t="str">
        <f>IF(N961="","",(I961-3/8)/('XmR Chart'!$U$20+1/4))</f>
        <v/>
      </c>
      <c r="K961" s="21" t="str">
        <f>IF(N961="","",_xlfn.NORM.INV(J961,0,1))</f>
        <v/>
      </c>
      <c r="N961" s="4"/>
    </row>
    <row r="962" spans="2:14" x14ac:dyDescent="0.25">
      <c r="B962" s="21" t="str">
        <f>IF(N962="","",'XmR Chart'!$U$18+3*('XmR Chart'!$U$17/1.128))</f>
        <v/>
      </c>
      <c r="C962" s="21" t="str">
        <f>IF(N962="","",'XmR Chart'!$U$18)</f>
        <v/>
      </c>
      <c r="D962" s="21" t="str">
        <f>IF(N962="","",'XmR Chart'!$U$18-3*('XmR Chart'!$U$17/1.128))</f>
        <v/>
      </c>
      <c r="F962" s="21" t="str">
        <f>IF(N962="","",3.268*'XmR Chart'!$U$17)</f>
        <v/>
      </c>
      <c r="G962" s="21" t="str">
        <f>IF(N962="","",'XmR Chart'!$U$17)</f>
        <v/>
      </c>
      <c r="H962" s="21" t="str">
        <f>IF(N962="","",ABS(N962-N961))</f>
        <v/>
      </c>
      <c r="I962" s="21" t="str">
        <f>IF(N962="","",RANK(N962,$N$17:$N$5011,1))</f>
        <v/>
      </c>
      <c r="J962" s="21" t="str">
        <f>IF(N962="","",(I962-3/8)/('XmR Chart'!$U$20+1/4))</f>
        <v/>
      </c>
      <c r="K962" s="21" t="str">
        <f>IF(N962="","",_xlfn.NORM.INV(J962,0,1))</f>
        <v/>
      </c>
      <c r="N962" s="4"/>
    </row>
    <row r="963" spans="2:14" x14ac:dyDescent="0.25">
      <c r="B963" s="21" t="str">
        <f>IF(N963="","",'XmR Chart'!$U$18+3*('XmR Chart'!$U$17/1.128))</f>
        <v/>
      </c>
      <c r="C963" s="21" t="str">
        <f>IF(N963="","",'XmR Chart'!$U$18)</f>
        <v/>
      </c>
      <c r="D963" s="21" t="str">
        <f>IF(N963="","",'XmR Chart'!$U$18-3*('XmR Chart'!$U$17/1.128))</f>
        <v/>
      </c>
      <c r="F963" s="21" t="str">
        <f>IF(N963="","",3.268*'XmR Chart'!$U$17)</f>
        <v/>
      </c>
      <c r="G963" s="21" t="str">
        <f>IF(N963="","",'XmR Chart'!$U$17)</f>
        <v/>
      </c>
      <c r="H963" s="21" t="str">
        <f>IF(N963="","",ABS(N963-N962))</f>
        <v/>
      </c>
      <c r="I963" s="21" t="str">
        <f>IF(N963="","",RANK(N963,$N$17:$N$5011,1))</f>
        <v/>
      </c>
      <c r="J963" s="21" t="str">
        <f>IF(N963="","",(I963-3/8)/('XmR Chart'!$U$20+1/4))</f>
        <v/>
      </c>
      <c r="K963" s="21" t="str">
        <f>IF(N963="","",_xlfn.NORM.INV(J963,0,1))</f>
        <v/>
      </c>
      <c r="N963" s="4"/>
    </row>
    <row r="964" spans="2:14" x14ac:dyDescent="0.25">
      <c r="B964" s="21" t="str">
        <f>IF(N964="","",'XmR Chart'!$U$18+3*('XmR Chart'!$U$17/1.128))</f>
        <v/>
      </c>
      <c r="C964" s="21" t="str">
        <f>IF(N964="","",'XmR Chart'!$U$18)</f>
        <v/>
      </c>
      <c r="D964" s="21" t="str">
        <f>IF(N964="","",'XmR Chart'!$U$18-3*('XmR Chart'!$U$17/1.128))</f>
        <v/>
      </c>
      <c r="F964" s="21" t="str">
        <f>IF(N964="","",3.268*'XmR Chart'!$U$17)</f>
        <v/>
      </c>
      <c r="G964" s="21" t="str">
        <f>IF(N964="","",'XmR Chart'!$U$17)</f>
        <v/>
      </c>
      <c r="H964" s="21" t="str">
        <f>IF(N964="","",ABS(N964-N963))</f>
        <v/>
      </c>
      <c r="I964" s="21" t="str">
        <f>IF(N964="","",RANK(N964,$N$17:$N$5011,1))</f>
        <v/>
      </c>
      <c r="J964" s="21" t="str">
        <f>IF(N964="","",(I964-3/8)/('XmR Chart'!$U$20+1/4))</f>
        <v/>
      </c>
      <c r="K964" s="21" t="str">
        <f>IF(N964="","",_xlfn.NORM.INV(J964,0,1))</f>
        <v/>
      </c>
      <c r="N964" s="4"/>
    </row>
    <row r="965" spans="2:14" x14ac:dyDescent="0.25">
      <c r="B965" s="21" t="str">
        <f>IF(N965="","",'XmR Chart'!$U$18+3*('XmR Chart'!$U$17/1.128))</f>
        <v/>
      </c>
      <c r="C965" s="21" t="str">
        <f>IF(N965="","",'XmR Chart'!$U$18)</f>
        <v/>
      </c>
      <c r="D965" s="21" t="str">
        <f>IF(N965="","",'XmR Chart'!$U$18-3*('XmR Chart'!$U$17/1.128))</f>
        <v/>
      </c>
      <c r="F965" s="21" t="str">
        <f>IF(N965="","",3.268*'XmR Chart'!$U$17)</f>
        <v/>
      </c>
      <c r="G965" s="21" t="str">
        <f>IF(N965="","",'XmR Chart'!$U$17)</f>
        <v/>
      </c>
      <c r="H965" s="21" t="str">
        <f>IF(N965="","",ABS(N965-N964))</f>
        <v/>
      </c>
      <c r="I965" s="21" t="str">
        <f>IF(N965="","",RANK(N965,$N$17:$N$5011,1))</f>
        <v/>
      </c>
      <c r="J965" s="21" t="str">
        <f>IF(N965="","",(I965-3/8)/('XmR Chart'!$U$20+1/4))</f>
        <v/>
      </c>
      <c r="K965" s="21" t="str">
        <f>IF(N965="","",_xlfn.NORM.INV(J965,0,1))</f>
        <v/>
      </c>
      <c r="N965" s="4"/>
    </row>
    <row r="966" spans="2:14" x14ac:dyDescent="0.25">
      <c r="B966" s="21" t="str">
        <f>IF(N966="","",'XmR Chart'!$U$18+3*('XmR Chart'!$U$17/1.128))</f>
        <v/>
      </c>
      <c r="C966" s="21" t="str">
        <f>IF(N966="","",'XmR Chart'!$U$18)</f>
        <v/>
      </c>
      <c r="D966" s="21" t="str">
        <f>IF(N966="","",'XmR Chart'!$U$18-3*('XmR Chart'!$U$17/1.128))</f>
        <v/>
      </c>
      <c r="F966" s="21" t="str">
        <f>IF(N966="","",3.268*'XmR Chart'!$U$17)</f>
        <v/>
      </c>
      <c r="G966" s="21" t="str">
        <f>IF(N966="","",'XmR Chart'!$U$17)</f>
        <v/>
      </c>
      <c r="H966" s="21" t="str">
        <f>IF(N966="","",ABS(N966-N965))</f>
        <v/>
      </c>
      <c r="I966" s="21" t="str">
        <f>IF(N966="","",RANK(N966,$N$17:$N$5011,1))</f>
        <v/>
      </c>
      <c r="J966" s="21" t="str">
        <f>IF(N966="","",(I966-3/8)/('XmR Chart'!$U$20+1/4))</f>
        <v/>
      </c>
      <c r="K966" s="21" t="str">
        <f>IF(N966="","",_xlfn.NORM.INV(J966,0,1))</f>
        <v/>
      </c>
      <c r="N966" s="4"/>
    </row>
    <row r="967" spans="2:14" x14ac:dyDescent="0.25">
      <c r="B967" s="21" t="str">
        <f>IF(N967="","",'XmR Chart'!$U$18+3*('XmR Chart'!$U$17/1.128))</f>
        <v/>
      </c>
      <c r="C967" s="21" t="str">
        <f>IF(N967="","",'XmR Chart'!$U$18)</f>
        <v/>
      </c>
      <c r="D967" s="21" t="str">
        <f>IF(N967="","",'XmR Chart'!$U$18-3*('XmR Chart'!$U$17/1.128))</f>
        <v/>
      </c>
      <c r="F967" s="21" t="str">
        <f>IF(N967="","",3.268*'XmR Chart'!$U$17)</f>
        <v/>
      </c>
      <c r="G967" s="21" t="str">
        <f>IF(N967="","",'XmR Chart'!$U$17)</f>
        <v/>
      </c>
      <c r="H967" s="21" t="str">
        <f>IF(N967="","",ABS(N967-N966))</f>
        <v/>
      </c>
      <c r="I967" s="21" t="str">
        <f>IF(N967="","",RANK(N967,$N$17:$N$5011,1))</f>
        <v/>
      </c>
      <c r="J967" s="21" t="str">
        <f>IF(N967="","",(I967-3/8)/('XmR Chart'!$U$20+1/4))</f>
        <v/>
      </c>
      <c r="K967" s="21" t="str">
        <f>IF(N967="","",_xlfn.NORM.INV(J967,0,1))</f>
        <v/>
      </c>
      <c r="N967" s="4"/>
    </row>
    <row r="968" spans="2:14" x14ac:dyDescent="0.25">
      <c r="B968" s="21" t="str">
        <f>IF(N968="","",'XmR Chart'!$U$18+3*('XmR Chart'!$U$17/1.128))</f>
        <v/>
      </c>
      <c r="C968" s="21" t="str">
        <f>IF(N968="","",'XmR Chart'!$U$18)</f>
        <v/>
      </c>
      <c r="D968" s="21" t="str">
        <f>IF(N968="","",'XmR Chart'!$U$18-3*('XmR Chart'!$U$17/1.128))</f>
        <v/>
      </c>
      <c r="F968" s="21" t="str">
        <f>IF(N968="","",3.268*'XmR Chart'!$U$17)</f>
        <v/>
      </c>
      <c r="G968" s="21" t="str">
        <f>IF(N968="","",'XmR Chart'!$U$17)</f>
        <v/>
      </c>
      <c r="H968" s="21" t="str">
        <f>IF(N968="","",ABS(N968-N967))</f>
        <v/>
      </c>
      <c r="I968" s="21" t="str">
        <f>IF(N968="","",RANK(N968,$N$17:$N$5011,1))</f>
        <v/>
      </c>
      <c r="J968" s="21" t="str">
        <f>IF(N968="","",(I968-3/8)/('XmR Chart'!$U$20+1/4))</f>
        <v/>
      </c>
      <c r="K968" s="21" t="str">
        <f>IF(N968="","",_xlfn.NORM.INV(J968,0,1))</f>
        <v/>
      </c>
      <c r="N968" s="4"/>
    </row>
    <row r="969" spans="2:14" x14ac:dyDescent="0.25">
      <c r="B969" s="21" t="str">
        <f>IF(N969="","",'XmR Chart'!$U$18+3*('XmR Chart'!$U$17/1.128))</f>
        <v/>
      </c>
      <c r="C969" s="21" t="str">
        <f>IF(N969="","",'XmR Chart'!$U$18)</f>
        <v/>
      </c>
      <c r="D969" s="21" t="str">
        <f>IF(N969="","",'XmR Chart'!$U$18-3*('XmR Chart'!$U$17/1.128))</f>
        <v/>
      </c>
      <c r="F969" s="21" t="str">
        <f>IF(N969="","",3.268*'XmR Chart'!$U$17)</f>
        <v/>
      </c>
      <c r="G969" s="21" t="str">
        <f>IF(N969="","",'XmR Chart'!$U$17)</f>
        <v/>
      </c>
      <c r="H969" s="21" t="str">
        <f>IF(N969="","",ABS(N969-N968))</f>
        <v/>
      </c>
      <c r="I969" s="21" t="str">
        <f>IF(N969="","",RANK(N969,$N$17:$N$5011,1))</f>
        <v/>
      </c>
      <c r="J969" s="21" t="str">
        <f>IF(N969="","",(I969-3/8)/('XmR Chart'!$U$20+1/4))</f>
        <v/>
      </c>
      <c r="K969" s="21" t="str">
        <f>IF(N969="","",_xlfn.NORM.INV(J969,0,1))</f>
        <v/>
      </c>
      <c r="N969" s="4"/>
    </row>
    <row r="970" spans="2:14" x14ac:dyDescent="0.25">
      <c r="B970" s="21" t="str">
        <f>IF(N970="","",'XmR Chart'!$U$18+3*('XmR Chart'!$U$17/1.128))</f>
        <v/>
      </c>
      <c r="C970" s="21" t="str">
        <f>IF(N970="","",'XmR Chart'!$U$18)</f>
        <v/>
      </c>
      <c r="D970" s="21" t="str">
        <f>IF(N970="","",'XmR Chart'!$U$18-3*('XmR Chart'!$U$17/1.128))</f>
        <v/>
      </c>
      <c r="F970" s="21" t="str">
        <f>IF(N970="","",3.268*'XmR Chart'!$U$17)</f>
        <v/>
      </c>
      <c r="G970" s="21" t="str">
        <f>IF(N970="","",'XmR Chart'!$U$17)</f>
        <v/>
      </c>
      <c r="H970" s="21" t="str">
        <f>IF(N970="","",ABS(N970-N969))</f>
        <v/>
      </c>
      <c r="I970" s="21" t="str">
        <f>IF(N970="","",RANK(N970,$N$17:$N$5011,1))</f>
        <v/>
      </c>
      <c r="J970" s="21" t="str">
        <f>IF(N970="","",(I970-3/8)/('XmR Chart'!$U$20+1/4))</f>
        <v/>
      </c>
      <c r="K970" s="21" t="str">
        <f>IF(N970="","",_xlfn.NORM.INV(J970,0,1))</f>
        <v/>
      </c>
      <c r="N970" s="4"/>
    </row>
    <row r="971" spans="2:14" x14ac:dyDescent="0.25">
      <c r="B971" s="21" t="str">
        <f>IF(N971="","",'XmR Chart'!$U$18+3*('XmR Chart'!$U$17/1.128))</f>
        <v/>
      </c>
      <c r="C971" s="21" t="str">
        <f>IF(N971="","",'XmR Chart'!$U$18)</f>
        <v/>
      </c>
      <c r="D971" s="21" t="str">
        <f>IF(N971="","",'XmR Chart'!$U$18-3*('XmR Chart'!$U$17/1.128))</f>
        <v/>
      </c>
      <c r="F971" s="21" t="str">
        <f>IF(N971="","",3.268*'XmR Chart'!$U$17)</f>
        <v/>
      </c>
      <c r="G971" s="21" t="str">
        <f>IF(N971="","",'XmR Chart'!$U$17)</f>
        <v/>
      </c>
      <c r="H971" s="21" t="str">
        <f>IF(N971="","",ABS(N971-N970))</f>
        <v/>
      </c>
      <c r="I971" s="21" t="str">
        <f>IF(N971="","",RANK(N971,$N$17:$N$5011,1))</f>
        <v/>
      </c>
      <c r="J971" s="21" t="str">
        <f>IF(N971="","",(I971-3/8)/('XmR Chart'!$U$20+1/4))</f>
        <v/>
      </c>
      <c r="K971" s="21" t="str">
        <f>IF(N971="","",_xlfn.NORM.INV(J971,0,1))</f>
        <v/>
      </c>
      <c r="N971" s="4"/>
    </row>
    <row r="972" spans="2:14" x14ac:dyDescent="0.25">
      <c r="B972" s="21" t="str">
        <f>IF(N972="","",'XmR Chart'!$U$18+3*('XmR Chart'!$U$17/1.128))</f>
        <v/>
      </c>
      <c r="C972" s="21" t="str">
        <f>IF(N972="","",'XmR Chart'!$U$18)</f>
        <v/>
      </c>
      <c r="D972" s="21" t="str">
        <f>IF(N972="","",'XmR Chart'!$U$18-3*('XmR Chart'!$U$17/1.128))</f>
        <v/>
      </c>
      <c r="F972" s="21" t="str">
        <f>IF(N972="","",3.268*'XmR Chart'!$U$17)</f>
        <v/>
      </c>
      <c r="G972" s="21" t="str">
        <f>IF(N972="","",'XmR Chart'!$U$17)</f>
        <v/>
      </c>
      <c r="H972" s="21" t="str">
        <f>IF(N972="","",ABS(N972-N971))</f>
        <v/>
      </c>
      <c r="I972" s="21" t="str">
        <f>IF(N972="","",RANK(N972,$N$17:$N$5011,1))</f>
        <v/>
      </c>
      <c r="J972" s="21" t="str">
        <f>IF(N972="","",(I972-3/8)/('XmR Chart'!$U$20+1/4))</f>
        <v/>
      </c>
      <c r="K972" s="21" t="str">
        <f>IF(N972="","",_xlfn.NORM.INV(J972,0,1))</f>
        <v/>
      </c>
      <c r="N972" s="4"/>
    </row>
    <row r="973" spans="2:14" x14ac:dyDescent="0.25">
      <c r="B973" s="21" t="str">
        <f>IF(N973="","",'XmR Chart'!$U$18+3*('XmR Chart'!$U$17/1.128))</f>
        <v/>
      </c>
      <c r="C973" s="21" t="str">
        <f>IF(N973="","",'XmR Chart'!$U$18)</f>
        <v/>
      </c>
      <c r="D973" s="21" t="str">
        <f>IF(N973="","",'XmR Chart'!$U$18-3*('XmR Chart'!$U$17/1.128))</f>
        <v/>
      </c>
      <c r="F973" s="21" t="str">
        <f>IF(N973="","",3.268*'XmR Chart'!$U$17)</f>
        <v/>
      </c>
      <c r="G973" s="21" t="str">
        <f>IF(N973="","",'XmR Chart'!$U$17)</f>
        <v/>
      </c>
      <c r="H973" s="21" t="str">
        <f>IF(N973="","",ABS(N973-N972))</f>
        <v/>
      </c>
      <c r="I973" s="21" t="str">
        <f>IF(N973="","",RANK(N973,$N$17:$N$5011,1))</f>
        <v/>
      </c>
      <c r="J973" s="21" t="str">
        <f>IF(N973="","",(I973-3/8)/('XmR Chart'!$U$20+1/4))</f>
        <v/>
      </c>
      <c r="K973" s="21" t="str">
        <f>IF(N973="","",_xlfn.NORM.INV(J973,0,1))</f>
        <v/>
      </c>
      <c r="N973" s="4"/>
    </row>
    <row r="974" spans="2:14" x14ac:dyDescent="0.25">
      <c r="B974" s="21" t="str">
        <f>IF(N974="","",'XmR Chart'!$U$18+3*('XmR Chart'!$U$17/1.128))</f>
        <v/>
      </c>
      <c r="C974" s="21" t="str">
        <f>IF(N974="","",'XmR Chart'!$U$18)</f>
        <v/>
      </c>
      <c r="D974" s="21" t="str">
        <f>IF(N974="","",'XmR Chart'!$U$18-3*('XmR Chart'!$U$17/1.128))</f>
        <v/>
      </c>
      <c r="F974" s="21" t="str">
        <f>IF(N974="","",3.268*'XmR Chart'!$U$17)</f>
        <v/>
      </c>
      <c r="G974" s="21" t="str">
        <f>IF(N974="","",'XmR Chart'!$U$17)</f>
        <v/>
      </c>
      <c r="H974" s="21" t="str">
        <f>IF(N974="","",ABS(N974-N973))</f>
        <v/>
      </c>
      <c r="I974" s="21" t="str">
        <f>IF(N974="","",RANK(N974,$N$17:$N$5011,1))</f>
        <v/>
      </c>
      <c r="J974" s="21" t="str">
        <f>IF(N974="","",(I974-3/8)/('XmR Chart'!$U$20+1/4))</f>
        <v/>
      </c>
      <c r="K974" s="21" t="str">
        <f>IF(N974="","",_xlfn.NORM.INV(J974,0,1))</f>
        <v/>
      </c>
      <c r="N974" s="4"/>
    </row>
    <row r="975" spans="2:14" x14ac:dyDescent="0.25">
      <c r="B975" s="21" t="str">
        <f>IF(N975="","",'XmR Chart'!$U$18+3*('XmR Chart'!$U$17/1.128))</f>
        <v/>
      </c>
      <c r="C975" s="21" t="str">
        <f>IF(N975="","",'XmR Chart'!$U$18)</f>
        <v/>
      </c>
      <c r="D975" s="21" t="str">
        <f>IF(N975="","",'XmR Chart'!$U$18-3*('XmR Chart'!$U$17/1.128))</f>
        <v/>
      </c>
      <c r="F975" s="21" t="str">
        <f>IF(N975="","",3.268*'XmR Chart'!$U$17)</f>
        <v/>
      </c>
      <c r="G975" s="21" t="str">
        <f>IF(N975="","",'XmR Chart'!$U$17)</f>
        <v/>
      </c>
      <c r="H975" s="21" t="str">
        <f>IF(N975="","",ABS(N975-N974))</f>
        <v/>
      </c>
      <c r="I975" s="21" t="str">
        <f>IF(N975="","",RANK(N975,$N$17:$N$5011,1))</f>
        <v/>
      </c>
      <c r="J975" s="21" t="str">
        <f>IF(N975="","",(I975-3/8)/('XmR Chart'!$U$20+1/4))</f>
        <v/>
      </c>
      <c r="K975" s="21" t="str">
        <f>IF(N975="","",_xlfn.NORM.INV(J975,0,1))</f>
        <v/>
      </c>
      <c r="N975" s="4"/>
    </row>
    <row r="976" spans="2:14" x14ac:dyDescent="0.25">
      <c r="B976" s="21" t="str">
        <f>IF(N976="","",'XmR Chart'!$U$18+3*('XmR Chart'!$U$17/1.128))</f>
        <v/>
      </c>
      <c r="C976" s="21" t="str">
        <f>IF(N976="","",'XmR Chart'!$U$18)</f>
        <v/>
      </c>
      <c r="D976" s="21" t="str">
        <f>IF(N976="","",'XmR Chart'!$U$18-3*('XmR Chart'!$U$17/1.128))</f>
        <v/>
      </c>
      <c r="F976" s="21" t="str">
        <f>IF(N976="","",3.268*'XmR Chart'!$U$17)</f>
        <v/>
      </c>
      <c r="G976" s="21" t="str">
        <f>IF(N976="","",'XmR Chart'!$U$17)</f>
        <v/>
      </c>
      <c r="H976" s="21" t="str">
        <f>IF(N976="","",ABS(N976-N975))</f>
        <v/>
      </c>
      <c r="I976" s="21" t="str">
        <f>IF(N976="","",RANK(N976,$N$17:$N$5011,1))</f>
        <v/>
      </c>
      <c r="J976" s="21" t="str">
        <f>IF(N976="","",(I976-3/8)/('XmR Chart'!$U$20+1/4))</f>
        <v/>
      </c>
      <c r="K976" s="21" t="str">
        <f>IF(N976="","",_xlfn.NORM.INV(J976,0,1))</f>
        <v/>
      </c>
      <c r="N976" s="4"/>
    </row>
    <row r="977" spans="2:14" x14ac:dyDescent="0.25">
      <c r="B977" s="21" t="str">
        <f>IF(N977="","",'XmR Chart'!$U$18+3*('XmR Chart'!$U$17/1.128))</f>
        <v/>
      </c>
      <c r="C977" s="21" t="str">
        <f>IF(N977="","",'XmR Chart'!$U$18)</f>
        <v/>
      </c>
      <c r="D977" s="21" t="str">
        <f>IF(N977="","",'XmR Chart'!$U$18-3*('XmR Chart'!$U$17/1.128))</f>
        <v/>
      </c>
      <c r="F977" s="21" t="str">
        <f>IF(N977="","",3.268*'XmR Chart'!$U$17)</f>
        <v/>
      </c>
      <c r="G977" s="21" t="str">
        <f>IF(N977="","",'XmR Chart'!$U$17)</f>
        <v/>
      </c>
      <c r="H977" s="21" t="str">
        <f>IF(N977="","",ABS(N977-N976))</f>
        <v/>
      </c>
      <c r="I977" s="21" t="str">
        <f>IF(N977="","",RANK(N977,$N$17:$N$5011,1))</f>
        <v/>
      </c>
      <c r="J977" s="21" t="str">
        <f>IF(N977="","",(I977-3/8)/('XmR Chart'!$U$20+1/4))</f>
        <v/>
      </c>
      <c r="K977" s="21" t="str">
        <f>IF(N977="","",_xlfn.NORM.INV(J977,0,1))</f>
        <v/>
      </c>
      <c r="N977" s="4"/>
    </row>
    <row r="978" spans="2:14" x14ac:dyDescent="0.25">
      <c r="B978" s="21" t="str">
        <f>IF(N978="","",'XmR Chart'!$U$18+3*('XmR Chart'!$U$17/1.128))</f>
        <v/>
      </c>
      <c r="C978" s="21" t="str">
        <f>IF(N978="","",'XmR Chart'!$U$18)</f>
        <v/>
      </c>
      <c r="D978" s="21" t="str">
        <f>IF(N978="","",'XmR Chart'!$U$18-3*('XmR Chart'!$U$17/1.128))</f>
        <v/>
      </c>
      <c r="F978" s="21" t="str">
        <f>IF(N978="","",3.268*'XmR Chart'!$U$17)</f>
        <v/>
      </c>
      <c r="G978" s="21" t="str">
        <f>IF(N978="","",'XmR Chart'!$U$17)</f>
        <v/>
      </c>
      <c r="H978" s="21" t="str">
        <f>IF(N978="","",ABS(N978-N977))</f>
        <v/>
      </c>
      <c r="I978" s="21" t="str">
        <f>IF(N978="","",RANK(N978,$N$17:$N$5011,1))</f>
        <v/>
      </c>
      <c r="J978" s="21" t="str">
        <f>IF(N978="","",(I978-3/8)/('XmR Chart'!$U$20+1/4))</f>
        <v/>
      </c>
      <c r="K978" s="21" t="str">
        <f>IF(N978="","",_xlfn.NORM.INV(J978,0,1))</f>
        <v/>
      </c>
      <c r="N978" s="4"/>
    </row>
    <row r="979" spans="2:14" x14ac:dyDescent="0.25">
      <c r="B979" s="21" t="str">
        <f>IF(N979="","",'XmR Chart'!$U$18+3*('XmR Chart'!$U$17/1.128))</f>
        <v/>
      </c>
      <c r="C979" s="21" t="str">
        <f>IF(N979="","",'XmR Chart'!$U$18)</f>
        <v/>
      </c>
      <c r="D979" s="21" t="str">
        <f>IF(N979="","",'XmR Chart'!$U$18-3*('XmR Chart'!$U$17/1.128))</f>
        <v/>
      </c>
      <c r="F979" s="21" t="str">
        <f>IF(N979="","",3.268*'XmR Chart'!$U$17)</f>
        <v/>
      </c>
      <c r="G979" s="21" t="str">
        <f>IF(N979="","",'XmR Chart'!$U$17)</f>
        <v/>
      </c>
      <c r="H979" s="21" t="str">
        <f>IF(N979="","",ABS(N979-N978))</f>
        <v/>
      </c>
      <c r="I979" s="21" t="str">
        <f>IF(N979="","",RANK(N979,$N$17:$N$5011,1))</f>
        <v/>
      </c>
      <c r="J979" s="21" t="str">
        <f>IF(N979="","",(I979-3/8)/('XmR Chart'!$U$20+1/4))</f>
        <v/>
      </c>
      <c r="K979" s="21" t="str">
        <f>IF(N979="","",_xlfn.NORM.INV(J979,0,1))</f>
        <v/>
      </c>
      <c r="N979" s="4"/>
    </row>
    <row r="980" spans="2:14" x14ac:dyDescent="0.25">
      <c r="B980" s="21" t="str">
        <f>IF(N980="","",'XmR Chart'!$U$18+3*('XmR Chart'!$U$17/1.128))</f>
        <v/>
      </c>
      <c r="C980" s="21" t="str">
        <f>IF(N980="","",'XmR Chart'!$U$18)</f>
        <v/>
      </c>
      <c r="D980" s="21" t="str">
        <f>IF(N980="","",'XmR Chart'!$U$18-3*('XmR Chart'!$U$17/1.128))</f>
        <v/>
      </c>
      <c r="F980" s="21" t="str">
        <f>IF(N980="","",3.268*'XmR Chart'!$U$17)</f>
        <v/>
      </c>
      <c r="G980" s="21" t="str">
        <f>IF(N980="","",'XmR Chart'!$U$17)</f>
        <v/>
      </c>
      <c r="H980" s="21" t="str">
        <f>IF(N980="","",ABS(N980-N979))</f>
        <v/>
      </c>
      <c r="I980" s="21" t="str">
        <f>IF(N980="","",RANK(N980,$N$17:$N$5011,1))</f>
        <v/>
      </c>
      <c r="J980" s="21" t="str">
        <f>IF(N980="","",(I980-3/8)/('XmR Chart'!$U$20+1/4))</f>
        <v/>
      </c>
      <c r="K980" s="21" t="str">
        <f>IF(N980="","",_xlfn.NORM.INV(J980,0,1))</f>
        <v/>
      </c>
      <c r="N980" s="4"/>
    </row>
    <row r="981" spans="2:14" x14ac:dyDescent="0.25">
      <c r="B981" s="21" t="str">
        <f>IF(N981="","",'XmR Chart'!$U$18+3*('XmR Chart'!$U$17/1.128))</f>
        <v/>
      </c>
      <c r="C981" s="21" t="str">
        <f>IF(N981="","",'XmR Chart'!$U$18)</f>
        <v/>
      </c>
      <c r="D981" s="21" t="str">
        <f>IF(N981="","",'XmR Chart'!$U$18-3*('XmR Chart'!$U$17/1.128))</f>
        <v/>
      </c>
      <c r="F981" s="21" t="str">
        <f>IF(N981="","",3.268*'XmR Chart'!$U$17)</f>
        <v/>
      </c>
      <c r="G981" s="21" t="str">
        <f>IF(N981="","",'XmR Chart'!$U$17)</f>
        <v/>
      </c>
      <c r="H981" s="21" t="str">
        <f>IF(N981="","",ABS(N981-N980))</f>
        <v/>
      </c>
      <c r="I981" s="21" t="str">
        <f>IF(N981="","",RANK(N981,$N$17:$N$5011,1))</f>
        <v/>
      </c>
      <c r="J981" s="21" t="str">
        <f>IF(N981="","",(I981-3/8)/('XmR Chart'!$U$20+1/4))</f>
        <v/>
      </c>
      <c r="K981" s="21" t="str">
        <f>IF(N981="","",_xlfn.NORM.INV(J981,0,1))</f>
        <v/>
      </c>
      <c r="N981" s="4"/>
    </row>
    <row r="982" spans="2:14" x14ac:dyDescent="0.25">
      <c r="B982" s="21" t="str">
        <f>IF(N982="","",'XmR Chart'!$U$18+3*('XmR Chart'!$U$17/1.128))</f>
        <v/>
      </c>
      <c r="C982" s="21" t="str">
        <f>IF(N982="","",'XmR Chart'!$U$18)</f>
        <v/>
      </c>
      <c r="D982" s="21" t="str">
        <f>IF(N982="","",'XmR Chart'!$U$18-3*('XmR Chart'!$U$17/1.128))</f>
        <v/>
      </c>
      <c r="F982" s="21" t="str">
        <f>IF(N982="","",3.268*'XmR Chart'!$U$17)</f>
        <v/>
      </c>
      <c r="G982" s="21" t="str">
        <f>IF(N982="","",'XmR Chart'!$U$17)</f>
        <v/>
      </c>
      <c r="H982" s="21" t="str">
        <f>IF(N982="","",ABS(N982-N981))</f>
        <v/>
      </c>
      <c r="I982" s="21" t="str">
        <f>IF(N982="","",RANK(N982,$N$17:$N$5011,1))</f>
        <v/>
      </c>
      <c r="J982" s="21" t="str">
        <f>IF(N982="","",(I982-3/8)/('XmR Chart'!$U$20+1/4))</f>
        <v/>
      </c>
      <c r="K982" s="21" t="str">
        <f>IF(N982="","",_xlfn.NORM.INV(J982,0,1))</f>
        <v/>
      </c>
      <c r="N982" s="4"/>
    </row>
    <row r="983" spans="2:14" x14ac:dyDescent="0.25">
      <c r="B983" s="21" t="str">
        <f>IF(N983="","",'XmR Chart'!$U$18+3*('XmR Chart'!$U$17/1.128))</f>
        <v/>
      </c>
      <c r="C983" s="21" t="str">
        <f>IF(N983="","",'XmR Chart'!$U$18)</f>
        <v/>
      </c>
      <c r="D983" s="21" t="str">
        <f>IF(N983="","",'XmR Chart'!$U$18-3*('XmR Chart'!$U$17/1.128))</f>
        <v/>
      </c>
      <c r="F983" s="21" t="str">
        <f>IF(N983="","",3.268*'XmR Chart'!$U$17)</f>
        <v/>
      </c>
      <c r="G983" s="21" t="str">
        <f>IF(N983="","",'XmR Chart'!$U$17)</f>
        <v/>
      </c>
      <c r="H983" s="21" t="str">
        <f>IF(N983="","",ABS(N983-N982))</f>
        <v/>
      </c>
      <c r="I983" s="21" t="str">
        <f>IF(N983="","",RANK(N983,$N$17:$N$5011,1))</f>
        <v/>
      </c>
      <c r="J983" s="21" t="str">
        <f>IF(N983="","",(I983-3/8)/('XmR Chart'!$U$20+1/4))</f>
        <v/>
      </c>
      <c r="K983" s="21" t="str">
        <f>IF(N983="","",_xlfn.NORM.INV(J983,0,1))</f>
        <v/>
      </c>
      <c r="N983" s="4"/>
    </row>
    <row r="984" spans="2:14" x14ac:dyDescent="0.25">
      <c r="B984" s="21" t="str">
        <f>IF(N984="","",'XmR Chart'!$U$18+3*('XmR Chart'!$U$17/1.128))</f>
        <v/>
      </c>
      <c r="C984" s="21" t="str">
        <f>IF(N984="","",'XmR Chart'!$U$18)</f>
        <v/>
      </c>
      <c r="D984" s="21" t="str">
        <f>IF(N984="","",'XmR Chart'!$U$18-3*('XmR Chart'!$U$17/1.128))</f>
        <v/>
      </c>
      <c r="F984" s="21" t="str">
        <f>IF(N984="","",3.268*'XmR Chart'!$U$17)</f>
        <v/>
      </c>
      <c r="G984" s="21" t="str">
        <f>IF(N984="","",'XmR Chart'!$U$17)</f>
        <v/>
      </c>
      <c r="H984" s="21" t="str">
        <f>IF(N984="","",ABS(N984-N983))</f>
        <v/>
      </c>
      <c r="I984" s="21" t="str">
        <f>IF(N984="","",RANK(N984,$N$17:$N$5011,1))</f>
        <v/>
      </c>
      <c r="J984" s="21" t="str">
        <f>IF(N984="","",(I984-3/8)/('XmR Chart'!$U$20+1/4))</f>
        <v/>
      </c>
      <c r="K984" s="21" t="str">
        <f>IF(N984="","",_xlfn.NORM.INV(J984,0,1))</f>
        <v/>
      </c>
      <c r="N984" s="4"/>
    </row>
    <row r="985" spans="2:14" x14ac:dyDescent="0.25">
      <c r="B985" s="21" t="str">
        <f>IF(N985="","",'XmR Chart'!$U$18+3*('XmR Chart'!$U$17/1.128))</f>
        <v/>
      </c>
      <c r="C985" s="21" t="str">
        <f>IF(N985="","",'XmR Chart'!$U$18)</f>
        <v/>
      </c>
      <c r="D985" s="21" t="str">
        <f>IF(N985="","",'XmR Chart'!$U$18-3*('XmR Chart'!$U$17/1.128))</f>
        <v/>
      </c>
      <c r="F985" s="21" t="str">
        <f>IF(N985="","",3.268*'XmR Chart'!$U$17)</f>
        <v/>
      </c>
      <c r="G985" s="21" t="str">
        <f>IF(N985="","",'XmR Chart'!$U$17)</f>
        <v/>
      </c>
      <c r="H985" s="21" t="str">
        <f>IF(N985="","",ABS(N985-N984))</f>
        <v/>
      </c>
      <c r="I985" s="21" t="str">
        <f>IF(N985="","",RANK(N985,$N$17:$N$5011,1))</f>
        <v/>
      </c>
      <c r="J985" s="21" t="str">
        <f>IF(N985="","",(I985-3/8)/('XmR Chart'!$U$20+1/4))</f>
        <v/>
      </c>
      <c r="K985" s="21" t="str">
        <f>IF(N985="","",_xlfn.NORM.INV(J985,0,1))</f>
        <v/>
      </c>
      <c r="N985" s="4"/>
    </row>
    <row r="986" spans="2:14" x14ac:dyDescent="0.25">
      <c r="B986" s="21" t="str">
        <f>IF(N986="","",'XmR Chart'!$U$18+3*('XmR Chart'!$U$17/1.128))</f>
        <v/>
      </c>
      <c r="C986" s="21" t="str">
        <f>IF(N986="","",'XmR Chart'!$U$18)</f>
        <v/>
      </c>
      <c r="D986" s="21" t="str">
        <f>IF(N986="","",'XmR Chart'!$U$18-3*('XmR Chart'!$U$17/1.128))</f>
        <v/>
      </c>
      <c r="F986" s="21" t="str">
        <f>IF(N986="","",3.268*'XmR Chart'!$U$17)</f>
        <v/>
      </c>
      <c r="G986" s="21" t="str">
        <f>IF(N986="","",'XmR Chart'!$U$17)</f>
        <v/>
      </c>
      <c r="H986" s="21" t="str">
        <f>IF(N986="","",ABS(N986-N985))</f>
        <v/>
      </c>
      <c r="I986" s="21" t="str">
        <f>IF(N986="","",RANK(N986,$N$17:$N$5011,1))</f>
        <v/>
      </c>
      <c r="J986" s="21" t="str">
        <f>IF(N986="","",(I986-3/8)/('XmR Chart'!$U$20+1/4))</f>
        <v/>
      </c>
      <c r="K986" s="21" t="str">
        <f>IF(N986="","",_xlfn.NORM.INV(J986,0,1))</f>
        <v/>
      </c>
      <c r="N986" s="4"/>
    </row>
    <row r="987" spans="2:14" x14ac:dyDescent="0.25">
      <c r="B987" s="21" t="str">
        <f>IF(N987="","",'XmR Chart'!$U$18+3*('XmR Chart'!$U$17/1.128))</f>
        <v/>
      </c>
      <c r="C987" s="21" t="str">
        <f>IF(N987="","",'XmR Chart'!$U$18)</f>
        <v/>
      </c>
      <c r="D987" s="21" t="str">
        <f>IF(N987="","",'XmR Chart'!$U$18-3*('XmR Chart'!$U$17/1.128))</f>
        <v/>
      </c>
      <c r="F987" s="21" t="str">
        <f>IF(N987="","",3.268*'XmR Chart'!$U$17)</f>
        <v/>
      </c>
      <c r="G987" s="21" t="str">
        <f>IF(N987="","",'XmR Chart'!$U$17)</f>
        <v/>
      </c>
      <c r="H987" s="21" t="str">
        <f>IF(N987="","",ABS(N987-N986))</f>
        <v/>
      </c>
      <c r="I987" s="21" t="str">
        <f>IF(N987="","",RANK(N987,$N$17:$N$5011,1))</f>
        <v/>
      </c>
      <c r="J987" s="21" t="str">
        <f>IF(N987="","",(I987-3/8)/('XmR Chart'!$U$20+1/4))</f>
        <v/>
      </c>
      <c r="K987" s="21" t="str">
        <f>IF(N987="","",_xlfn.NORM.INV(J987,0,1))</f>
        <v/>
      </c>
      <c r="N987" s="4"/>
    </row>
    <row r="988" spans="2:14" x14ac:dyDescent="0.25">
      <c r="B988" s="21" t="str">
        <f>IF(N988="","",'XmR Chart'!$U$18+3*('XmR Chart'!$U$17/1.128))</f>
        <v/>
      </c>
      <c r="C988" s="21" t="str">
        <f>IF(N988="","",'XmR Chart'!$U$18)</f>
        <v/>
      </c>
      <c r="D988" s="21" t="str">
        <f>IF(N988="","",'XmR Chart'!$U$18-3*('XmR Chart'!$U$17/1.128))</f>
        <v/>
      </c>
      <c r="F988" s="21" t="str">
        <f>IF(N988="","",3.268*'XmR Chart'!$U$17)</f>
        <v/>
      </c>
      <c r="G988" s="21" t="str">
        <f>IF(N988="","",'XmR Chart'!$U$17)</f>
        <v/>
      </c>
      <c r="H988" s="21" t="str">
        <f>IF(N988="","",ABS(N988-N987))</f>
        <v/>
      </c>
      <c r="I988" s="21" t="str">
        <f>IF(N988="","",RANK(N988,$N$17:$N$5011,1))</f>
        <v/>
      </c>
      <c r="J988" s="21" t="str">
        <f>IF(N988="","",(I988-3/8)/('XmR Chart'!$U$20+1/4))</f>
        <v/>
      </c>
      <c r="K988" s="21" t="str">
        <f>IF(N988="","",_xlfn.NORM.INV(J988,0,1))</f>
        <v/>
      </c>
      <c r="N988" s="4"/>
    </row>
    <row r="989" spans="2:14" x14ac:dyDescent="0.25">
      <c r="B989" s="21" t="str">
        <f>IF(N989="","",'XmR Chart'!$U$18+3*('XmR Chart'!$U$17/1.128))</f>
        <v/>
      </c>
      <c r="C989" s="21" t="str">
        <f>IF(N989="","",'XmR Chart'!$U$18)</f>
        <v/>
      </c>
      <c r="D989" s="21" t="str">
        <f>IF(N989="","",'XmR Chart'!$U$18-3*('XmR Chart'!$U$17/1.128))</f>
        <v/>
      </c>
      <c r="F989" s="21" t="str">
        <f>IF(N989="","",3.268*'XmR Chart'!$U$17)</f>
        <v/>
      </c>
      <c r="G989" s="21" t="str">
        <f>IF(N989="","",'XmR Chart'!$U$17)</f>
        <v/>
      </c>
      <c r="H989" s="21" t="str">
        <f>IF(N989="","",ABS(N989-N988))</f>
        <v/>
      </c>
      <c r="I989" s="21" t="str">
        <f>IF(N989="","",RANK(N989,$N$17:$N$5011,1))</f>
        <v/>
      </c>
      <c r="J989" s="21" t="str">
        <f>IF(N989="","",(I989-3/8)/('XmR Chart'!$U$20+1/4))</f>
        <v/>
      </c>
      <c r="K989" s="21" t="str">
        <f>IF(N989="","",_xlfn.NORM.INV(J989,0,1))</f>
        <v/>
      </c>
      <c r="N989" s="4"/>
    </row>
    <row r="990" spans="2:14" x14ac:dyDescent="0.25">
      <c r="B990" s="21" t="str">
        <f>IF(N990="","",'XmR Chart'!$U$18+3*('XmR Chart'!$U$17/1.128))</f>
        <v/>
      </c>
      <c r="C990" s="21" t="str">
        <f>IF(N990="","",'XmR Chart'!$U$18)</f>
        <v/>
      </c>
      <c r="D990" s="21" t="str">
        <f>IF(N990="","",'XmR Chart'!$U$18-3*('XmR Chart'!$U$17/1.128))</f>
        <v/>
      </c>
      <c r="F990" s="21" t="str">
        <f>IF(N990="","",3.268*'XmR Chart'!$U$17)</f>
        <v/>
      </c>
      <c r="G990" s="21" t="str">
        <f>IF(N990="","",'XmR Chart'!$U$17)</f>
        <v/>
      </c>
      <c r="H990" s="21" t="str">
        <f>IF(N990="","",ABS(N990-N989))</f>
        <v/>
      </c>
      <c r="I990" s="21" t="str">
        <f>IF(N990="","",RANK(N990,$N$17:$N$5011,1))</f>
        <v/>
      </c>
      <c r="J990" s="21" t="str">
        <f>IF(N990="","",(I990-3/8)/('XmR Chart'!$U$20+1/4))</f>
        <v/>
      </c>
      <c r="K990" s="21" t="str">
        <f>IF(N990="","",_xlfn.NORM.INV(J990,0,1))</f>
        <v/>
      </c>
      <c r="N990" s="4"/>
    </row>
    <row r="991" spans="2:14" x14ac:dyDescent="0.25">
      <c r="B991" s="21" t="str">
        <f>IF(N991="","",'XmR Chart'!$U$18+3*('XmR Chart'!$U$17/1.128))</f>
        <v/>
      </c>
      <c r="C991" s="21" t="str">
        <f>IF(N991="","",'XmR Chart'!$U$18)</f>
        <v/>
      </c>
      <c r="D991" s="21" t="str">
        <f>IF(N991="","",'XmR Chart'!$U$18-3*('XmR Chart'!$U$17/1.128))</f>
        <v/>
      </c>
      <c r="F991" s="21" t="str">
        <f>IF(N991="","",3.268*'XmR Chart'!$U$17)</f>
        <v/>
      </c>
      <c r="G991" s="21" t="str">
        <f>IF(N991="","",'XmR Chart'!$U$17)</f>
        <v/>
      </c>
      <c r="H991" s="21" t="str">
        <f>IF(N991="","",ABS(N991-N990))</f>
        <v/>
      </c>
      <c r="I991" s="21" t="str">
        <f>IF(N991="","",RANK(N991,$N$17:$N$5011,1))</f>
        <v/>
      </c>
      <c r="J991" s="21" t="str">
        <f>IF(N991="","",(I991-3/8)/('XmR Chart'!$U$20+1/4))</f>
        <v/>
      </c>
      <c r="K991" s="21" t="str">
        <f>IF(N991="","",_xlfn.NORM.INV(J991,0,1))</f>
        <v/>
      </c>
      <c r="N991" s="4"/>
    </row>
    <row r="992" spans="2:14" x14ac:dyDescent="0.25">
      <c r="B992" s="21" t="str">
        <f>IF(N992="","",'XmR Chart'!$U$18+3*('XmR Chart'!$U$17/1.128))</f>
        <v/>
      </c>
      <c r="C992" s="21" t="str">
        <f>IF(N992="","",'XmR Chart'!$U$18)</f>
        <v/>
      </c>
      <c r="D992" s="21" t="str">
        <f>IF(N992="","",'XmR Chart'!$U$18-3*('XmR Chart'!$U$17/1.128))</f>
        <v/>
      </c>
      <c r="F992" s="21" t="str">
        <f>IF(N992="","",3.268*'XmR Chart'!$U$17)</f>
        <v/>
      </c>
      <c r="G992" s="21" t="str">
        <f>IF(N992="","",'XmR Chart'!$U$17)</f>
        <v/>
      </c>
      <c r="H992" s="21" t="str">
        <f>IF(N992="","",ABS(N992-N991))</f>
        <v/>
      </c>
      <c r="I992" s="21" t="str">
        <f>IF(N992="","",RANK(N992,$N$17:$N$5011,1))</f>
        <v/>
      </c>
      <c r="J992" s="21" t="str">
        <f>IF(N992="","",(I992-3/8)/('XmR Chart'!$U$20+1/4))</f>
        <v/>
      </c>
      <c r="K992" s="21" t="str">
        <f>IF(N992="","",_xlfn.NORM.INV(J992,0,1))</f>
        <v/>
      </c>
      <c r="N992" s="4"/>
    </row>
    <row r="993" spans="2:14" x14ac:dyDescent="0.25">
      <c r="B993" s="21" t="str">
        <f>IF(N993="","",'XmR Chart'!$U$18+3*('XmR Chart'!$U$17/1.128))</f>
        <v/>
      </c>
      <c r="C993" s="21" t="str">
        <f>IF(N993="","",'XmR Chart'!$U$18)</f>
        <v/>
      </c>
      <c r="D993" s="21" t="str">
        <f>IF(N993="","",'XmR Chart'!$U$18-3*('XmR Chart'!$U$17/1.128))</f>
        <v/>
      </c>
      <c r="F993" s="21" t="str">
        <f>IF(N993="","",3.268*'XmR Chart'!$U$17)</f>
        <v/>
      </c>
      <c r="G993" s="21" t="str">
        <f>IF(N993="","",'XmR Chart'!$U$17)</f>
        <v/>
      </c>
      <c r="H993" s="21" t="str">
        <f>IF(N993="","",ABS(N993-N992))</f>
        <v/>
      </c>
      <c r="I993" s="21" t="str">
        <f>IF(N993="","",RANK(N993,$N$17:$N$5011,1))</f>
        <v/>
      </c>
      <c r="J993" s="21" t="str">
        <f>IF(N993="","",(I993-3/8)/('XmR Chart'!$U$20+1/4))</f>
        <v/>
      </c>
      <c r="K993" s="21" t="str">
        <f>IF(N993="","",_xlfn.NORM.INV(J993,0,1))</f>
        <v/>
      </c>
      <c r="N993" s="4"/>
    </row>
    <row r="994" spans="2:14" x14ac:dyDescent="0.25">
      <c r="B994" s="21" t="str">
        <f>IF(N994="","",'XmR Chart'!$U$18+3*('XmR Chart'!$U$17/1.128))</f>
        <v/>
      </c>
      <c r="C994" s="21" t="str">
        <f>IF(N994="","",'XmR Chart'!$U$18)</f>
        <v/>
      </c>
      <c r="D994" s="21" t="str">
        <f>IF(N994="","",'XmR Chart'!$U$18-3*('XmR Chart'!$U$17/1.128))</f>
        <v/>
      </c>
      <c r="F994" s="21" t="str">
        <f>IF(N994="","",3.268*'XmR Chart'!$U$17)</f>
        <v/>
      </c>
      <c r="G994" s="21" t="str">
        <f>IF(N994="","",'XmR Chart'!$U$17)</f>
        <v/>
      </c>
      <c r="H994" s="21" t="str">
        <f>IF(N994="","",ABS(N994-N993))</f>
        <v/>
      </c>
      <c r="I994" s="21" t="str">
        <f>IF(N994="","",RANK(N994,$N$17:$N$5011,1))</f>
        <v/>
      </c>
      <c r="J994" s="21" t="str">
        <f>IF(N994="","",(I994-3/8)/('XmR Chart'!$U$20+1/4))</f>
        <v/>
      </c>
      <c r="K994" s="21" t="str">
        <f>IF(N994="","",_xlfn.NORM.INV(J994,0,1))</f>
        <v/>
      </c>
      <c r="N994" s="4"/>
    </row>
    <row r="995" spans="2:14" x14ac:dyDescent="0.25">
      <c r="B995" s="21" t="str">
        <f>IF(N995="","",'XmR Chart'!$U$18+3*('XmR Chart'!$U$17/1.128))</f>
        <v/>
      </c>
      <c r="C995" s="21" t="str">
        <f>IF(N995="","",'XmR Chart'!$U$18)</f>
        <v/>
      </c>
      <c r="D995" s="21" t="str">
        <f>IF(N995="","",'XmR Chart'!$U$18-3*('XmR Chart'!$U$17/1.128))</f>
        <v/>
      </c>
      <c r="F995" s="21" t="str">
        <f>IF(N995="","",3.268*'XmR Chart'!$U$17)</f>
        <v/>
      </c>
      <c r="G995" s="21" t="str">
        <f>IF(N995="","",'XmR Chart'!$U$17)</f>
        <v/>
      </c>
      <c r="H995" s="21" t="str">
        <f>IF(N995="","",ABS(N995-N994))</f>
        <v/>
      </c>
      <c r="I995" s="21" t="str">
        <f>IF(N995="","",RANK(N995,$N$17:$N$5011,1))</f>
        <v/>
      </c>
      <c r="J995" s="21" t="str">
        <f>IF(N995="","",(I995-3/8)/('XmR Chart'!$U$20+1/4))</f>
        <v/>
      </c>
      <c r="K995" s="21" t="str">
        <f>IF(N995="","",_xlfn.NORM.INV(J995,0,1))</f>
        <v/>
      </c>
      <c r="N995" s="4"/>
    </row>
    <row r="996" spans="2:14" x14ac:dyDescent="0.25">
      <c r="B996" s="21" t="str">
        <f>IF(N996="","",'XmR Chart'!$U$18+3*('XmR Chart'!$U$17/1.128))</f>
        <v/>
      </c>
      <c r="C996" s="21" t="str">
        <f>IF(N996="","",'XmR Chart'!$U$18)</f>
        <v/>
      </c>
      <c r="D996" s="21" t="str">
        <f>IF(N996="","",'XmR Chart'!$U$18-3*('XmR Chart'!$U$17/1.128))</f>
        <v/>
      </c>
      <c r="F996" s="21" t="str">
        <f>IF(N996="","",3.268*'XmR Chart'!$U$17)</f>
        <v/>
      </c>
      <c r="G996" s="21" t="str">
        <f>IF(N996="","",'XmR Chart'!$U$17)</f>
        <v/>
      </c>
      <c r="H996" s="21" t="str">
        <f>IF(N996="","",ABS(N996-N995))</f>
        <v/>
      </c>
      <c r="I996" s="21" t="str">
        <f>IF(N996="","",RANK(N996,$N$17:$N$5011,1))</f>
        <v/>
      </c>
      <c r="J996" s="21" t="str">
        <f>IF(N996="","",(I996-3/8)/('XmR Chart'!$U$20+1/4))</f>
        <v/>
      </c>
      <c r="K996" s="21" t="str">
        <f>IF(N996="","",_xlfn.NORM.INV(J996,0,1))</f>
        <v/>
      </c>
      <c r="N996" s="4"/>
    </row>
    <row r="997" spans="2:14" x14ac:dyDescent="0.25">
      <c r="B997" s="21" t="str">
        <f>IF(N997="","",'XmR Chart'!$U$18+3*('XmR Chart'!$U$17/1.128))</f>
        <v/>
      </c>
      <c r="C997" s="21" t="str">
        <f>IF(N997="","",'XmR Chart'!$U$18)</f>
        <v/>
      </c>
      <c r="D997" s="21" t="str">
        <f>IF(N997="","",'XmR Chart'!$U$18-3*('XmR Chart'!$U$17/1.128))</f>
        <v/>
      </c>
      <c r="F997" s="21" t="str">
        <f>IF(N997="","",3.268*'XmR Chart'!$U$17)</f>
        <v/>
      </c>
      <c r="G997" s="21" t="str">
        <f>IF(N997="","",'XmR Chart'!$U$17)</f>
        <v/>
      </c>
      <c r="H997" s="21" t="str">
        <f>IF(N997="","",ABS(N997-N996))</f>
        <v/>
      </c>
      <c r="I997" s="21" t="str">
        <f>IF(N997="","",RANK(N997,$N$17:$N$5011,1))</f>
        <v/>
      </c>
      <c r="J997" s="21" t="str">
        <f>IF(N997="","",(I997-3/8)/('XmR Chart'!$U$20+1/4))</f>
        <v/>
      </c>
      <c r="K997" s="21" t="str">
        <f>IF(N997="","",_xlfn.NORM.INV(J997,0,1))</f>
        <v/>
      </c>
      <c r="N997" s="4"/>
    </row>
    <row r="998" spans="2:14" x14ac:dyDescent="0.25">
      <c r="B998" s="21" t="str">
        <f>IF(N998="","",'XmR Chart'!$U$18+3*('XmR Chart'!$U$17/1.128))</f>
        <v/>
      </c>
      <c r="C998" s="21" t="str">
        <f>IF(N998="","",'XmR Chart'!$U$18)</f>
        <v/>
      </c>
      <c r="D998" s="21" t="str">
        <f>IF(N998="","",'XmR Chart'!$U$18-3*('XmR Chart'!$U$17/1.128))</f>
        <v/>
      </c>
      <c r="F998" s="21" t="str">
        <f>IF(N998="","",3.268*'XmR Chart'!$U$17)</f>
        <v/>
      </c>
      <c r="G998" s="21" t="str">
        <f>IF(N998="","",'XmR Chart'!$U$17)</f>
        <v/>
      </c>
      <c r="H998" s="21" t="str">
        <f>IF(N998="","",ABS(N998-N997))</f>
        <v/>
      </c>
      <c r="I998" s="21" t="str">
        <f>IF(N998="","",RANK(N998,$N$17:$N$5011,1))</f>
        <v/>
      </c>
      <c r="J998" s="21" t="str">
        <f>IF(N998="","",(I998-3/8)/('XmR Chart'!$U$20+1/4))</f>
        <v/>
      </c>
      <c r="K998" s="21" t="str">
        <f>IF(N998="","",_xlfn.NORM.INV(J998,0,1))</f>
        <v/>
      </c>
      <c r="N998" s="4"/>
    </row>
    <row r="999" spans="2:14" x14ac:dyDescent="0.25">
      <c r="B999" s="21" t="str">
        <f>IF(N999="","",'XmR Chart'!$U$18+3*('XmR Chart'!$U$17/1.128))</f>
        <v/>
      </c>
      <c r="C999" s="21" t="str">
        <f>IF(N999="","",'XmR Chart'!$U$18)</f>
        <v/>
      </c>
      <c r="D999" s="21" t="str">
        <f>IF(N999="","",'XmR Chart'!$U$18-3*('XmR Chart'!$U$17/1.128))</f>
        <v/>
      </c>
      <c r="F999" s="21" t="str">
        <f>IF(N999="","",3.268*'XmR Chart'!$U$17)</f>
        <v/>
      </c>
      <c r="G999" s="21" t="str">
        <f>IF(N999="","",'XmR Chart'!$U$17)</f>
        <v/>
      </c>
      <c r="H999" s="21" t="str">
        <f>IF(N999="","",ABS(N999-N998))</f>
        <v/>
      </c>
      <c r="I999" s="21" t="str">
        <f>IF(N999="","",RANK(N999,$N$17:$N$5011,1))</f>
        <v/>
      </c>
      <c r="J999" s="21" t="str">
        <f>IF(N999="","",(I999-3/8)/('XmR Chart'!$U$20+1/4))</f>
        <v/>
      </c>
      <c r="K999" s="21" t="str">
        <f>IF(N999="","",_xlfn.NORM.INV(J999,0,1))</f>
        <v/>
      </c>
      <c r="N999" s="4"/>
    </row>
    <row r="1000" spans="2:14" x14ac:dyDescent="0.25">
      <c r="B1000" s="21" t="str">
        <f>IF(N1000="","",'XmR Chart'!$U$18+3*('XmR Chart'!$U$17/1.128))</f>
        <v/>
      </c>
      <c r="C1000" s="21" t="str">
        <f>IF(N1000="","",'XmR Chart'!$U$18)</f>
        <v/>
      </c>
      <c r="D1000" s="21" t="str">
        <f>IF(N1000="","",'XmR Chart'!$U$18-3*('XmR Chart'!$U$17/1.128))</f>
        <v/>
      </c>
      <c r="F1000" s="21" t="str">
        <f>IF(N1000="","",3.268*'XmR Chart'!$U$17)</f>
        <v/>
      </c>
      <c r="G1000" s="21" t="str">
        <f>IF(N1000="","",'XmR Chart'!$U$17)</f>
        <v/>
      </c>
      <c r="H1000" s="21" t="str">
        <f>IF(N1000="","",ABS(N1000-N999))</f>
        <v/>
      </c>
      <c r="I1000" s="21" t="str">
        <f>IF(N1000="","",RANK(N1000,$N$17:$N$5011,1))</f>
        <v/>
      </c>
      <c r="J1000" s="21" t="str">
        <f>IF(N1000="","",(I1000-3/8)/('XmR Chart'!$U$20+1/4))</f>
        <v/>
      </c>
      <c r="K1000" s="21" t="str">
        <f>IF(N1000="","",_xlfn.NORM.INV(J1000,0,1))</f>
        <v/>
      </c>
      <c r="N1000" s="4"/>
    </row>
    <row r="1001" spans="2:14" x14ac:dyDescent="0.25">
      <c r="B1001" s="21" t="str">
        <f>IF(N1001="","",'XmR Chart'!$U$18+3*('XmR Chart'!$U$17/1.128))</f>
        <v/>
      </c>
      <c r="C1001" s="21" t="str">
        <f>IF(N1001="","",'XmR Chart'!$U$18)</f>
        <v/>
      </c>
      <c r="D1001" s="21" t="str">
        <f>IF(N1001="","",'XmR Chart'!$U$18-3*('XmR Chart'!$U$17/1.128))</f>
        <v/>
      </c>
      <c r="F1001" s="21" t="str">
        <f>IF(N1001="","",3.268*'XmR Chart'!$U$17)</f>
        <v/>
      </c>
      <c r="G1001" s="21" t="str">
        <f>IF(N1001="","",'XmR Chart'!$U$17)</f>
        <v/>
      </c>
      <c r="H1001" s="21" t="str">
        <f>IF(N1001="","",ABS(N1001-N1000))</f>
        <v/>
      </c>
      <c r="I1001" s="21" t="str">
        <f>IF(N1001="","",RANK(N1001,$N$17:$N$5011,1))</f>
        <v/>
      </c>
      <c r="J1001" s="21" t="str">
        <f>IF(N1001="","",(I1001-3/8)/('XmR Chart'!$U$20+1/4))</f>
        <v/>
      </c>
      <c r="K1001" s="21" t="str">
        <f>IF(N1001="","",_xlfn.NORM.INV(J1001,0,1))</f>
        <v/>
      </c>
      <c r="N1001" s="4"/>
    </row>
    <row r="1002" spans="2:14" x14ac:dyDescent="0.25">
      <c r="B1002" s="21" t="str">
        <f>IF(N1002="","",'XmR Chart'!$U$18+3*('XmR Chart'!$U$17/1.128))</f>
        <v/>
      </c>
      <c r="C1002" s="21" t="str">
        <f>IF(N1002="","",'XmR Chart'!$U$18)</f>
        <v/>
      </c>
      <c r="D1002" s="21" t="str">
        <f>IF(N1002="","",'XmR Chart'!$U$18-3*('XmR Chart'!$U$17/1.128))</f>
        <v/>
      </c>
      <c r="F1002" s="21" t="str">
        <f>IF(N1002="","",3.268*'XmR Chart'!$U$17)</f>
        <v/>
      </c>
      <c r="G1002" s="21" t="str">
        <f>IF(N1002="","",'XmR Chart'!$U$17)</f>
        <v/>
      </c>
      <c r="H1002" s="21" t="str">
        <f>IF(N1002="","",ABS(N1002-N1001))</f>
        <v/>
      </c>
      <c r="I1002" s="21" t="str">
        <f>IF(N1002="","",RANK(N1002,$N$17:$N$5011,1))</f>
        <v/>
      </c>
      <c r="J1002" s="21" t="str">
        <f>IF(N1002="","",(I1002-3/8)/('XmR Chart'!$U$20+1/4))</f>
        <v/>
      </c>
      <c r="K1002" s="21" t="str">
        <f>IF(N1002="","",_xlfn.NORM.INV(J1002,0,1))</f>
        <v/>
      </c>
      <c r="N1002" s="4"/>
    </row>
    <row r="1003" spans="2:14" x14ac:dyDescent="0.25">
      <c r="B1003" s="21" t="str">
        <f>IF(N1003="","",'XmR Chart'!$U$18+3*('XmR Chart'!$U$17/1.128))</f>
        <v/>
      </c>
      <c r="C1003" s="21" t="str">
        <f>IF(N1003="","",'XmR Chart'!$U$18)</f>
        <v/>
      </c>
      <c r="D1003" s="21" t="str">
        <f>IF(N1003="","",'XmR Chart'!$U$18-3*('XmR Chart'!$U$17/1.128))</f>
        <v/>
      </c>
      <c r="F1003" s="21" t="str">
        <f>IF(N1003="","",3.268*'XmR Chart'!$U$17)</f>
        <v/>
      </c>
      <c r="G1003" s="21" t="str">
        <f>IF(N1003="","",'XmR Chart'!$U$17)</f>
        <v/>
      </c>
      <c r="H1003" s="21" t="str">
        <f>IF(N1003="","",ABS(N1003-N1002))</f>
        <v/>
      </c>
      <c r="I1003" s="21" t="str">
        <f>IF(N1003="","",RANK(N1003,$N$17:$N$5011,1))</f>
        <v/>
      </c>
      <c r="J1003" s="21" t="str">
        <f>IF(N1003="","",(I1003-3/8)/('XmR Chart'!$U$20+1/4))</f>
        <v/>
      </c>
      <c r="K1003" s="21" t="str">
        <f>IF(N1003="","",_xlfn.NORM.INV(J1003,0,1))</f>
        <v/>
      </c>
      <c r="N1003" s="4"/>
    </row>
    <row r="1004" spans="2:14" x14ac:dyDescent="0.25">
      <c r="B1004" s="21" t="str">
        <f>IF(N1004="","",'XmR Chart'!$U$18+3*('XmR Chart'!$U$17/1.128))</f>
        <v/>
      </c>
      <c r="C1004" s="21" t="str">
        <f>IF(N1004="","",'XmR Chart'!$U$18)</f>
        <v/>
      </c>
      <c r="D1004" s="21" t="str">
        <f>IF(N1004="","",'XmR Chart'!$U$18-3*('XmR Chart'!$U$17/1.128))</f>
        <v/>
      </c>
      <c r="F1004" s="21" t="str">
        <f>IF(N1004="","",3.268*'XmR Chart'!$U$17)</f>
        <v/>
      </c>
      <c r="G1004" s="21" t="str">
        <f>IF(N1004="","",'XmR Chart'!$U$17)</f>
        <v/>
      </c>
      <c r="H1004" s="21" t="str">
        <f>IF(N1004="","",ABS(N1004-N1003))</f>
        <v/>
      </c>
      <c r="I1004" s="21" t="str">
        <f>IF(N1004="","",RANK(N1004,$N$17:$N$5011,1))</f>
        <v/>
      </c>
      <c r="J1004" s="21" t="str">
        <f>IF(N1004="","",(I1004-3/8)/('XmR Chart'!$U$20+1/4))</f>
        <v/>
      </c>
      <c r="K1004" s="21" t="str">
        <f>IF(N1004="","",_xlfn.NORM.INV(J1004,0,1))</f>
        <v/>
      </c>
      <c r="N1004" s="4"/>
    </row>
    <row r="1005" spans="2:14" x14ac:dyDescent="0.25">
      <c r="B1005" s="21" t="str">
        <f>IF(N1005="","",'XmR Chart'!$U$18+3*('XmR Chart'!$U$17/1.128))</f>
        <v/>
      </c>
      <c r="C1005" s="21" t="str">
        <f>IF(N1005="","",'XmR Chart'!$U$18)</f>
        <v/>
      </c>
      <c r="D1005" s="21" t="str">
        <f>IF(N1005="","",'XmR Chart'!$U$18-3*('XmR Chart'!$U$17/1.128))</f>
        <v/>
      </c>
      <c r="F1005" s="21" t="str">
        <f>IF(N1005="","",3.268*'XmR Chart'!$U$17)</f>
        <v/>
      </c>
      <c r="G1005" s="21" t="str">
        <f>IF(N1005="","",'XmR Chart'!$U$17)</f>
        <v/>
      </c>
      <c r="H1005" s="21" t="str">
        <f>IF(N1005="","",ABS(N1005-N1004))</f>
        <v/>
      </c>
      <c r="I1005" s="21" t="str">
        <f>IF(N1005="","",RANK(N1005,$N$17:$N$5011,1))</f>
        <v/>
      </c>
      <c r="J1005" s="21" t="str">
        <f>IF(N1005="","",(I1005-3/8)/('XmR Chart'!$U$20+1/4))</f>
        <v/>
      </c>
      <c r="K1005" s="21" t="str">
        <f>IF(N1005="","",_xlfn.NORM.INV(J1005,0,1))</f>
        <v/>
      </c>
      <c r="N1005" s="4"/>
    </row>
    <row r="1006" spans="2:14" x14ac:dyDescent="0.25">
      <c r="B1006" s="21" t="str">
        <f>IF(N1006="","",'XmR Chart'!$U$18+3*('XmR Chart'!$U$17/1.128))</f>
        <v/>
      </c>
      <c r="C1006" s="21" t="str">
        <f>IF(N1006="","",'XmR Chart'!$U$18)</f>
        <v/>
      </c>
      <c r="D1006" s="21" t="str">
        <f>IF(N1006="","",'XmR Chart'!$U$18-3*('XmR Chart'!$U$17/1.128))</f>
        <v/>
      </c>
      <c r="F1006" s="21" t="str">
        <f>IF(N1006="","",3.268*'XmR Chart'!$U$17)</f>
        <v/>
      </c>
      <c r="G1006" s="21" t="str">
        <f>IF(N1006="","",'XmR Chart'!$U$17)</f>
        <v/>
      </c>
      <c r="H1006" s="21" t="str">
        <f>IF(N1006="","",ABS(N1006-N1005))</f>
        <v/>
      </c>
      <c r="I1006" s="21" t="str">
        <f>IF(N1006="","",RANK(N1006,$N$17:$N$5011,1))</f>
        <v/>
      </c>
      <c r="J1006" s="21" t="str">
        <f>IF(N1006="","",(I1006-3/8)/('XmR Chart'!$U$20+1/4))</f>
        <v/>
      </c>
      <c r="K1006" s="21" t="str">
        <f>IF(N1006="","",_xlfn.NORM.INV(J1006,0,1))</f>
        <v/>
      </c>
      <c r="N1006" s="4"/>
    </row>
    <row r="1007" spans="2:14" x14ac:dyDescent="0.25">
      <c r="B1007" s="21" t="str">
        <f>IF(N1007="","",'XmR Chart'!$U$18+3*('XmR Chart'!$U$17/1.128))</f>
        <v/>
      </c>
      <c r="C1007" s="21" t="str">
        <f>IF(N1007="","",'XmR Chart'!$U$18)</f>
        <v/>
      </c>
      <c r="D1007" s="21" t="str">
        <f>IF(N1007="","",'XmR Chart'!$U$18-3*('XmR Chart'!$U$17/1.128))</f>
        <v/>
      </c>
      <c r="F1007" s="21" t="str">
        <f>IF(N1007="","",3.268*'XmR Chart'!$U$17)</f>
        <v/>
      </c>
      <c r="G1007" s="21" t="str">
        <f>IF(N1007="","",'XmR Chart'!$U$17)</f>
        <v/>
      </c>
      <c r="H1007" s="21" t="str">
        <f>IF(N1007="","",ABS(N1007-N1006))</f>
        <v/>
      </c>
      <c r="I1007" s="21" t="str">
        <f>IF(N1007="","",RANK(N1007,$N$17:$N$5011,1))</f>
        <v/>
      </c>
      <c r="J1007" s="21" t="str">
        <f>IF(N1007="","",(I1007-3/8)/('XmR Chart'!$U$20+1/4))</f>
        <v/>
      </c>
      <c r="K1007" s="21" t="str">
        <f>IF(N1007="","",_xlfn.NORM.INV(J1007,0,1))</f>
        <v/>
      </c>
      <c r="N1007" s="4"/>
    </row>
    <row r="1008" spans="2:14" x14ac:dyDescent="0.25">
      <c r="B1008" s="21" t="str">
        <f>IF(N1008="","",'XmR Chart'!$U$18+3*('XmR Chart'!$U$17/1.128))</f>
        <v/>
      </c>
      <c r="C1008" s="21" t="str">
        <f>IF(N1008="","",'XmR Chart'!$U$18)</f>
        <v/>
      </c>
      <c r="D1008" s="21" t="str">
        <f>IF(N1008="","",'XmR Chart'!$U$18-3*('XmR Chart'!$U$17/1.128))</f>
        <v/>
      </c>
      <c r="F1008" s="21" t="str">
        <f>IF(N1008="","",3.268*'XmR Chart'!$U$17)</f>
        <v/>
      </c>
      <c r="G1008" s="21" t="str">
        <f>IF(N1008="","",'XmR Chart'!$U$17)</f>
        <v/>
      </c>
      <c r="H1008" s="21" t="str">
        <f>IF(N1008="","",ABS(N1008-N1007))</f>
        <v/>
      </c>
      <c r="I1008" s="21" t="str">
        <f>IF(N1008="","",RANK(N1008,$N$17:$N$5011,1))</f>
        <v/>
      </c>
      <c r="J1008" s="21" t="str">
        <f>IF(N1008="","",(I1008-3/8)/('XmR Chart'!$U$20+1/4))</f>
        <v/>
      </c>
      <c r="K1008" s="21" t="str">
        <f>IF(N1008="","",_xlfn.NORM.INV(J1008,0,1))</f>
        <v/>
      </c>
      <c r="N1008" s="4"/>
    </row>
    <row r="1009" spans="2:14" x14ac:dyDescent="0.25">
      <c r="B1009" s="21" t="str">
        <f>IF(N1009="","",'XmR Chart'!$U$18+3*('XmR Chart'!$U$17/1.128))</f>
        <v/>
      </c>
      <c r="C1009" s="21" t="str">
        <f>IF(N1009="","",'XmR Chart'!$U$18)</f>
        <v/>
      </c>
      <c r="D1009" s="21" t="str">
        <f>IF(N1009="","",'XmR Chart'!$U$18-3*('XmR Chart'!$U$17/1.128))</f>
        <v/>
      </c>
      <c r="F1009" s="21" t="str">
        <f>IF(N1009="","",3.268*'XmR Chart'!$U$17)</f>
        <v/>
      </c>
      <c r="G1009" s="21" t="str">
        <f>IF(N1009="","",'XmR Chart'!$U$17)</f>
        <v/>
      </c>
      <c r="H1009" s="21" t="str">
        <f>IF(N1009="","",ABS(N1009-N1008))</f>
        <v/>
      </c>
      <c r="I1009" s="21" t="str">
        <f>IF(N1009="","",RANK(N1009,$N$17:$N$5011,1))</f>
        <v/>
      </c>
      <c r="J1009" s="21" t="str">
        <f>IF(N1009="","",(I1009-3/8)/('XmR Chart'!$U$20+1/4))</f>
        <v/>
      </c>
      <c r="K1009" s="21" t="str">
        <f>IF(N1009="","",_xlfn.NORM.INV(J1009,0,1))</f>
        <v/>
      </c>
      <c r="N1009" s="4"/>
    </row>
    <row r="1010" spans="2:14" x14ac:dyDescent="0.25">
      <c r="B1010" s="21" t="str">
        <f>IF(N1010="","",'XmR Chart'!$U$18+3*('XmR Chart'!$U$17/1.128))</f>
        <v/>
      </c>
      <c r="C1010" s="21" t="str">
        <f>IF(N1010="","",'XmR Chart'!$U$18)</f>
        <v/>
      </c>
      <c r="D1010" s="21" t="str">
        <f>IF(N1010="","",'XmR Chart'!$U$18-3*('XmR Chart'!$U$17/1.128))</f>
        <v/>
      </c>
      <c r="F1010" s="21" t="str">
        <f>IF(N1010="","",3.268*'XmR Chart'!$U$17)</f>
        <v/>
      </c>
      <c r="G1010" s="21" t="str">
        <f>IF(N1010="","",'XmR Chart'!$U$17)</f>
        <v/>
      </c>
      <c r="H1010" s="21" t="str">
        <f>IF(N1010="","",ABS(N1010-N1009))</f>
        <v/>
      </c>
      <c r="I1010" s="21" t="str">
        <f>IF(N1010="","",RANK(N1010,$N$17:$N$5011,1))</f>
        <v/>
      </c>
      <c r="J1010" s="21" t="str">
        <f>IF(N1010="","",(I1010-3/8)/('XmR Chart'!$U$20+1/4))</f>
        <v/>
      </c>
      <c r="K1010" s="21" t="str">
        <f>IF(N1010="","",_xlfn.NORM.INV(J1010,0,1))</f>
        <v/>
      </c>
      <c r="N1010" s="4"/>
    </row>
    <row r="1011" spans="2:14" x14ac:dyDescent="0.25">
      <c r="B1011" s="21" t="str">
        <f>IF(N1011="","",'XmR Chart'!$U$18+3*('XmR Chart'!$U$17/1.128))</f>
        <v/>
      </c>
      <c r="C1011" s="21" t="str">
        <f>IF(N1011="","",'XmR Chart'!$U$18)</f>
        <v/>
      </c>
      <c r="D1011" s="21" t="str">
        <f>IF(N1011="","",'XmR Chart'!$U$18-3*('XmR Chart'!$U$17/1.128))</f>
        <v/>
      </c>
      <c r="F1011" s="21" t="str">
        <f>IF(N1011="","",3.268*'XmR Chart'!$U$17)</f>
        <v/>
      </c>
      <c r="G1011" s="21" t="str">
        <f>IF(N1011="","",'XmR Chart'!$U$17)</f>
        <v/>
      </c>
      <c r="H1011" s="21" t="str">
        <f>IF(N1011="","",ABS(N1011-N1010))</f>
        <v/>
      </c>
      <c r="I1011" s="21" t="str">
        <f>IF(N1011="","",RANK(N1011,$N$17:$N$5011,1))</f>
        <v/>
      </c>
      <c r="J1011" s="21" t="str">
        <f>IF(N1011="","",(I1011-3/8)/('XmR Chart'!$U$20+1/4))</f>
        <v/>
      </c>
      <c r="K1011" s="21" t="str">
        <f>IF(N1011="","",_xlfn.NORM.INV(J1011,0,1))</f>
        <v/>
      </c>
      <c r="N1011" s="4"/>
    </row>
    <row r="1012" spans="2:14" x14ac:dyDescent="0.25">
      <c r="B1012" s="21" t="str">
        <f>IF(N1012="","",'XmR Chart'!$U$18+3*('XmR Chart'!$U$17/1.128))</f>
        <v/>
      </c>
      <c r="C1012" s="21" t="str">
        <f>IF(N1012="","",'XmR Chart'!$U$18)</f>
        <v/>
      </c>
      <c r="D1012" s="21" t="str">
        <f>IF(N1012="","",'XmR Chart'!$U$18-3*('XmR Chart'!$U$17/1.128))</f>
        <v/>
      </c>
      <c r="F1012" s="21" t="str">
        <f>IF(N1012="","",3.268*'XmR Chart'!$U$17)</f>
        <v/>
      </c>
      <c r="G1012" s="21" t="str">
        <f>IF(N1012="","",'XmR Chart'!$U$17)</f>
        <v/>
      </c>
      <c r="H1012" s="21" t="str">
        <f>IF(N1012="","",ABS(N1012-N1011))</f>
        <v/>
      </c>
      <c r="I1012" s="21" t="str">
        <f>IF(N1012="","",RANK(N1012,$N$17:$N$5011,1))</f>
        <v/>
      </c>
      <c r="J1012" s="21" t="str">
        <f>IF(N1012="","",(I1012-3/8)/('XmR Chart'!$U$20+1/4))</f>
        <v/>
      </c>
      <c r="K1012" s="21" t="str">
        <f>IF(N1012="","",_xlfn.NORM.INV(J1012,0,1))</f>
        <v/>
      </c>
      <c r="N1012" s="4"/>
    </row>
    <row r="1013" spans="2:14" x14ac:dyDescent="0.25">
      <c r="B1013" s="21" t="str">
        <f>IF(N1013="","",'XmR Chart'!$U$18+3*('XmR Chart'!$U$17/1.128))</f>
        <v/>
      </c>
      <c r="C1013" s="21" t="str">
        <f>IF(N1013="","",'XmR Chart'!$U$18)</f>
        <v/>
      </c>
      <c r="D1013" s="21" t="str">
        <f>IF(N1013="","",'XmR Chart'!$U$18-3*('XmR Chart'!$U$17/1.128))</f>
        <v/>
      </c>
      <c r="F1013" s="21" t="str">
        <f>IF(N1013="","",3.268*'XmR Chart'!$U$17)</f>
        <v/>
      </c>
      <c r="G1013" s="21" t="str">
        <f>IF(N1013="","",'XmR Chart'!$U$17)</f>
        <v/>
      </c>
      <c r="H1013" s="21" t="str">
        <f>IF(N1013="","",ABS(N1013-N1012))</f>
        <v/>
      </c>
      <c r="I1013" s="21" t="str">
        <f>IF(N1013="","",RANK(N1013,$N$17:$N$5011,1))</f>
        <v/>
      </c>
      <c r="J1013" s="21" t="str">
        <f>IF(N1013="","",(I1013-3/8)/('XmR Chart'!$U$20+1/4))</f>
        <v/>
      </c>
      <c r="K1013" s="21" t="str">
        <f>IF(N1013="","",_xlfn.NORM.INV(J1013,0,1))</f>
        <v/>
      </c>
      <c r="N1013" s="4"/>
    </row>
    <row r="1014" spans="2:14" x14ac:dyDescent="0.25">
      <c r="B1014" s="21" t="str">
        <f>IF(N1014="","",'XmR Chart'!$U$18+3*('XmR Chart'!$U$17/1.128))</f>
        <v/>
      </c>
      <c r="C1014" s="21" t="str">
        <f>IF(N1014="","",'XmR Chart'!$U$18)</f>
        <v/>
      </c>
      <c r="D1014" s="21" t="str">
        <f>IF(N1014="","",'XmR Chart'!$U$18-3*('XmR Chart'!$U$17/1.128))</f>
        <v/>
      </c>
      <c r="F1014" s="21" t="str">
        <f>IF(N1014="","",3.268*'XmR Chart'!$U$17)</f>
        <v/>
      </c>
      <c r="G1014" s="21" t="str">
        <f>IF(N1014="","",'XmR Chart'!$U$17)</f>
        <v/>
      </c>
      <c r="H1014" s="21" t="str">
        <f>IF(N1014="","",ABS(N1014-N1013))</f>
        <v/>
      </c>
      <c r="I1014" s="21" t="str">
        <f>IF(N1014="","",RANK(N1014,$N$17:$N$5011,1))</f>
        <v/>
      </c>
      <c r="J1014" s="21" t="str">
        <f>IF(N1014="","",(I1014-3/8)/('XmR Chart'!$U$20+1/4))</f>
        <v/>
      </c>
      <c r="K1014" s="21" t="str">
        <f>IF(N1014="","",_xlfn.NORM.INV(J1014,0,1))</f>
        <v/>
      </c>
      <c r="N1014" s="4"/>
    </row>
    <row r="1015" spans="2:14" x14ac:dyDescent="0.25">
      <c r="B1015" s="21" t="str">
        <f>IF(N1015="","",'XmR Chart'!$U$18+3*('XmR Chart'!$U$17/1.128))</f>
        <v/>
      </c>
      <c r="C1015" s="21" t="str">
        <f>IF(N1015="","",'XmR Chart'!$U$18)</f>
        <v/>
      </c>
      <c r="D1015" s="21" t="str">
        <f>IF(N1015="","",'XmR Chart'!$U$18-3*('XmR Chart'!$U$17/1.128))</f>
        <v/>
      </c>
      <c r="F1015" s="21" t="str">
        <f>IF(N1015="","",3.268*'XmR Chart'!$U$17)</f>
        <v/>
      </c>
      <c r="G1015" s="21" t="str">
        <f>IF(N1015="","",'XmR Chart'!$U$17)</f>
        <v/>
      </c>
      <c r="H1015" s="21" t="str">
        <f>IF(N1015="","",ABS(N1015-N1014))</f>
        <v/>
      </c>
      <c r="I1015" s="21" t="str">
        <f>IF(N1015="","",RANK(N1015,$N$17:$N$5011,1))</f>
        <v/>
      </c>
      <c r="J1015" s="21" t="str">
        <f>IF(N1015="","",(I1015-3/8)/('XmR Chart'!$U$20+1/4))</f>
        <v/>
      </c>
      <c r="K1015" s="21" t="str">
        <f>IF(N1015="","",_xlfn.NORM.INV(J1015,0,1))</f>
        <v/>
      </c>
      <c r="N1015" s="4"/>
    </row>
    <row r="1016" spans="2:14" x14ac:dyDescent="0.25">
      <c r="B1016" s="21" t="str">
        <f>IF(N1016="","",'XmR Chart'!$U$18+3*('XmR Chart'!$U$17/1.128))</f>
        <v/>
      </c>
      <c r="C1016" s="21" t="str">
        <f>IF(N1016="","",'XmR Chart'!$U$18)</f>
        <v/>
      </c>
      <c r="D1016" s="21" t="str">
        <f>IF(N1016="","",'XmR Chart'!$U$18-3*('XmR Chart'!$U$17/1.128))</f>
        <v/>
      </c>
      <c r="F1016" s="21" t="str">
        <f>IF(N1016="","",3.268*'XmR Chart'!$U$17)</f>
        <v/>
      </c>
      <c r="G1016" s="21" t="str">
        <f>IF(N1016="","",'XmR Chart'!$U$17)</f>
        <v/>
      </c>
      <c r="H1016" s="21" t="str">
        <f>IF(N1016="","",ABS(N1016-N1015))</f>
        <v/>
      </c>
      <c r="I1016" s="21" t="str">
        <f>IF(N1016="","",RANK(N1016,$N$17:$N$5011,1))</f>
        <v/>
      </c>
      <c r="J1016" s="21" t="str">
        <f>IF(N1016="","",(I1016-3/8)/('XmR Chart'!$U$20+1/4))</f>
        <v/>
      </c>
      <c r="K1016" s="21" t="str">
        <f>IF(N1016="","",_xlfn.NORM.INV(J1016,0,1))</f>
        <v/>
      </c>
      <c r="N1016" s="4"/>
    </row>
    <row r="1017" spans="2:14" x14ac:dyDescent="0.25">
      <c r="B1017" s="21" t="str">
        <f>IF(N1017="","",'XmR Chart'!$U$18+3*('XmR Chart'!$U$17/1.128))</f>
        <v/>
      </c>
      <c r="C1017" s="21" t="str">
        <f>IF(N1017="","",'XmR Chart'!$U$18)</f>
        <v/>
      </c>
      <c r="D1017" s="21" t="str">
        <f>IF(N1017="","",'XmR Chart'!$U$18-3*('XmR Chart'!$U$17/1.128))</f>
        <v/>
      </c>
      <c r="F1017" s="21" t="str">
        <f>IF(N1017="","",3.268*'XmR Chart'!$U$17)</f>
        <v/>
      </c>
      <c r="G1017" s="21" t="str">
        <f>IF(N1017="","",'XmR Chart'!$U$17)</f>
        <v/>
      </c>
      <c r="H1017" s="21" t="str">
        <f>IF(N1017="","",ABS(N1017-N1016))</f>
        <v/>
      </c>
      <c r="I1017" s="21" t="str">
        <f>IF(N1017="","",RANK(N1017,$N$17:$N$5011,1))</f>
        <v/>
      </c>
      <c r="J1017" s="21" t="str">
        <f>IF(N1017="","",(I1017-3/8)/('XmR Chart'!$U$20+1/4))</f>
        <v/>
      </c>
      <c r="K1017" s="21" t="str">
        <f>IF(N1017="","",_xlfn.NORM.INV(J1017,0,1))</f>
        <v/>
      </c>
      <c r="N1017" s="4"/>
    </row>
    <row r="1018" spans="2:14" x14ac:dyDescent="0.25">
      <c r="B1018" s="21" t="str">
        <f>IF(N1018="","",'XmR Chart'!$U$18+3*('XmR Chart'!$U$17/1.128))</f>
        <v/>
      </c>
      <c r="C1018" s="21" t="str">
        <f>IF(N1018="","",'XmR Chart'!$U$18)</f>
        <v/>
      </c>
      <c r="D1018" s="21" t="str">
        <f>IF(N1018="","",'XmR Chart'!$U$18-3*('XmR Chart'!$U$17/1.128))</f>
        <v/>
      </c>
      <c r="F1018" s="21" t="str">
        <f>IF(N1018="","",3.268*'XmR Chart'!$U$17)</f>
        <v/>
      </c>
      <c r="G1018" s="21" t="str">
        <f>IF(N1018="","",'XmR Chart'!$U$17)</f>
        <v/>
      </c>
      <c r="H1018" s="21" t="str">
        <f>IF(N1018="","",ABS(N1018-N1017))</f>
        <v/>
      </c>
      <c r="I1018" s="21" t="str">
        <f>IF(N1018="","",RANK(N1018,$N$17:$N$5011,1))</f>
        <v/>
      </c>
      <c r="J1018" s="21" t="str">
        <f>IF(N1018="","",(I1018-3/8)/('XmR Chart'!$U$20+1/4))</f>
        <v/>
      </c>
      <c r="K1018" s="21" t="str">
        <f>IF(N1018="","",_xlfn.NORM.INV(J1018,0,1))</f>
        <v/>
      </c>
      <c r="N1018" s="4"/>
    </row>
    <row r="1019" spans="2:14" x14ac:dyDescent="0.25">
      <c r="B1019" s="21" t="str">
        <f>IF(N1019="","",'XmR Chart'!$U$18+3*('XmR Chart'!$U$17/1.128))</f>
        <v/>
      </c>
      <c r="C1019" s="21" t="str">
        <f>IF(N1019="","",'XmR Chart'!$U$18)</f>
        <v/>
      </c>
      <c r="D1019" s="21" t="str">
        <f>IF(N1019="","",'XmR Chart'!$U$18-3*('XmR Chart'!$U$17/1.128))</f>
        <v/>
      </c>
      <c r="F1019" s="21" t="str">
        <f>IF(N1019="","",3.268*'XmR Chart'!$U$17)</f>
        <v/>
      </c>
      <c r="G1019" s="21" t="str">
        <f>IF(N1019="","",'XmR Chart'!$U$17)</f>
        <v/>
      </c>
      <c r="H1019" s="21" t="str">
        <f>IF(N1019="","",ABS(N1019-N1018))</f>
        <v/>
      </c>
      <c r="I1019" s="21" t="str">
        <f>IF(N1019="","",RANK(N1019,$N$17:$N$5011,1))</f>
        <v/>
      </c>
      <c r="J1019" s="21" t="str">
        <f>IF(N1019="","",(I1019-3/8)/('XmR Chart'!$U$20+1/4))</f>
        <v/>
      </c>
      <c r="K1019" s="21" t="str">
        <f>IF(N1019="","",_xlfn.NORM.INV(J1019,0,1))</f>
        <v/>
      </c>
      <c r="N1019" s="4"/>
    </row>
    <row r="1020" spans="2:14" x14ac:dyDescent="0.25">
      <c r="B1020" s="21" t="str">
        <f>IF(N1020="","",'XmR Chart'!$U$18+3*('XmR Chart'!$U$17/1.128))</f>
        <v/>
      </c>
      <c r="C1020" s="21" t="str">
        <f>IF(N1020="","",'XmR Chart'!$U$18)</f>
        <v/>
      </c>
      <c r="D1020" s="21" t="str">
        <f>IF(N1020="","",'XmR Chart'!$U$18-3*('XmR Chart'!$U$17/1.128))</f>
        <v/>
      </c>
      <c r="F1020" s="21" t="str">
        <f>IF(N1020="","",3.268*'XmR Chart'!$U$17)</f>
        <v/>
      </c>
      <c r="G1020" s="21" t="str">
        <f>IF(N1020="","",'XmR Chart'!$U$17)</f>
        <v/>
      </c>
      <c r="H1020" s="21" t="str">
        <f>IF(N1020="","",ABS(N1020-N1019))</f>
        <v/>
      </c>
      <c r="I1020" s="21" t="str">
        <f>IF(N1020="","",RANK(N1020,$N$17:$N$5011,1))</f>
        <v/>
      </c>
      <c r="J1020" s="21" t="str">
        <f>IF(N1020="","",(I1020-3/8)/('XmR Chart'!$U$20+1/4))</f>
        <v/>
      </c>
      <c r="K1020" s="21" t="str">
        <f>IF(N1020="","",_xlfn.NORM.INV(J1020,0,1))</f>
        <v/>
      </c>
      <c r="N1020" s="4"/>
    </row>
    <row r="1021" spans="2:14" x14ac:dyDescent="0.25">
      <c r="B1021" s="21" t="str">
        <f>IF(N1021="","",'XmR Chart'!$U$18+3*('XmR Chart'!$U$17/1.128))</f>
        <v/>
      </c>
      <c r="C1021" s="21" t="str">
        <f>IF(N1021="","",'XmR Chart'!$U$18)</f>
        <v/>
      </c>
      <c r="D1021" s="21" t="str">
        <f>IF(N1021="","",'XmR Chart'!$U$18-3*('XmR Chart'!$U$17/1.128))</f>
        <v/>
      </c>
      <c r="F1021" s="21" t="str">
        <f>IF(N1021="","",3.268*'XmR Chart'!$U$17)</f>
        <v/>
      </c>
      <c r="G1021" s="21" t="str">
        <f>IF(N1021="","",'XmR Chart'!$U$17)</f>
        <v/>
      </c>
      <c r="H1021" s="21" t="str">
        <f>IF(N1021="","",ABS(N1021-N1020))</f>
        <v/>
      </c>
      <c r="I1021" s="21" t="str">
        <f>IF(N1021="","",RANK(N1021,$N$17:$N$5011,1))</f>
        <v/>
      </c>
      <c r="J1021" s="21" t="str">
        <f>IF(N1021="","",(I1021-3/8)/('XmR Chart'!$U$20+1/4))</f>
        <v/>
      </c>
      <c r="K1021" s="21" t="str">
        <f>IF(N1021="","",_xlfn.NORM.INV(J1021,0,1))</f>
        <v/>
      </c>
      <c r="N1021" s="4"/>
    </row>
    <row r="1022" spans="2:14" x14ac:dyDescent="0.25">
      <c r="B1022" s="21" t="str">
        <f>IF(N1022="","",'XmR Chart'!$U$18+3*('XmR Chart'!$U$17/1.128))</f>
        <v/>
      </c>
      <c r="C1022" s="21" t="str">
        <f>IF(N1022="","",'XmR Chart'!$U$18)</f>
        <v/>
      </c>
      <c r="D1022" s="21" t="str">
        <f>IF(N1022="","",'XmR Chart'!$U$18-3*('XmR Chart'!$U$17/1.128))</f>
        <v/>
      </c>
      <c r="F1022" s="21" t="str">
        <f>IF(N1022="","",3.268*'XmR Chart'!$U$17)</f>
        <v/>
      </c>
      <c r="G1022" s="21" t="str">
        <f>IF(N1022="","",'XmR Chart'!$U$17)</f>
        <v/>
      </c>
      <c r="H1022" s="21" t="str">
        <f>IF(N1022="","",ABS(N1022-N1021))</f>
        <v/>
      </c>
      <c r="I1022" s="21" t="str">
        <f>IF(N1022="","",RANK(N1022,$N$17:$N$5011,1))</f>
        <v/>
      </c>
      <c r="J1022" s="21" t="str">
        <f>IF(N1022="","",(I1022-3/8)/('XmR Chart'!$U$20+1/4))</f>
        <v/>
      </c>
      <c r="K1022" s="21" t="str">
        <f>IF(N1022="","",_xlfn.NORM.INV(J1022,0,1))</f>
        <v/>
      </c>
      <c r="N1022" s="4"/>
    </row>
    <row r="1023" spans="2:14" x14ac:dyDescent="0.25">
      <c r="B1023" s="21" t="str">
        <f>IF(N1023="","",'XmR Chart'!$U$18+3*('XmR Chart'!$U$17/1.128))</f>
        <v/>
      </c>
      <c r="C1023" s="21" t="str">
        <f>IF(N1023="","",'XmR Chart'!$U$18)</f>
        <v/>
      </c>
      <c r="D1023" s="21" t="str">
        <f>IF(N1023="","",'XmR Chart'!$U$18-3*('XmR Chart'!$U$17/1.128))</f>
        <v/>
      </c>
      <c r="F1023" s="21" t="str">
        <f>IF(N1023="","",3.268*'XmR Chart'!$U$17)</f>
        <v/>
      </c>
      <c r="G1023" s="21" t="str">
        <f>IF(N1023="","",'XmR Chart'!$U$17)</f>
        <v/>
      </c>
      <c r="H1023" s="21" t="str">
        <f>IF(N1023="","",ABS(N1023-N1022))</f>
        <v/>
      </c>
      <c r="I1023" s="21" t="str">
        <f>IF(N1023="","",RANK(N1023,$N$17:$N$5011,1))</f>
        <v/>
      </c>
      <c r="J1023" s="21" t="str">
        <f>IF(N1023="","",(I1023-3/8)/('XmR Chart'!$U$20+1/4))</f>
        <v/>
      </c>
      <c r="K1023" s="21" t="str">
        <f>IF(N1023="","",_xlfn.NORM.INV(J1023,0,1))</f>
        <v/>
      </c>
      <c r="N1023" s="4"/>
    </row>
    <row r="1024" spans="2:14" x14ac:dyDescent="0.25">
      <c r="B1024" s="21" t="str">
        <f>IF(N1024="","",'XmR Chart'!$U$18+3*('XmR Chart'!$U$17/1.128))</f>
        <v/>
      </c>
      <c r="C1024" s="21" t="str">
        <f>IF(N1024="","",'XmR Chart'!$U$18)</f>
        <v/>
      </c>
      <c r="D1024" s="21" t="str">
        <f>IF(N1024="","",'XmR Chart'!$U$18-3*('XmR Chart'!$U$17/1.128))</f>
        <v/>
      </c>
      <c r="F1024" s="21" t="str">
        <f>IF(N1024="","",3.268*'XmR Chart'!$U$17)</f>
        <v/>
      </c>
      <c r="G1024" s="21" t="str">
        <f>IF(N1024="","",'XmR Chart'!$U$17)</f>
        <v/>
      </c>
      <c r="H1024" s="21" t="str">
        <f>IF(N1024="","",ABS(N1024-N1023))</f>
        <v/>
      </c>
      <c r="I1024" s="21" t="str">
        <f>IF(N1024="","",RANK(N1024,$N$17:$N$5011,1))</f>
        <v/>
      </c>
      <c r="J1024" s="21" t="str">
        <f>IF(N1024="","",(I1024-3/8)/('XmR Chart'!$U$20+1/4))</f>
        <v/>
      </c>
      <c r="K1024" s="21" t="str">
        <f>IF(N1024="","",_xlfn.NORM.INV(J1024,0,1))</f>
        <v/>
      </c>
      <c r="N1024" s="4"/>
    </row>
    <row r="1025" spans="2:14" x14ac:dyDescent="0.25">
      <c r="B1025" s="21" t="str">
        <f>IF(N1025="","",'XmR Chart'!$U$18+3*('XmR Chart'!$U$17/1.128))</f>
        <v/>
      </c>
      <c r="C1025" s="21" t="str">
        <f>IF(N1025="","",'XmR Chart'!$U$18)</f>
        <v/>
      </c>
      <c r="D1025" s="21" t="str">
        <f>IF(N1025="","",'XmR Chart'!$U$18-3*('XmR Chart'!$U$17/1.128))</f>
        <v/>
      </c>
      <c r="F1025" s="21" t="str">
        <f>IF(N1025="","",3.268*'XmR Chart'!$U$17)</f>
        <v/>
      </c>
      <c r="G1025" s="21" t="str">
        <f>IF(N1025="","",'XmR Chart'!$U$17)</f>
        <v/>
      </c>
      <c r="H1025" s="21" t="str">
        <f>IF(N1025="","",ABS(N1025-N1024))</f>
        <v/>
      </c>
      <c r="I1025" s="21" t="str">
        <f>IF(N1025="","",RANK(N1025,$N$17:$N$5011,1))</f>
        <v/>
      </c>
      <c r="J1025" s="21" t="str">
        <f>IF(N1025="","",(I1025-3/8)/('XmR Chart'!$U$20+1/4))</f>
        <v/>
      </c>
      <c r="K1025" s="21" t="str">
        <f>IF(N1025="","",_xlfn.NORM.INV(J1025,0,1))</f>
        <v/>
      </c>
      <c r="N1025" s="4"/>
    </row>
    <row r="1026" spans="2:14" x14ac:dyDescent="0.25">
      <c r="B1026" s="21" t="str">
        <f>IF(N1026="","",'XmR Chart'!$U$18+3*('XmR Chart'!$U$17/1.128))</f>
        <v/>
      </c>
      <c r="C1026" s="21" t="str">
        <f>IF(N1026="","",'XmR Chart'!$U$18)</f>
        <v/>
      </c>
      <c r="D1026" s="21" t="str">
        <f>IF(N1026="","",'XmR Chart'!$U$18-3*('XmR Chart'!$U$17/1.128))</f>
        <v/>
      </c>
      <c r="F1026" s="21" t="str">
        <f>IF(N1026="","",3.268*'XmR Chart'!$U$17)</f>
        <v/>
      </c>
      <c r="G1026" s="21" t="str">
        <f>IF(N1026="","",'XmR Chart'!$U$17)</f>
        <v/>
      </c>
      <c r="H1026" s="21" t="str">
        <f>IF(N1026="","",ABS(N1026-N1025))</f>
        <v/>
      </c>
      <c r="I1026" s="21" t="str">
        <f>IF(N1026="","",RANK(N1026,$N$17:$N$5011,1))</f>
        <v/>
      </c>
      <c r="J1026" s="21" t="str">
        <f>IF(N1026="","",(I1026-3/8)/('XmR Chart'!$U$20+1/4))</f>
        <v/>
      </c>
      <c r="K1026" s="21" t="str">
        <f>IF(N1026="","",_xlfn.NORM.INV(J1026,0,1))</f>
        <v/>
      </c>
      <c r="N1026" s="4"/>
    </row>
    <row r="1027" spans="2:14" x14ac:dyDescent="0.25">
      <c r="B1027" s="21" t="str">
        <f>IF(N1027="","",'XmR Chart'!$U$18+3*('XmR Chart'!$U$17/1.128))</f>
        <v/>
      </c>
      <c r="C1027" s="21" t="str">
        <f>IF(N1027="","",'XmR Chart'!$U$18)</f>
        <v/>
      </c>
      <c r="D1027" s="21" t="str">
        <f>IF(N1027="","",'XmR Chart'!$U$18-3*('XmR Chart'!$U$17/1.128))</f>
        <v/>
      </c>
      <c r="F1027" s="21" t="str">
        <f>IF(N1027="","",3.268*'XmR Chart'!$U$17)</f>
        <v/>
      </c>
      <c r="G1027" s="21" t="str">
        <f>IF(N1027="","",'XmR Chart'!$U$17)</f>
        <v/>
      </c>
      <c r="H1027" s="21" t="str">
        <f>IF(N1027="","",ABS(N1027-N1026))</f>
        <v/>
      </c>
      <c r="I1027" s="21" t="str">
        <f>IF(N1027="","",RANK(N1027,$N$17:$N$5011,1))</f>
        <v/>
      </c>
      <c r="J1027" s="21" t="str">
        <f>IF(N1027="","",(I1027-3/8)/('XmR Chart'!$U$20+1/4))</f>
        <v/>
      </c>
      <c r="K1027" s="21" t="str">
        <f>IF(N1027="","",_xlfn.NORM.INV(J1027,0,1))</f>
        <v/>
      </c>
      <c r="N1027" s="4"/>
    </row>
    <row r="1028" spans="2:14" x14ac:dyDescent="0.25">
      <c r="B1028" s="21" t="str">
        <f>IF(N1028="","",'XmR Chart'!$U$18+3*('XmR Chart'!$U$17/1.128))</f>
        <v/>
      </c>
      <c r="C1028" s="21" t="str">
        <f>IF(N1028="","",'XmR Chart'!$U$18)</f>
        <v/>
      </c>
      <c r="D1028" s="21" t="str">
        <f>IF(N1028="","",'XmR Chart'!$U$18-3*('XmR Chart'!$U$17/1.128))</f>
        <v/>
      </c>
      <c r="F1028" s="21" t="str">
        <f>IF(N1028="","",3.268*'XmR Chart'!$U$17)</f>
        <v/>
      </c>
      <c r="G1028" s="21" t="str">
        <f>IF(N1028="","",'XmR Chart'!$U$17)</f>
        <v/>
      </c>
      <c r="H1028" s="21" t="str">
        <f>IF(N1028="","",ABS(N1028-N1027))</f>
        <v/>
      </c>
      <c r="I1028" s="21" t="str">
        <f>IF(N1028="","",RANK(N1028,$N$17:$N$5011,1))</f>
        <v/>
      </c>
      <c r="J1028" s="21" t="str">
        <f>IF(N1028="","",(I1028-3/8)/('XmR Chart'!$U$20+1/4))</f>
        <v/>
      </c>
      <c r="K1028" s="21" t="str">
        <f>IF(N1028="","",_xlfn.NORM.INV(J1028,0,1))</f>
        <v/>
      </c>
      <c r="N1028" s="4"/>
    </row>
    <row r="1029" spans="2:14" x14ac:dyDescent="0.25">
      <c r="B1029" s="21" t="str">
        <f>IF(N1029="","",'XmR Chart'!$U$18+3*('XmR Chart'!$U$17/1.128))</f>
        <v/>
      </c>
      <c r="C1029" s="21" t="str">
        <f>IF(N1029="","",'XmR Chart'!$U$18)</f>
        <v/>
      </c>
      <c r="D1029" s="21" t="str">
        <f>IF(N1029="","",'XmR Chart'!$U$18-3*('XmR Chart'!$U$17/1.128))</f>
        <v/>
      </c>
      <c r="F1029" s="21" t="str">
        <f>IF(N1029="","",3.268*'XmR Chart'!$U$17)</f>
        <v/>
      </c>
      <c r="G1029" s="21" t="str">
        <f>IF(N1029="","",'XmR Chart'!$U$17)</f>
        <v/>
      </c>
      <c r="H1029" s="21" t="str">
        <f>IF(N1029="","",ABS(N1029-N1028))</f>
        <v/>
      </c>
      <c r="I1029" s="21" t="str">
        <f>IF(N1029="","",RANK(N1029,$N$17:$N$5011,1))</f>
        <v/>
      </c>
      <c r="J1029" s="21" t="str">
        <f>IF(N1029="","",(I1029-3/8)/('XmR Chart'!$U$20+1/4))</f>
        <v/>
      </c>
      <c r="K1029" s="21" t="str">
        <f>IF(N1029="","",_xlfn.NORM.INV(J1029,0,1))</f>
        <v/>
      </c>
      <c r="N1029" s="4"/>
    </row>
    <row r="1030" spans="2:14" x14ac:dyDescent="0.25">
      <c r="B1030" s="21" t="str">
        <f>IF(N1030="","",'XmR Chart'!$U$18+3*('XmR Chart'!$U$17/1.128))</f>
        <v/>
      </c>
      <c r="C1030" s="21" t="str">
        <f>IF(N1030="","",'XmR Chart'!$U$18)</f>
        <v/>
      </c>
      <c r="D1030" s="21" t="str">
        <f>IF(N1030="","",'XmR Chart'!$U$18-3*('XmR Chart'!$U$17/1.128))</f>
        <v/>
      </c>
      <c r="F1030" s="21" t="str">
        <f>IF(N1030="","",3.268*'XmR Chart'!$U$17)</f>
        <v/>
      </c>
      <c r="G1030" s="21" t="str">
        <f>IF(N1030="","",'XmR Chart'!$U$17)</f>
        <v/>
      </c>
      <c r="H1030" s="21" t="str">
        <f>IF(N1030="","",ABS(N1030-N1029))</f>
        <v/>
      </c>
      <c r="I1030" s="21" t="str">
        <f>IF(N1030="","",RANK(N1030,$N$17:$N$5011,1))</f>
        <v/>
      </c>
      <c r="J1030" s="21" t="str">
        <f>IF(N1030="","",(I1030-3/8)/('XmR Chart'!$U$20+1/4))</f>
        <v/>
      </c>
      <c r="K1030" s="21" t="str">
        <f>IF(N1030="","",_xlfn.NORM.INV(J1030,0,1))</f>
        <v/>
      </c>
      <c r="N1030" s="4"/>
    </row>
    <row r="1031" spans="2:14" x14ac:dyDescent="0.25">
      <c r="B1031" s="21" t="str">
        <f>IF(N1031="","",'XmR Chart'!$U$18+3*('XmR Chart'!$U$17/1.128))</f>
        <v/>
      </c>
      <c r="C1031" s="21" t="str">
        <f>IF(N1031="","",'XmR Chart'!$U$18)</f>
        <v/>
      </c>
      <c r="D1031" s="21" t="str">
        <f>IF(N1031="","",'XmR Chart'!$U$18-3*('XmR Chart'!$U$17/1.128))</f>
        <v/>
      </c>
      <c r="F1031" s="21" t="str">
        <f>IF(N1031="","",3.268*'XmR Chart'!$U$17)</f>
        <v/>
      </c>
      <c r="G1031" s="21" t="str">
        <f>IF(N1031="","",'XmR Chart'!$U$17)</f>
        <v/>
      </c>
      <c r="H1031" s="21" t="str">
        <f>IF(N1031="","",ABS(N1031-N1030))</f>
        <v/>
      </c>
      <c r="I1031" s="21" t="str">
        <f>IF(N1031="","",RANK(N1031,$N$17:$N$5011,1))</f>
        <v/>
      </c>
      <c r="J1031" s="21" t="str">
        <f>IF(N1031="","",(I1031-3/8)/('XmR Chart'!$U$20+1/4))</f>
        <v/>
      </c>
      <c r="K1031" s="21" t="str">
        <f>IF(N1031="","",_xlfn.NORM.INV(J1031,0,1))</f>
        <v/>
      </c>
      <c r="N1031" s="4"/>
    </row>
    <row r="1032" spans="2:14" x14ac:dyDescent="0.25">
      <c r="B1032" s="21" t="str">
        <f>IF(N1032="","",'XmR Chart'!$U$18+3*('XmR Chart'!$U$17/1.128))</f>
        <v/>
      </c>
      <c r="C1032" s="21" t="str">
        <f>IF(N1032="","",'XmR Chart'!$U$18)</f>
        <v/>
      </c>
      <c r="D1032" s="21" t="str">
        <f>IF(N1032="","",'XmR Chart'!$U$18-3*('XmR Chart'!$U$17/1.128))</f>
        <v/>
      </c>
      <c r="F1032" s="21" t="str">
        <f>IF(N1032="","",3.268*'XmR Chart'!$U$17)</f>
        <v/>
      </c>
      <c r="G1032" s="21" t="str">
        <f>IF(N1032="","",'XmR Chart'!$U$17)</f>
        <v/>
      </c>
      <c r="H1032" s="21" t="str">
        <f>IF(N1032="","",ABS(N1032-N1031))</f>
        <v/>
      </c>
      <c r="I1032" s="21" t="str">
        <f>IF(N1032="","",RANK(N1032,$N$17:$N$5011,1))</f>
        <v/>
      </c>
      <c r="J1032" s="21" t="str">
        <f>IF(N1032="","",(I1032-3/8)/('XmR Chart'!$U$20+1/4))</f>
        <v/>
      </c>
      <c r="K1032" s="21" t="str">
        <f>IF(N1032="","",_xlfn.NORM.INV(J1032,0,1))</f>
        <v/>
      </c>
      <c r="N1032" s="4"/>
    </row>
    <row r="1033" spans="2:14" x14ac:dyDescent="0.25">
      <c r="B1033" s="21" t="str">
        <f>IF(N1033="","",'XmR Chart'!$U$18+3*('XmR Chart'!$U$17/1.128))</f>
        <v/>
      </c>
      <c r="C1033" s="21" t="str">
        <f>IF(N1033="","",'XmR Chart'!$U$18)</f>
        <v/>
      </c>
      <c r="D1033" s="21" t="str">
        <f>IF(N1033="","",'XmR Chart'!$U$18-3*('XmR Chart'!$U$17/1.128))</f>
        <v/>
      </c>
      <c r="F1033" s="21" t="str">
        <f>IF(N1033="","",3.268*'XmR Chart'!$U$17)</f>
        <v/>
      </c>
      <c r="G1033" s="21" t="str">
        <f>IF(N1033="","",'XmR Chart'!$U$17)</f>
        <v/>
      </c>
      <c r="H1033" s="21" t="str">
        <f>IF(N1033="","",ABS(N1033-N1032))</f>
        <v/>
      </c>
      <c r="I1033" s="21" t="str">
        <f>IF(N1033="","",RANK(N1033,$N$17:$N$5011,1))</f>
        <v/>
      </c>
      <c r="J1033" s="21" t="str">
        <f>IF(N1033="","",(I1033-3/8)/('XmR Chart'!$U$20+1/4))</f>
        <v/>
      </c>
      <c r="K1033" s="21" t="str">
        <f>IF(N1033="","",_xlfn.NORM.INV(J1033,0,1))</f>
        <v/>
      </c>
      <c r="N1033" s="4"/>
    </row>
    <row r="1034" spans="2:14" x14ac:dyDescent="0.25">
      <c r="B1034" s="21" t="str">
        <f>IF(N1034="","",'XmR Chart'!$U$18+3*('XmR Chart'!$U$17/1.128))</f>
        <v/>
      </c>
      <c r="C1034" s="21" t="str">
        <f>IF(N1034="","",'XmR Chart'!$U$18)</f>
        <v/>
      </c>
      <c r="D1034" s="21" t="str">
        <f>IF(N1034="","",'XmR Chart'!$U$18-3*('XmR Chart'!$U$17/1.128))</f>
        <v/>
      </c>
      <c r="F1034" s="21" t="str">
        <f>IF(N1034="","",3.268*'XmR Chart'!$U$17)</f>
        <v/>
      </c>
      <c r="G1034" s="21" t="str">
        <f>IF(N1034="","",'XmR Chart'!$U$17)</f>
        <v/>
      </c>
      <c r="H1034" s="21" t="str">
        <f>IF(N1034="","",ABS(N1034-N1033))</f>
        <v/>
      </c>
      <c r="I1034" s="21" t="str">
        <f>IF(N1034="","",RANK(N1034,$N$17:$N$5011,1))</f>
        <v/>
      </c>
      <c r="J1034" s="21" t="str">
        <f>IF(N1034="","",(I1034-3/8)/('XmR Chart'!$U$20+1/4))</f>
        <v/>
      </c>
      <c r="K1034" s="21" t="str">
        <f>IF(N1034="","",_xlfn.NORM.INV(J1034,0,1))</f>
        <v/>
      </c>
      <c r="N1034" s="4"/>
    </row>
    <row r="1035" spans="2:14" x14ac:dyDescent="0.25">
      <c r="B1035" s="21" t="str">
        <f>IF(N1035="","",'XmR Chart'!$U$18+3*('XmR Chart'!$U$17/1.128))</f>
        <v/>
      </c>
      <c r="C1035" s="21" t="str">
        <f>IF(N1035="","",'XmR Chart'!$U$18)</f>
        <v/>
      </c>
      <c r="D1035" s="21" t="str">
        <f>IF(N1035="","",'XmR Chart'!$U$18-3*('XmR Chart'!$U$17/1.128))</f>
        <v/>
      </c>
      <c r="F1035" s="21" t="str">
        <f>IF(N1035="","",3.268*'XmR Chart'!$U$17)</f>
        <v/>
      </c>
      <c r="G1035" s="21" t="str">
        <f>IF(N1035="","",'XmR Chart'!$U$17)</f>
        <v/>
      </c>
      <c r="H1035" s="21" t="str">
        <f>IF(N1035="","",ABS(N1035-N1034))</f>
        <v/>
      </c>
      <c r="I1035" s="21" t="str">
        <f>IF(N1035="","",RANK(N1035,$N$17:$N$5011,1))</f>
        <v/>
      </c>
      <c r="J1035" s="21" t="str">
        <f>IF(N1035="","",(I1035-3/8)/('XmR Chart'!$U$20+1/4))</f>
        <v/>
      </c>
      <c r="K1035" s="21" t="str">
        <f>IF(N1035="","",_xlfn.NORM.INV(J1035,0,1))</f>
        <v/>
      </c>
      <c r="N1035" s="4"/>
    </row>
    <row r="1036" spans="2:14" x14ac:dyDescent="0.25">
      <c r="B1036" s="21" t="str">
        <f>IF(N1036="","",'XmR Chart'!$U$18+3*('XmR Chart'!$U$17/1.128))</f>
        <v/>
      </c>
      <c r="C1036" s="21" t="str">
        <f>IF(N1036="","",'XmR Chart'!$U$18)</f>
        <v/>
      </c>
      <c r="D1036" s="21" t="str">
        <f>IF(N1036="","",'XmR Chart'!$U$18-3*('XmR Chart'!$U$17/1.128))</f>
        <v/>
      </c>
      <c r="F1036" s="21" t="str">
        <f>IF(N1036="","",3.268*'XmR Chart'!$U$17)</f>
        <v/>
      </c>
      <c r="G1036" s="21" t="str">
        <f>IF(N1036="","",'XmR Chart'!$U$17)</f>
        <v/>
      </c>
      <c r="H1036" s="21" t="str">
        <f>IF(N1036="","",ABS(N1036-N1035))</f>
        <v/>
      </c>
      <c r="I1036" s="21" t="str">
        <f>IF(N1036="","",RANK(N1036,$N$17:$N$5011,1))</f>
        <v/>
      </c>
      <c r="J1036" s="21" t="str">
        <f>IF(N1036="","",(I1036-3/8)/('XmR Chart'!$U$20+1/4))</f>
        <v/>
      </c>
      <c r="K1036" s="21" t="str">
        <f>IF(N1036="","",_xlfn.NORM.INV(J1036,0,1))</f>
        <v/>
      </c>
      <c r="N1036" s="4"/>
    </row>
    <row r="1037" spans="2:14" x14ac:dyDescent="0.25">
      <c r="B1037" s="21" t="str">
        <f>IF(N1037="","",'XmR Chart'!$U$18+3*('XmR Chart'!$U$17/1.128))</f>
        <v/>
      </c>
      <c r="C1037" s="21" t="str">
        <f>IF(N1037="","",'XmR Chart'!$U$18)</f>
        <v/>
      </c>
      <c r="D1037" s="21" t="str">
        <f>IF(N1037="","",'XmR Chart'!$U$18-3*('XmR Chart'!$U$17/1.128))</f>
        <v/>
      </c>
      <c r="F1037" s="21" t="str">
        <f>IF(N1037="","",3.268*'XmR Chart'!$U$17)</f>
        <v/>
      </c>
      <c r="G1037" s="21" t="str">
        <f>IF(N1037="","",'XmR Chart'!$U$17)</f>
        <v/>
      </c>
      <c r="H1037" s="21" t="str">
        <f>IF(N1037="","",ABS(N1037-N1036))</f>
        <v/>
      </c>
      <c r="I1037" s="21" t="str">
        <f>IF(N1037="","",RANK(N1037,$N$17:$N$5011,1))</f>
        <v/>
      </c>
      <c r="J1037" s="21" t="str">
        <f>IF(N1037="","",(I1037-3/8)/('XmR Chart'!$U$20+1/4))</f>
        <v/>
      </c>
      <c r="K1037" s="21" t="str">
        <f>IF(N1037="","",_xlfn.NORM.INV(J1037,0,1))</f>
        <v/>
      </c>
      <c r="N1037" s="4"/>
    </row>
    <row r="1038" spans="2:14" x14ac:dyDescent="0.25">
      <c r="B1038" s="21" t="str">
        <f>IF(N1038="","",'XmR Chart'!$U$18+3*('XmR Chart'!$U$17/1.128))</f>
        <v/>
      </c>
      <c r="C1038" s="21" t="str">
        <f>IF(N1038="","",'XmR Chart'!$U$18)</f>
        <v/>
      </c>
      <c r="D1038" s="21" t="str">
        <f>IF(N1038="","",'XmR Chart'!$U$18-3*('XmR Chart'!$U$17/1.128))</f>
        <v/>
      </c>
      <c r="F1038" s="21" t="str">
        <f>IF(N1038="","",3.268*'XmR Chart'!$U$17)</f>
        <v/>
      </c>
      <c r="G1038" s="21" t="str">
        <f>IF(N1038="","",'XmR Chart'!$U$17)</f>
        <v/>
      </c>
      <c r="H1038" s="21" t="str">
        <f>IF(N1038="","",ABS(N1038-N1037))</f>
        <v/>
      </c>
      <c r="I1038" s="21" t="str">
        <f>IF(N1038="","",RANK(N1038,$N$17:$N$5011,1))</f>
        <v/>
      </c>
      <c r="J1038" s="21" t="str">
        <f>IF(N1038="","",(I1038-3/8)/('XmR Chart'!$U$20+1/4))</f>
        <v/>
      </c>
      <c r="K1038" s="21" t="str">
        <f>IF(N1038="","",_xlfn.NORM.INV(J1038,0,1))</f>
        <v/>
      </c>
      <c r="N1038" s="4"/>
    </row>
    <row r="1039" spans="2:14" x14ac:dyDescent="0.25">
      <c r="B1039" s="21" t="str">
        <f>IF(N1039="","",'XmR Chart'!$U$18+3*('XmR Chart'!$U$17/1.128))</f>
        <v/>
      </c>
      <c r="C1039" s="21" t="str">
        <f>IF(N1039="","",'XmR Chart'!$U$18)</f>
        <v/>
      </c>
      <c r="D1039" s="21" t="str">
        <f>IF(N1039="","",'XmR Chart'!$U$18-3*('XmR Chart'!$U$17/1.128))</f>
        <v/>
      </c>
      <c r="F1039" s="21" t="str">
        <f>IF(N1039="","",3.268*'XmR Chart'!$U$17)</f>
        <v/>
      </c>
      <c r="G1039" s="21" t="str">
        <f>IF(N1039="","",'XmR Chart'!$U$17)</f>
        <v/>
      </c>
      <c r="H1039" s="21" t="str">
        <f>IF(N1039="","",ABS(N1039-N1038))</f>
        <v/>
      </c>
      <c r="I1039" s="21" t="str">
        <f>IF(N1039="","",RANK(N1039,$N$17:$N$5011,1))</f>
        <v/>
      </c>
      <c r="J1039" s="21" t="str">
        <f>IF(N1039="","",(I1039-3/8)/('XmR Chart'!$U$20+1/4))</f>
        <v/>
      </c>
      <c r="K1039" s="21" t="str">
        <f>IF(N1039="","",_xlfn.NORM.INV(J1039,0,1))</f>
        <v/>
      </c>
      <c r="N1039" s="4"/>
    </row>
    <row r="1040" spans="2:14" x14ac:dyDescent="0.25">
      <c r="B1040" s="21" t="str">
        <f>IF(N1040="","",'XmR Chart'!$U$18+3*('XmR Chart'!$U$17/1.128))</f>
        <v/>
      </c>
      <c r="C1040" s="21" t="str">
        <f>IF(N1040="","",'XmR Chart'!$U$18)</f>
        <v/>
      </c>
      <c r="D1040" s="21" t="str">
        <f>IF(N1040="","",'XmR Chart'!$U$18-3*('XmR Chart'!$U$17/1.128))</f>
        <v/>
      </c>
      <c r="F1040" s="21" t="str">
        <f>IF(N1040="","",3.268*'XmR Chart'!$U$17)</f>
        <v/>
      </c>
      <c r="G1040" s="21" t="str">
        <f>IF(N1040="","",'XmR Chart'!$U$17)</f>
        <v/>
      </c>
      <c r="H1040" s="21" t="str">
        <f>IF(N1040="","",ABS(N1040-N1039))</f>
        <v/>
      </c>
      <c r="I1040" s="21" t="str">
        <f>IF(N1040="","",RANK(N1040,$N$17:$N$5011,1))</f>
        <v/>
      </c>
      <c r="J1040" s="21" t="str">
        <f>IF(N1040="","",(I1040-3/8)/('XmR Chart'!$U$20+1/4))</f>
        <v/>
      </c>
      <c r="K1040" s="21" t="str">
        <f>IF(N1040="","",_xlfn.NORM.INV(J1040,0,1))</f>
        <v/>
      </c>
      <c r="N1040" s="4"/>
    </row>
    <row r="1041" spans="2:14" x14ac:dyDescent="0.25">
      <c r="B1041" s="21" t="str">
        <f>IF(N1041="","",'XmR Chart'!$U$18+3*('XmR Chart'!$U$17/1.128))</f>
        <v/>
      </c>
      <c r="C1041" s="21" t="str">
        <f>IF(N1041="","",'XmR Chart'!$U$18)</f>
        <v/>
      </c>
      <c r="D1041" s="21" t="str">
        <f>IF(N1041="","",'XmR Chart'!$U$18-3*('XmR Chart'!$U$17/1.128))</f>
        <v/>
      </c>
      <c r="F1041" s="21" t="str">
        <f>IF(N1041="","",3.268*'XmR Chart'!$U$17)</f>
        <v/>
      </c>
      <c r="G1041" s="21" t="str">
        <f>IF(N1041="","",'XmR Chart'!$U$17)</f>
        <v/>
      </c>
      <c r="H1041" s="21" t="str">
        <f>IF(N1041="","",ABS(N1041-N1040))</f>
        <v/>
      </c>
      <c r="I1041" s="21" t="str">
        <f>IF(N1041="","",RANK(N1041,$N$17:$N$5011,1))</f>
        <v/>
      </c>
      <c r="J1041" s="21" t="str">
        <f>IF(N1041="","",(I1041-3/8)/('XmR Chart'!$U$20+1/4))</f>
        <v/>
      </c>
      <c r="K1041" s="21" t="str">
        <f>IF(N1041="","",_xlfn.NORM.INV(J1041,0,1))</f>
        <v/>
      </c>
      <c r="N1041" s="4"/>
    </row>
    <row r="1042" spans="2:14" x14ac:dyDescent="0.25">
      <c r="B1042" s="21" t="str">
        <f>IF(N1042="","",'XmR Chart'!$U$18+3*('XmR Chart'!$U$17/1.128))</f>
        <v/>
      </c>
      <c r="C1042" s="21" t="str">
        <f>IF(N1042="","",'XmR Chart'!$U$18)</f>
        <v/>
      </c>
      <c r="D1042" s="21" t="str">
        <f>IF(N1042="","",'XmR Chart'!$U$18-3*('XmR Chart'!$U$17/1.128))</f>
        <v/>
      </c>
      <c r="F1042" s="21" t="str">
        <f>IF(N1042="","",3.268*'XmR Chart'!$U$17)</f>
        <v/>
      </c>
      <c r="G1042" s="21" t="str">
        <f>IF(N1042="","",'XmR Chart'!$U$17)</f>
        <v/>
      </c>
      <c r="H1042" s="21" t="str">
        <f>IF(N1042="","",ABS(N1042-N1041))</f>
        <v/>
      </c>
      <c r="I1042" s="21" t="str">
        <f>IF(N1042="","",RANK(N1042,$N$17:$N$5011,1))</f>
        <v/>
      </c>
      <c r="J1042" s="21" t="str">
        <f>IF(N1042="","",(I1042-3/8)/('XmR Chart'!$U$20+1/4))</f>
        <v/>
      </c>
      <c r="K1042" s="21" t="str">
        <f>IF(N1042="","",_xlfn.NORM.INV(J1042,0,1))</f>
        <v/>
      </c>
      <c r="N1042" s="4"/>
    </row>
    <row r="1043" spans="2:14" x14ac:dyDescent="0.25">
      <c r="B1043" s="21" t="str">
        <f>IF(N1043="","",'XmR Chart'!$U$18+3*('XmR Chart'!$U$17/1.128))</f>
        <v/>
      </c>
      <c r="C1043" s="21" t="str">
        <f>IF(N1043="","",'XmR Chart'!$U$18)</f>
        <v/>
      </c>
      <c r="D1043" s="21" t="str">
        <f>IF(N1043="","",'XmR Chart'!$U$18-3*('XmR Chart'!$U$17/1.128))</f>
        <v/>
      </c>
      <c r="F1043" s="21" t="str">
        <f>IF(N1043="","",3.268*'XmR Chart'!$U$17)</f>
        <v/>
      </c>
      <c r="G1043" s="21" t="str">
        <f>IF(N1043="","",'XmR Chart'!$U$17)</f>
        <v/>
      </c>
      <c r="H1043" s="21" t="str">
        <f>IF(N1043="","",ABS(N1043-N1042))</f>
        <v/>
      </c>
      <c r="I1043" s="21" t="str">
        <f>IF(N1043="","",RANK(N1043,$N$17:$N$5011,1))</f>
        <v/>
      </c>
      <c r="J1043" s="21" t="str">
        <f>IF(N1043="","",(I1043-3/8)/('XmR Chart'!$U$20+1/4))</f>
        <v/>
      </c>
      <c r="K1043" s="21" t="str">
        <f>IF(N1043="","",_xlfn.NORM.INV(J1043,0,1))</f>
        <v/>
      </c>
      <c r="N1043" s="4"/>
    </row>
    <row r="1044" spans="2:14" x14ac:dyDescent="0.25">
      <c r="B1044" s="21" t="str">
        <f>IF(N1044="","",'XmR Chart'!$U$18+3*('XmR Chart'!$U$17/1.128))</f>
        <v/>
      </c>
      <c r="C1044" s="21" t="str">
        <f>IF(N1044="","",'XmR Chart'!$U$18)</f>
        <v/>
      </c>
      <c r="D1044" s="21" t="str">
        <f>IF(N1044="","",'XmR Chart'!$U$18-3*('XmR Chart'!$U$17/1.128))</f>
        <v/>
      </c>
      <c r="F1044" s="21" t="str">
        <f>IF(N1044="","",3.268*'XmR Chart'!$U$17)</f>
        <v/>
      </c>
      <c r="G1044" s="21" t="str">
        <f>IF(N1044="","",'XmR Chart'!$U$17)</f>
        <v/>
      </c>
      <c r="H1044" s="21" t="str">
        <f>IF(N1044="","",ABS(N1044-N1043))</f>
        <v/>
      </c>
      <c r="I1044" s="21" t="str">
        <f>IF(N1044="","",RANK(N1044,$N$17:$N$5011,1))</f>
        <v/>
      </c>
      <c r="J1044" s="21" t="str">
        <f>IF(N1044="","",(I1044-3/8)/('XmR Chart'!$U$20+1/4))</f>
        <v/>
      </c>
      <c r="K1044" s="21" t="str">
        <f>IF(N1044="","",_xlfn.NORM.INV(J1044,0,1))</f>
        <v/>
      </c>
      <c r="N1044" s="4"/>
    </row>
    <row r="1045" spans="2:14" x14ac:dyDescent="0.25">
      <c r="B1045" s="21" t="str">
        <f>IF(N1045="","",'XmR Chart'!$U$18+3*('XmR Chart'!$U$17/1.128))</f>
        <v/>
      </c>
      <c r="C1045" s="21" t="str">
        <f>IF(N1045="","",'XmR Chart'!$U$18)</f>
        <v/>
      </c>
      <c r="D1045" s="21" t="str">
        <f>IF(N1045="","",'XmR Chart'!$U$18-3*('XmR Chart'!$U$17/1.128))</f>
        <v/>
      </c>
      <c r="F1045" s="21" t="str">
        <f>IF(N1045="","",3.268*'XmR Chart'!$U$17)</f>
        <v/>
      </c>
      <c r="G1045" s="21" t="str">
        <f>IF(N1045="","",'XmR Chart'!$U$17)</f>
        <v/>
      </c>
      <c r="H1045" s="21" t="str">
        <f>IF(N1045="","",ABS(N1045-N1044))</f>
        <v/>
      </c>
      <c r="I1045" s="21" t="str">
        <f>IF(N1045="","",RANK(N1045,$N$17:$N$5011,1))</f>
        <v/>
      </c>
      <c r="J1045" s="21" t="str">
        <f>IF(N1045="","",(I1045-3/8)/('XmR Chart'!$U$20+1/4))</f>
        <v/>
      </c>
      <c r="K1045" s="21" t="str">
        <f>IF(N1045="","",_xlfn.NORM.INV(J1045,0,1))</f>
        <v/>
      </c>
      <c r="N1045" s="4"/>
    </row>
    <row r="1046" spans="2:14" x14ac:dyDescent="0.25">
      <c r="B1046" s="21" t="str">
        <f>IF(N1046="","",'XmR Chart'!$U$18+3*('XmR Chart'!$U$17/1.128))</f>
        <v/>
      </c>
      <c r="C1046" s="21" t="str">
        <f>IF(N1046="","",'XmR Chart'!$U$18)</f>
        <v/>
      </c>
      <c r="D1046" s="21" t="str">
        <f>IF(N1046="","",'XmR Chart'!$U$18-3*('XmR Chart'!$U$17/1.128))</f>
        <v/>
      </c>
      <c r="F1046" s="21" t="str">
        <f>IF(N1046="","",3.268*'XmR Chart'!$U$17)</f>
        <v/>
      </c>
      <c r="G1046" s="21" t="str">
        <f>IF(N1046="","",'XmR Chart'!$U$17)</f>
        <v/>
      </c>
      <c r="H1046" s="21" t="str">
        <f>IF(N1046="","",ABS(N1046-N1045))</f>
        <v/>
      </c>
      <c r="I1046" s="21" t="str">
        <f>IF(N1046="","",RANK(N1046,$N$17:$N$5011,1))</f>
        <v/>
      </c>
      <c r="J1046" s="21" t="str">
        <f>IF(N1046="","",(I1046-3/8)/('XmR Chart'!$U$20+1/4))</f>
        <v/>
      </c>
      <c r="K1046" s="21" t="str">
        <f>IF(N1046="","",_xlfn.NORM.INV(J1046,0,1))</f>
        <v/>
      </c>
      <c r="N1046" s="4"/>
    </row>
    <row r="1047" spans="2:14" x14ac:dyDescent="0.25">
      <c r="B1047" s="21" t="str">
        <f>IF(N1047="","",'XmR Chart'!$U$18+3*('XmR Chart'!$U$17/1.128))</f>
        <v/>
      </c>
      <c r="C1047" s="21" t="str">
        <f>IF(N1047="","",'XmR Chart'!$U$18)</f>
        <v/>
      </c>
      <c r="D1047" s="21" t="str">
        <f>IF(N1047="","",'XmR Chart'!$U$18-3*('XmR Chart'!$U$17/1.128))</f>
        <v/>
      </c>
      <c r="F1047" s="21" t="str">
        <f>IF(N1047="","",3.268*'XmR Chart'!$U$17)</f>
        <v/>
      </c>
      <c r="G1047" s="21" t="str">
        <f>IF(N1047="","",'XmR Chart'!$U$17)</f>
        <v/>
      </c>
      <c r="H1047" s="21" t="str">
        <f>IF(N1047="","",ABS(N1047-N1046))</f>
        <v/>
      </c>
      <c r="I1047" s="21" t="str">
        <f>IF(N1047="","",RANK(N1047,$N$17:$N$5011,1))</f>
        <v/>
      </c>
      <c r="J1047" s="21" t="str">
        <f>IF(N1047="","",(I1047-3/8)/('XmR Chart'!$U$20+1/4))</f>
        <v/>
      </c>
      <c r="K1047" s="21" t="str">
        <f>IF(N1047="","",_xlfn.NORM.INV(J1047,0,1))</f>
        <v/>
      </c>
      <c r="N1047" s="4"/>
    </row>
    <row r="1048" spans="2:14" x14ac:dyDescent="0.25">
      <c r="B1048" s="21" t="str">
        <f>IF(N1048="","",'XmR Chart'!$U$18+3*('XmR Chart'!$U$17/1.128))</f>
        <v/>
      </c>
      <c r="C1048" s="21" t="str">
        <f>IF(N1048="","",'XmR Chart'!$U$18)</f>
        <v/>
      </c>
      <c r="D1048" s="21" t="str">
        <f>IF(N1048="","",'XmR Chart'!$U$18-3*('XmR Chart'!$U$17/1.128))</f>
        <v/>
      </c>
      <c r="F1048" s="21" t="str">
        <f>IF(N1048="","",3.268*'XmR Chart'!$U$17)</f>
        <v/>
      </c>
      <c r="G1048" s="21" t="str">
        <f>IF(N1048="","",'XmR Chart'!$U$17)</f>
        <v/>
      </c>
      <c r="H1048" s="21" t="str">
        <f>IF(N1048="","",ABS(N1048-N1047))</f>
        <v/>
      </c>
      <c r="I1048" s="21" t="str">
        <f>IF(N1048="","",RANK(N1048,$N$17:$N$5011,1))</f>
        <v/>
      </c>
      <c r="J1048" s="21" t="str">
        <f>IF(N1048="","",(I1048-3/8)/('XmR Chart'!$U$20+1/4))</f>
        <v/>
      </c>
      <c r="K1048" s="21" t="str">
        <f>IF(N1048="","",_xlfn.NORM.INV(J1048,0,1))</f>
        <v/>
      </c>
      <c r="N1048" s="4"/>
    </row>
    <row r="1049" spans="2:14" x14ac:dyDescent="0.25">
      <c r="B1049" s="21" t="str">
        <f>IF(N1049="","",'XmR Chart'!$U$18+3*('XmR Chart'!$U$17/1.128))</f>
        <v/>
      </c>
      <c r="C1049" s="21" t="str">
        <f>IF(N1049="","",'XmR Chart'!$U$18)</f>
        <v/>
      </c>
      <c r="D1049" s="21" t="str">
        <f>IF(N1049="","",'XmR Chart'!$U$18-3*('XmR Chart'!$U$17/1.128))</f>
        <v/>
      </c>
      <c r="F1049" s="21" t="str">
        <f>IF(N1049="","",3.268*'XmR Chart'!$U$17)</f>
        <v/>
      </c>
      <c r="G1049" s="21" t="str">
        <f>IF(N1049="","",'XmR Chart'!$U$17)</f>
        <v/>
      </c>
      <c r="H1049" s="21" t="str">
        <f>IF(N1049="","",ABS(N1049-N1048))</f>
        <v/>
      </c>
      <c r="I1049" s="21" t="str">
        <f>IF(N1049="","",RANK(N1049,$N$17:$N$5011,1))</f>
        <v/>
      </c>
      <c r="J1049" s="21" t="str">
        <f>IF(N1049="","",(I1049-3/8)/('XmR Chart'!$U$20+1/4))</f>
        <v/>
      </c>
      <c r="K1049" s="21" t="str">
        <f>IF(N1049="","",_xlfn.NORM.INV(J1049,0,1))</f>
        <v/>
      </c>
      <c r="N1049" s="4"/>
    </row>
    <row r="1050" spans="2:14" x14ac:dyDescent="0.25">
      <c r="B1050" s="21" t="str">
        <f>IF(N1050="","",'XmR Chart'!$U$18+3*('XmR Chart'!$U$17/1.128))</f>
        <v/>
      </c>
      <c r="C1050" s="21" t="str">
        <f>IF(N1050="","",'XmR Chart'!$U$18)</f>
        <v/>
      </c>
      <c r="D1050" s="21" t="str">
        <f>IF(N1050="","",'XmR Chart'!$U$18-3*('XmR Chart'!$U$17/1.128))</f>
        <v/>
      </c>
      <c r="F1050" s="21" t="str">
        <f>IF(N1050="","",3.268*'XmR Chart'!$U$17)</f>
        <v/>
      </c>
      <c r="G1050" s="21" t="str">
        <f>IF(N1050="","",'XmR Chart'!$U$17)</f>
        <v/>
      </c>
      <c r="H1050" s="21" t="str">
        <f>IF(N1050="","",ABS(N1050-N1049))</f>
        <v/>
      </c>
      <c r="I1050" s="21" t="str">
        <f>IF(N1050="","",RANK(N1050,$N$17:$N$5011,1))</f>
        <v/>
      </c>
      <c r="J1050" s="21" t="str">
        <f>IF(N1050="","",(I1050-3/8)/('XmR Chart'!$U$20+1/4))</f>
        <v/>
      </c>
      <c r="K1050" s="21" t="str">
        <f>IF(N1050="","",_xlfn.NORM.INV(J1050,0,1))</f>
        <v/>
      </c>
      <c r="N1050" s="4"/>
    </row>
    <row r="1051" spans="2:14" x14ac:dyDescent="0.25">
      <c r="B1051" s="21" t="str">
        <f>IF(N1051="","",'XmR Chart'!$U$18+3*('XmR Chart'!$U$17/1.128))</f>
        <v/>
      </c>
      <c r="C1051" s="21" t="str">
        <f>IF(N1051="","",'XmR Chart'!$U$18)</f>
        <v/>
      </c>
      <c r="D1051" s="21" t="str">
        <f>IF(N1051="","",'XmR Chart'!$U$18-3*('XmR Chart'!$U$17/1.128))</f>
        <v/>
      </c>
      <c r="F1051" s="21" t="str">
        <f>IF(N1051="","",3.268*'XmR Chart'!$U$17)</f>
        <v/>
      </c>
      <c r="G1051" s="21" t="str">
        <f>IF(N1051="","",'XmR Chart'!$U$17)</f>
        <v/>
      </c>
      <c r="H1051" s="21" t="str">
        <f>IF(N1051="","",ABS(N1051-N1050))</f>
        <v/>
      </c>
      <c r="I1051" s="21" t="str">
        <f>IF(N1051="","",RANK(N1051,$N$17:$N$5011,1))</f>
        <v/>
      </c>
      <c r="J1051" s="21" t="str">
        <f>IF(N1051="","",(I1051-3/8)/('XmR Chart'!$U$20+1/4))</f>
        <v/>
      </c>
      <c r="K1051" s="21" t="str">
        <f>IF(N1051="","",_xlfn.NORM.INV(J1051,0,1))</f>
        <v/>
      </c>
      <c r="N1051" s="4"/>
    </row>
    <row r="1052" spans="2:14" x14ac:dyDescent="0.25">
      <c r="B1052" s="21" t="str">
        <f>IF(N1052="","",'XmR Chart'!$U$18+3*('XmR Chart'!$U$17/1.128))</f>
        <v/>
      </c>
      <c r="C1052" s="21" t="str">
        <f>IF(N1052="","",'XmR Chart'!$U$18)</f>
        <v/>
      </c>
      <c r="D1052" s="21" t="str">
        <f>IF(N1052="","",'XmR Chart'!$U$18-3*('XmR Chart'!$U$17/1.128))</f>
        <v/>
      </c>
      <c r="F1052" s="21" t="str">
        <f>IF(N1052="","",3.268*'XmR Chart'!$U$17)</f>
        <v/>
      </c>
      <c r="G1052" s="21" t="str">
        <f>IF(N1052="","",'XmR Chart'!$U$17)</f>
        <v/>
      </c>
      <c r="H1052" s="21" t="str">
        <f>IF(N1052="","",ABS(N1052-N1051))</f>
        <v/>
      </c>
      <c r="I1052" s="21" t="str">
        <f>IF(N1052="","",RANK(N1052,$N$17:$N$5011,1))</f>
        <v/>
      </c>
      <c r="J1052" s="21" t="str">
        <f>IF(N1052="","",(I1052-3/8)/('XmR Chart'!$U$20+1/4))</f>
        <v/>
      </c>
      <c r="K1052" s="21" t="str">
        <f>IF(N1052="","",_xlfn.NORM.INV(J1052,0,1))</f>
        <v/>
      </c>
      <c r="N1052" s="4"/>
    </row>
    <row r="1053" spans="2:14" x14ac:dyDescent="0.25">
      <c r="B1053" s="21" t="str">
        <f>IF(N1053="","",'XmR Chart'!$U$18+3*('XmR Chart'!$U$17/1.128))</f>
        <v/>
      </c>
      <c r="C1053" s="21" t="str">
        <f>IF(N1053="","",'XmR Chart'!$U$18)</f>
        <v/>
      </c>
      <c r="D1053" s="21" t="str">
        <f>IF(N1053="","",'XmR Chart'!$U$18-3*('XmR Chart'!$U$17/1.128))</f>
        <v/>
      </c>
      <c r="F1053" s="21" t="str">
        <f>IF(N1053="","",3.268*'XmR Chart'!$U$17)</f>
        <v/>
      </c>
      <c r="G1053" s="21" t="str">
        <f>IF(N1053="","",'XmR Chart'!$U$17)</f>
        <v/>
      </c>
      <c r="H1053" s="21" t="str">
        <f>IF(N1053="","",ABS(N1053-N1052))</f>
        <v/>
      </c>
      <c r="I1053" s="21" t="str">
        <f>IF(N1053="","",RANK(N1053,$N$17:$N$5011,1))</f>
        <v/>
      </c>
      <c r="J1053" s="21" t="str">
        <f>IF(N1053="","",(I1053-3/8)/('XmR Chart'!$U$20+1/4))</f>
        <v/>
      </c>
      <c r="K1053" s="21" t="str">
        <f>IF(N1053="","",_xlfn.NORM.INV(J1053,0,1))</f>
        <v/>
      </c>
      <c r="N1053" s="4"/>
    </row>
    <row r="1054" spans="2:14" x14ac:dyDescent="0.25">
      <c r="B1054" s="21" t="str">
        <f>IF(N1054="","",'XmR Chart'!$U$18+3*('XmR Chart'!$U$17/1.128))</f>
        <v/>
      </c>
      <c r="C1054" s="21" t="str">
        <f>IF(N1054="","",'XmR Chart'!$U$18)</f>
        <v/>
      </c>
      <c r="D1054" s="21" t="str">
        <f>IF(N1054="","",'XmR Chart'!$U$18-3*('XmR Chart'!$U$17/1.128))</f>
        <v/>
      </c>
      <c r="F1054" s="21" t="str">
        <f>IF(N1054="","",3.268*'XmR Chart'!$U$17)</f>
        <v/>
      </c>
      <c r="G1054" s="21" t="str">
        <f>IF(N1054="","",'XmR Chart'!$U$17)</f>
        <v/>
      </c>
      <c r="H1054" s="21" t="str">
        <f>IF(N1054="","",ABS(N1054-N1053))</f>
        <v/>
      </c>
      <c r="I1054" s="21" t="str">
        <f>IF(N1054="","",RANK(N1054,$N$17:$N$5011,1))</f>
        <v/>
      </c>
      <c r="J1054" s="21" t="str">
        <f>IF(N1054="","",(I1054-3/8)/('XmR Chart'!$U$20+1/4))</f>
        <v/>
      </c>
      <c r="K1054" s="21" t="str">
        <f>IF(N1054="","",_xlfn.NORM.INV(J1054,0,1))</f>
        <v/>
      </c>
      <c r="N1054" s="4"/>
    </row>
    <row r="1055" spans="2:14" x14ac:dyDescent="0.25">
      <c r="B1055" s="21" t="str">
        <f>IF(N1055="","",'XmR Chart'!$U$18+3*('XmR Chart'!$U$17/1.128))</f>
        <v/>
      </c>
      <c r="C1055" s="21" t="str">
        <f>IF(N1055="","",'XmR Chart'!$U$18)</f>
        <v/>
      </c>
      <c r="D1055" s="21" t="str">
        <f>IF(N1055="","",'XmR Chart'!$U$18-3*('XmR Chart'!$U$17/1.128))</f>
        <v/>
      </c>
      <c r="F1055" s="21" t="str">
        <f>IF(N1055="","",3.268*'XmR Chart'!$U$17)</f>
        <v/>
      </c>
      <c r="G1055" s="21" t="str">
        <f>IF(N1055="","",'XmR Chart'!$U$17)</f>
        <v/>
      </c>
      <c r="H1055" s="21" t="str">
        <f>IF(N1055="","",ABS(N1055-N1054))</f>
        <v/>
      </c>
      <c r="I1055" s="21" t="str">
        <f>IF(N1055="","",RANK(N1055,$N$17:$N$5011,1))</f>
        <v/>
      </c>
      <c r="J1055" s="21" t="str">
        <f>IF(N1055="","",(I1055-3/8)/('XmR Chart'!$U$20+1/4))</f>
        <v/>
      </c>
      <c r="K1055" s="21" t="str">
        <f>IF(N1055="","",_xlfn.NORM.INV(J1055,0,1))</f>
        <v/>
      </c>
      <c r="N1055" s="4"/>
    </row>
    <row r="1056" spans="2:14" x14ac:dyDescent="0.25">
      <c r="B1056" s="21" t="str">
        <f>IF(N1056="","",'XmR Chart'!$U$18+3*('XmR Chart'!$U$17/1.128))</f>
        <v/>
      </c>
      <c r="C1056" s="21" t="str">
        <f>IF(N1056="","",'XmR Chart'!$U$18)</f>
        <v/>
      </c>
      <c r="D1056" s="21" t="str">
        <f>IF(N1056="","",'XmR Chart'!$U$18-3*('XmR Chart'!$U$17/1.128))</f>
        <v/>
      </c>
      <c r="F1056" s="21" t="str">
        <f>IF(N1056="","",3.268*'XmR Chart'!$U$17)</f>
        <v/>
      </c>
      <c r="G1056" s="21" t="str">
        <f>IF(N1056="","",'XmR Chart'!$U$17)</f>
        <v/>
      </c>
      <c r="H1056" s="21" t="str">
        <f>IF(N1056="","",ABS(N1056-N1055))</f>
        <v/>
      </c>
      <c r="I1056" s="21" t="str">
        <f>IF(N1056="","",RANK(N1056,$N$17:$N$5011,1))</f>
        <v/>
      </c>
      <c r="J1056" s="21" t="str">
        <f>IF(N1056="","",(I1056-3/8)/('XmR Chart'!$U$20+1/4))</f>
        <v/>
      </c>
      <c r="K1056" s="21" t="str">
        <f>IF(N1056="","",_xlfn.NORM.INV(J1056,0,1))</f>
        <v/>
      </c>
      <c r="N1056" s="4"/>
    </row>
    <row r="1057" spans="2:14" x14ac:dyDescent="0.25">
      <c r="B1057" s="21" t="str">
        <f>IF(N1057="","",'XmR Chart'!$U$18+3*('XmR Chart'!$U$17/1.128))</f>
        <v/>
      </c>
      <c r="C1057" s="21" t="str">
        <f>IF(N1057="","",'XmR Chart'!$U$18)</f>
        <v/>
      </c>
      <c r="D1057" s="21" t="str">
        <f>IF(N1057="","",'XmR Chart'!$U$18-3*('XmR Chart'!$U$17/1.128))</f>
        <v/>
      </c>
      <c r="F1057" s="21" t="str">
        <f>IF(N1057="","",3.268*'XmR Chart'!$U$17)</f>
        <v/>
      </c>
      <c r="G1057" s="21" t="str">
        <f>IF(N1057="","",'XmR Chart'!$U$17)</f>
        <v/>
      </c>
      <c r="H1057" s="21" t="str">
        <f>IF(N1057="","",ABS(N1057-N1056))</f>
        <v/>
      </c>
      <c r="I1057" s="21" t="str">
        <f>IF(N1057="","",RANK(N1057,$N$17:$N$5011,1))</f>
        <v/>
      </c>
      <c r="J1057" s="21" t="str">
        <f>IF(N1057="","",(I1057-3/8)/('XmR Chart'!$U$20+1/4))</f>
        <v/>
      </c>
      <c r="K1057" s="21" t="str">
        <f>IF(N1057="","",_xlfn.NORM.INV(J1057,0,1))</f>
        <v/>
      </c>
      <c r="N1057" s="4"/>
    </row>
    <row r="1058" spans="2:14" x14ac:dyDescent="0.25">
      <c r="B1058" s="21" t="str">
        <f>IF(N1058="","",'XmR Chart'!$U$18+3*('XmR Chart'!$U$17/1.128))</f>
        <v/>
      </c>
      <c r="C1058" s="21" t="str">
        <f>IF(N1058="","",'XmR Chart'!$U$18)</f>
        <v/>
      </c>
      <c r="D1058" s="21" t="str">
        <f>IF(N1058="","",'XmR Chart'!$U$18-3*('XmR Chart'!$U$17/1.128))</f>
        <v/>
      </c>
      <c r="F1058" s="21" t="str">
        <f>IF(N1058="","",3.268*'XmR Chart'!$U$17)</f>
        <v/>
      </c>
      <c r="G1058" s="21" t="str">
        <f>IF(N1058="","",'XmR Chart'!$U$17)</f>
        <v/>
      </c>
      <c r="H1058" s="21" t="str">
        <f>IF(N1058="","",ABS(N1058-N1057))</f>
        <v/>
      </c>
      <c r="I1058" s="21" t="str">
        <f>IF(N1058="","",RANK(N1058,$N$17:$N$5011,1))</f>
        <v/>
      </c>
      <c r="J1058" s="21" t="str">
        <f>IF(N1058="","",(I1058-3/8)/('XmR Chart'!$U$20+1/4))</f>
        <v/>
      </c>
      <c r="K1058" s="21" t="str">
        <f>IF(N1058="","",_xlfn.NORM.INV(J1058,0,1))</f>
        <v/>
      </c>
      <c r="N1058" s="4"/>
    </row>
    <row r="1059" spans="2:14" x14ac:dyDescent="0.25">
      <c r="B1059" s="21" t="str">
        <f>IF(N1059="","",'XmR Chart'!$U$18+3*('XmR Chart'!$U$17/1.128))</f>
        <v/>
      </c>
      <c r="C1059" s="21" t="str">
        <f>IF(N1059="","",'XmR Chart'!$U$18)</f>
        <v/>
      </c>
      <c r="D1059" s="21" t="str">
        <f>IF(N1059="","",'XmR Chart'!$U$18-3*('XmR Chart'!$U$17/1.128))</f>
        <v/>
      </c>
      <c r="F1059" s="21" t="str">
        <f>IF(N1059="","",3.268*'XmR Chart'!$U$17)</f>
        <v/>
      </c>
      <c r="G1059" s="21" t="str">
        <f>IF(N1059="","",'XmR Chart'!$U$17)</f>
        <v/>
      </c>
      <c r="H1059" s="21" t="str">
        <f>IF(N1059="","",ABS(N1059-N1058))</f>
        <v/>
      </c>
      <c r="I1059" s="21" t="str">
        <f>IF(N1059="","",RANK(N1059,$N$17:$N$5011,1))</f>
        <v/>
      </c>
      <c r="J1059" s="21" t="str">
        <f>IF(N1059="","",(I1059-3/8)/('XmR Chart'!$U$20+1/4))</f>
        <v/>
      </c>
      <c r="K1059" s="21" t="str">
        <f>IF(N1059="","",_xlfn.NORM.INV(J1059,0,1))</f>
        <v/>
      </c>
      <c r="N1059" s="4"/>
    </row>
    <row r="1060" spans="2:14" x14ac:dyDescent="0.25">
      <c r="B1060" s="21" t="str">
        <f>IF(N1060="","",'XmR Chart'!$U$18+3*('XmR Chart'!$U$17/1.128))</f>
        <v/>
      </c>
      <c r="C1060" s="21" t="str">
        <f>IF(N1060="","",'XmR Chart'!$U$18)</f>
        <v/>
      </c>
      <c r="D1060" s="21" t="str">
        <f>IF(N1060="","",'XmR Chart'!$U$18-3*('XmR Chart'!$U$17/1.128))</f>
        <v/>
      </c>
      <c r="F1060" s="21" t="str">
        <f>IF(N1060="","",3.268*'XmR Chart'!$U$17)</f>
        <v/>
      </c>
      <c r="G1060" s="21" t="str">
        <f>IF(N1060="","",'XmR Chart'!$U$17)</f>
        <v/>
      </c>
      <c r="H1060" s="21" t="str">
        <f>IF(N1060="","",ABS(N1060-N1059))</f>
        <v/>
      </c>
      <c r="I1060" s="21" t="str">
        <f>IF(N1060="","",RANK(N1060,$N$17:$N$5011,1))</f>
        <v/>
      </c>
      <c r="J1060" s="21" t="str">
        <f>IF(N1060="","",(I1060-3/8)/('XmR Chart'!$U$20+1/4))</f>
        <v/>
      </c>
      <c r="K1060" s="21" t="str">
        <f>IF(N1060="","",_xlfn.NORM.INV(J1060,0,1))</f>
        <v/>
      </c>
      <c r="N1060" s="4"/>
    </row>
    <row r="1061" spans="2:14" x14ac:dyDescent="0.25">
      <c r="B1061" s="21" t="str">
        <f>IF(N1061="","",'XmR Chart'!$U$18+3*('XmR Chart'!$U$17/1.128))</f>
        <v/>
      </c>
      <c r="C1061" s="21" t="str">
        <f>IF(N1061="","",'XmR Chart'!$U$18)</f>
        <v/>
      </c>
      <c r="D1061" s="21" t="str">
        <f>IF(N1061="","",'XmR Chart'!$U$18-3*('XmR Chart'!$U$17/1.128))</f>
        <v/>
      </c>
      <c r="F1061" s="21" t="str">
        <f>IF(N1061="","",3.268*'XmR Chart'!$U$17)</f>
        <v/>
      </c>
      <c r="G1061" s="21" t="str">
        <f>IF(N1061="","",'XmR Chart'!$U$17)</f>
        <v/>
      </c>
      <c r="H1061" s="21" t="str">
        <f>IF(N1061="","",ABS(N1061-N1060))</f>
        <v/>
      </c>
      <c r="I1061" s="21" t="str">
        <f>IF(N1061="","",RANK(N1061,$N$17:$N$5011,1))</f>
        <v/>
      </c>
      <c r="J1061" s="21" t="str">
        <f>IF(N1061="","",(I1061-3/8)/('XmR Chart'!$U$20+1/4))</f>
        <v/>
      </c>
      <c r="K1061" s="21" t="str">
        <f>IF(N1061="","",_xlfn.NORM.INV(J1061,0,1))</f>
        <v/>
      </c>
      <c r="N1061" s="4"/>
    </row>
    <row r="1062" spans="2:14" x14ac:dyDescent="0.25">
      <c r="B1062" s="21" t="str">
        <f>IF(N1062="","",'XmR Chart'!$U$18+3*('XmR Chart'!$U$17/1.128))</f>
        <v/>
      </c>
      <c r="C1062" s="21" t="str">
        <f>IF(N1062="","",'XmR Chart'!$U$18)</f>
        <v/>
      </c>
      <c r="D1062" s="21" t="str">
        <f>IF(N1062="","",'XmR Chart'!$U$18-3*('XmR Chart'!$U$17/1.128))</f>
        <v/>
      </c>
      <c r="F1062" s="21" t="str">
        <f>IF(N1062="","",3.268*'XmR Chart'!$U$17)</f>
        <v/>
      </c>
      <c r="G1062" s="21" t="str">
        <f>IF(N1062="","",'XmR Chart'!$U$17)</f>
        <v/>
      </c>
      <c r="H1062" s="21" t="str">
        <f>IF(N1062="","",ABS(N1062-N1061))</f>
        <v/>
      </c>
      <c r="I1062" s="21" t="str">
        <f>IF(N1062="","",RANK(N1062,$N$17:$N$5011,1))</f>
        <v/>
      </c>
      <c r="J1062" s="21" t="str">
        <f>IF(N1062="","",(I1062-3/8)/('XmR Chart'!$U$20+1/4))</f>
        <v/>
      </c>
      <c r="K1062" s="21" t="str">
        <f>IF(N1062="","",_xlfn.NORM.INV(J1062,0,1))</f>
        <v/>
      </c>
      <c r="N1062" s="4"/>
    </row>
    <row r="1063" spans="2:14" x14ac:dyDescent="0.25">
      <c r="B1063" s="21" t="str">
        <f>IF(N1063="","",'XmR Chart'!$U$18+3*('XmR Chart'!$U$17/1.128))</f>
        <v/>
      </c>
      <c r="C1063" s="21" t="str">
        <f>IF(N1063="","",'XmR Chart'!$U$18)</f>
        <v/>
      </c>
      <c r="D1063" s="21" t="str">
        <f>IF(N1063="","",'XmR Chart'!$U$18-3*('XmR Chart'!$U$17/1.128))</f>
        <v/>
      </c>
      <c r="F1063" s="21" t="str">
        <f>IF(N1063="","",3.268*'XmR Chart'!$U$17)</f>
        <v/>
      </c>
      <c r="G1063" s="21" t="str">
        <f>IF(N1063="","",'XmR Chart'!$U$17)</f>
        <v/>
      </c>
      <c r="H1063" s="21" t="str">
        <f>IF(N1063="","",ABS(N1063-N1062))</f>
        <v/>
      </c>
      <c r="I1063" s="21" t="str">
        <f>IF(N1063="","",RANK(N1063,$N$17:$N$5011,1))</f>
        <v/>
      </c>
      <c r="J1063" s="21" t="str">
        <f>IF(N1063="","",(I1063-3/8)/('XmR Chart'!$U$20+1/4))</f>
        <v/>
      </c>
      <c r="K1063" s="21" t="str">
        <f>IF(N1063="","",_xlfn.NORM.INV(J1063,0,1))</f>
        <v/>
      </c>
      <c r="N1063" s="4"/>
    </row>
    <row r="1064" spans="2:14" x14ac:dyDescent="0.25">
      <c r="B1064" s="21" t="str">
        <f>IF(N1064="","",'XmR Chart'!$U$18+3*('XmR Chart'!$U$17/1.128))</f>
        <v/>
      </c>
      <c r="C1064" s="21" t="str">
        <f>IF(N1064="","",'XmR Chart'!$U$18)</f>
        <v/>
      </c>
      <c r="D1064" s="21" t="str">
        <f>IF(N1064="","",'XmR Chart'!$U$18-3*('XmR Chart'!$U$17/1.128))</f>
        <v/>
      </c>
      <c r="F1064" s="21" t="str">
        <f>IF(N1064="","",3.268*'XmR Chart'!$U$17)</f>
        <v/>
      </c>
      <c r="G1064" s="21" t="str">
        <f>IF(N1064="","",'XmR Chart'!$U$17)</f>
        <v/>
      </c>
      <c r="H1064" s="21" t="str">
        <f>IF(N1064="","",ABS(N1064-N1063))</f>
        <v/>
      </c>
      <c r="I1064" s="21" t="str">
        <f>IF(N1064="","",RANK(N1064,$N$17:$N$5011,1))</f>
        <v/>
      </c>
      <c r="J1064" s="21" t="str">
        <f>IF(N1064="","",(I1064-3/8)/('XmR Chart'!$U$20+1/4))</f>
        <v/>
      </c>
      <c r="K1064" s="21" t="str">
        <f>IF(N1064="","",_xlfn.NORM.INV(J1064,0,1))</f>
        <v/>
      </c>
      <c r="N1064" s="4"/>
    </row>
    <row r="1065" spans="2:14" x14ac:dyDescent="0.25">
      <c r="B1065" s="21" t="str">
        <f>IF(N1065="","",'XmR Chart'!$U$18+3*('XmR Chart'!$U$17/1.128))</f>
        <v/>
      </c>
      <c r="C1065" s="21" t="str">
        <f>IF(N1065="","",'XmR Chart'!$U$18)</f>
        <v/>
      </c>
      <c r="D1065" s="21" t="str">
        <f>IF(N1065="","",'XmR Chart'!$U$18-3*('XmR Chart'!$U$17/1.128))</f>
        <v/>
      </c>
      <c r="F1065" s="21" t="str">
        <f>IF(N1065="","",3.268*'XmR Chart'!$U$17)</f>
        <v/>
      </c>
      <c r="G1065" s="21" t="str">
        <f>IF(N1065="","",'XmR Chart'!$U$17)</f>
        <v/>
      </c>
      <c r="H1065" s="21" t="str">
        <f>IF(N1065="","",ABS(N1065-N1064))</f>
        <v/>
      </c>
      <c r="I1065" s="21" t="str">
        <f>IF(N1065="","",RANK(N1065,$N$17:$N$5011,1))</f>
        <v/>
      </c>
      <c r="J1065" s="21" t="str">
        <f>IF(N1065="","",(I1065-3/8)/('XmR Chart'!$U$20+1/4))</f>
        <v/>
      </c>
      <c r="K1065" s="21" t="str">
        <f>IF(N1065="","",_xlfn.NORM.INV(J1065,0,1))</f>
        <v/>
      </c>
      <c r="N1065" s="4"/>
    </row>
    <row r="1066" spans="2:14" x14ac:dyDescent="0.25">
      <c r="B1066" s="21" t="str">
        <f>IF(N1066="","",'XmR Chart'!$U$18+3*('XmR Chart'!$U$17/1.128))</f>
        <v/>
      </c>
      <c r="C1066" s="21" t="str">
        <f>IF(N1066="","",'XmR Chart'!$U$18)</f>
        <v/>
      </c>
      <c r="D1066" s="21" t="str">
        <f>IF(N1066="","",'XmR Chart'!$U$18-3*('XmR Chart'!$U$17/1.128))</f>
        <v/>
      </c>
      <c r="F1066" s="21" t="str">
        <f>IF(N1066="","",3.268*'XmR Chart'!$U$17)</f>
        <v/>
      </c>
      <c r="G1066" s="21" t="str">
        <f>IF(N1066="","",'XmR Chart'!$U$17)</f>
        <v/>
      </c>
      <c r="H1066" s="21" t="str">
        <f>IF(N1066="","",ABS(N1066-N1065))</f>
        <v/>
      </c>
      <c r="I1066" s="21" t="str">
        <f>IF(N1066="","",RANK(N1066,$N$17:$N$5011,1))</f>
        <v/>
      </c>
      <c r="J1066" s="21" t="str">
        <f>IF(N1066="","",(I1066-3/8)/('XmR Chart'!$U$20+1/4))</f>
        <v/>
      </c>
      <c r="K1066" s="21" t="str">
        <f>IF(N1066="","",_xlfn.NORM.INV(J1066,0,1))</f>
        <v/>
      </c>
      <c r="N1066" s="4"/>
    </row>
    <row r="1067" spans="2:14" x14ac:dyDescent="0.25">
      <c r="B1067" s="21" t="str">
        <f>IF(N1067="","",'XmR Chart'!$U$18+3*('XmR Chart'!$U$17/1.128))</f>
        <v/>
      </c>
      <c r="C1067" s="21" t="str">
        <f>IF(N1067="","",'XmR Chart'!$U$18)</f>
        <v/>
      </c>
      <c r="D1067" s="21" t="str">
        <f>IF(N1067="","",'XmR Chart'!$U$18-3*('XmR Chart'!$U$17/1.128))</f>
        <v/>
      </c>
      <c r="F1067" s="21" t="str">
        <f>IF(N1067="","",3.268*'XmR Chart'!$U$17)</f>
        <v/>
      </c>
      <c r="G1067" s="21" t="str">
        <f>IF(N1067="","",'XmR Chart'!$U$17)</f>
        <v/>
      </c>
      <c r="H1067" s="21" t="str">
        <f>IF(N1067="","",ABS(N1067-N1066))</f>
        <v/>
      </c>
      <c r="I1067" s="21" t="str">
        <f>IF(N1067="","",RANK(N1067,$N$17:$N$5011,1))</f>
        <v/>
      </c>
      <c r="J1067" s="21" t="str">
        <f>IF(N1067="","",(I1067-3/8)/('XmR Chart'!$U$20+1/4))</f>
        <v/>
      </c>
      <c r="K1067" s="21" t="str">
        <f>IF(N1067="","",_xlfn.NORM.INV(J1067,0,1))</f>
        <v/>
      </c>
      <c r="N1067" s="4"/>
    </row>
    <row r="1068" spans="2:14" x14ac:dyDescent="0.25">
      <c r="B1068" s="21" t="str">
        <f>IF(N1068="","",'XmR Chart'!$U$18+3*('XmR Chart'!$U$17/1.128))</f>
        <v/>
      </c>
      <c r="C1068" s="21" t="str">
        <f>IF(N1068="","",'XmR Chart'!$U$18)</f>
        <v/>
      </c>
      <c r="D1068" s="21" t="str">
        <f>IF(N1068="","",'XmR Chart'!$U$18-3*('XmR Chart'!$U$17/1.128))</f>
        <v/>
      </c>
      <c r="F1068" s="21" t="str">
        <f>IF(N1068="","",3.268*'XmR Chart'!$U$17)</f>
        <v/>
      </c>
      <c r="G1068" s="21" t="str">
        <f>IF(N1068="","",'XmR Chart'!$U$17)</f>
        <v/>
      </c>
      <c r="H1068" s="21" t="str">
        <f>IF(N1068="","",ABS(N1068-N1067))</f>
        <v/>
      </c>
      <c r="I1068" s="21" t="str">
        <f>IF(N1068="","",RANK(N1068,$N$17:$N$5011,1))</f>
        <v/>
      </c>
      <c r="J1068" s="21" t="str">
        <f>IF(N1068="","",(I1068-3/8)/('XmR Chart'!$U$20+1/4))</f>
        <v/>
      </c>
      <c r="K1068" s="21" t="str">
        <f>IF(N1068="","",_xlfn.NORM.INV(J1068,0,1))</f>
        <v/>
      </c>
      <c r="N1068" s="4"/>
    </row>
    <row r="1069" spans="2:14" x14ac:dyDescent="0.25">
      <c r="B1069" s="21" t="str">
        <f>IF(N1069="","",'XmR Chart'!$U$18+3*('XmR Chart'!$U$17/1.128))</f>
        <v/>
      </c>
      <c r="C1069" s="21" t="str">
        <f>IF(N1069="","",'XmR Chart'!$U$18)</f>
        <v/>
      </c>
      <c r="D1069" s="21" t="str">
        <f>IF(N1069="","",'XmR Chart'!$U$18-3*('XmR Chart'!$U$17/1.128))</f>
        <v/>
      </c>
      <c r="F1069" s="21" t="str">
        <f>IF(N1069="","",3.268*'XmR Chart'!$U$17)</f>
        <v/>
      </c>
      <c r="G1069" s="21" t="str">
        <f>IF(N1069="","",'XmR Chart'!$U$17)</f>
        <v/>
      </c>
      <c r="H1069" s="21" t="str">
        <f>IF(N1069="","",ABS(N1069-N1068))</f>
        <v/>
      </c>
      <c r="I1069" s="21" t="str">
        <f>IF(N1069="","",RANK(N1069,$N$17:$N$5011,1))</f>
        <v/>
      </c>
      <c r="J1069" s="21" t="str">
        <f>IF(N1069="","",(I1069-3/8)/('XmR Chart'!$U$20+1/4))</f>
        <v/>
      </c>
      <c r="K1069" s="21" t="str">
        <f>IF(N1069="","",_xlfn.NORM.INV(J1069,0,1))</f>
        <v/>
      </c>
      <c r="N1069" s="4"/>
    </row>
    <row r="1070" spans="2:14" x14ac:dyDescent="0.25">
      <c r="B1070" s="21" t="str">
        <f>IF(N1070="","",'XmR Chart'!$U$18+3*('XmR Chart'!$U$17/1.128))</f>
        <v/>
      </c>
      <c r="C1070" s="21" t="str">
        <f>IF(N1070="","",'XmR Chart'!$U$18)</f>
        <v/>
      </c>
      <c r="D1070" s="21" t="str">
        <f>IF(N1070="","",'XmR Chart'!$U$18-3*('XmR Chart'!$U$17/1.128))</f>
        <v/>
      </c>
      <c r="F1070" s="21" t="str">
        <f>IF(N1070="","",3.268*'XmR Chart'!$U$17)</f>
        <v/>
      </c>
      <c r="G1070" s="21" t="str">
        <f>IF(N1070="","",'XmR Chart'!$U$17)</f>
        <v/>
      </c>
      <c r="H1070" s="21" t="str">
        <f>IF(N1070="","",ABS(N1070-N1069))</f>
        <v/>
      </c>
      <c r="I1070" s="21" t="str">
        <f>IF(N1070="","",RANK(N1070,$N$17:$N$5011,1))</f>
        <v/>
      </c>
      <c r="J1070" s="21" t="str">
        <f>IF(N1070="","",(I1070-3/8)/('XmR Chart'!$U$20+1/4))</f>
        <v/>
      </c>
      <c r="K1070" s="21" t="str">
        <f>IF(N1070="","",_xlfn.NORM.INV(J1070,0,1))</f>
        <v/>
      </c>
      <c r="N1070" s="4"/>
    </row>
    <row r="1071" spans="2:14" x14ac:dyDescent="0.25">
      <c r="B1071" s="21" t="str">
        <f>IF(N1071="","",'XmR Chart'!$U$18+3*('XmR Chart'!$U$17/1.128))</f>
        <v/>
      </c>
      <c r="C1071" s="21" t="str">
        <f>IF(N1071="","",'XmR Chart'!$U$18)</f>
        <v/>
      </c>
      <c r="D1071" s="21" t="str">
        <f>IF(N1071="","",'XmR Chart'!$U$18-3*('XmR Chart'!$U$17/1.128))</f>
        <v/>
      </c>
      <c r="F1071" s="21" t="str">
        <f>IF(N1071="","",3.268*'XmR Chart'!$U$17)</f>
        <v/>
      </c>
      <c r="G1071" s="21" t="str">
        <f>IF(N1071="","",'XmR Chart'!$U$17)</f>
        <v/>
      </c>
      <c r="H1071" s="21" t="str">
        <f>IF(N1071="","",ABS(N1071-N1070))</f>
        <v/>
      </c>
      <c r="I1071" s="21" t="str">
        <f>IF(N1071="","",RANK(N1071,$N$17:$N$5011,1))</f>
        <v/>
      </c>
      <c r="J1071" s="21" t="str">
        <f>IF(N1071="","",(I1071-3/8)/('XmR Chart'!$U$20+1/4))</f>
        <v/>
      </c>
      <c r="K1071" s="21" t="str">
        <f>IF(N1071="","",_xlfn.NORM.INV(J1071,0,1))</f>
        <v/>
      </c>
      <c r="N1071" s="4"/>
    </row>
    <row r="1072" spans="2:14" x14ac:dyDescent="0.25">
      <c r="B1072" s="21" t="str">
        <f>IF(N1072="","",'XmR Chart'!$U$18+3*('XmR Chart'!$U$17/1.128))</f>
        <v/>
      </c>
      <c r="C1072" s="21" t="str">
        <f>IF(N1072="","",'XmR Chart'!$U$18)</f>
        <v/>
      </c>
      <c r="D1072" s="21" t="str">
        <f>IF(N1072="","",'XmR Chart'!$U$18-3*('XmR Chart'!$U$17/1.128))</f>
        <v/>
      </c>
      <c r="F1072" s="21" t="str">
        <f>IF(N1072="","",3.268*'XmR Chart'!$U$17)</f>
        <v/>
      </c>
      <c r="G1072" s="21" t="str">
        <f>IF(N1072="","",'XmR Chart'!$U$17)</f>
        <v/>
      </c>
      <c r="H1072" s="21" t="str">
        <f>IF(N1072="","",ABS(N1072-N1071))</f>
        <v/>
      </c>
      <c r="I1072" s="21" t="str">
        <f>IF(N1072="","",RANK(N1072,$N$17:$N$5011,1))</f>
        <v/>
      </c>
      <c r="J1072" s="21" t="str">
        <f>IF(N1072="","",(I1072-3/8)/('XmR Chart'!$U$20+1/4))</f>
        <v/>
      </c>
      <c r="K1072" s="21" t="str">
        <f>IF(N1072="","",_xlfn.NORM.INV(J1072,0,1))</f>
        <v/>
      </c>
      <c r="N1072" s="4"/>
    </row>
    <row r="1073" spans="2:14" x14ac:dyDescent="0.25">
      <c r="B1073" s="21" t="str">
        <f>IF(N1073="","",'XmR Chart'!$U$18+3*('XmR Chart'!$U$17/1.128))</f>
        <v/>
      </c>
      <c r="C1073" s="21" t="str">
        <f>IF(N1073="","",'XmR Chart'!$U$18)</f>
        <v/>
      </c>
      <c r="D1073" s="21" t="str">
        <f>IF(N1073="","",'XmR Chart'!$U$18-3*('XmR Chart'!$U$17/1.128))</f>
        <v/>
      </c>
      <c r="F1073" s="21" t="str">
        <f>IF(N1073="","",3.268*'XmR Chart'!$U$17)</f>
        <v/>
      </c>
      <c r="G1073" s="21" t="str">
        <f>IF(N1073="","",'XmR Chart'!$U$17)</f>
        <v/>
      </c>
      <c r="H1073" s="21" t="str">
        <f>IF(N1073="","",ABS(N1073-N1072))</f>
        <v/>
      </c>
      <c r="I1073" s="21" t="str">
        <f>IF(N1073="","",RANK(N1073,$N$17:$N$5011,1))</f>
        <v/>
      </c>
      <c r="J1073" s="21" t="str">
        <f>IF(N1073="","",(I1073-3/8)/('XmR Chart'!$U$20+1/4))</f>
        <v/>
      </c>
      <c r="K1073" s="21" t="str">
        <f>IF(N1073="","",_xlfn.NORM.INV(J1073,0,1))</f>
        <v/>
      </c>
      <c r="N1073" s="4"/>
    </row>
    <row r="1074" spans="2:14" x14ac:dyDescent="0.25">
      <c r="B1074" s="21" t="str">
        <f>IF(N1074="","",'XmR Chart'!$U$18+3*('XmR Chart'!$U$17/1.128))</f>
        <v/>
      </c>
      <c r="C1074" s="21" t="str">
        <f>IF(N1074="","",'XmR Chart'!$U$18)</f>
        <v/>
      </c>
      <c r="D1074" s="21" t="str">
        <f>IF(N1074="","",'XmR Chart'!$U$18-3*('XmR Chart'!$U$17/1.128))</f>
        <v/>
      </c>
      <c r="F1074" s="21" t="str">
        <f>IF(N1074="","",3.268*'XmR Chart'!$U$17)</f>
        <v/>
      </c>
      <c r="G1074" s="21" t="str">
        <f>IF(N1074="","",'XmR Chart'!$U$17)</f>
        <v/>
      </c>
      <c r="H1074" s="21" t="str">
        <f>IF(N1074="","",ABS(N1074-N1073))</f>
        <v/>
      </c>
      <c r="I1074" s="21" t="str">
        <f>IF(N1074="","",RANK(N1074,$N$17:$N$5011,1))</f>
        <v/>
      </c>
      <c r="J1074" s="21" t="str">
        <f>IF(N1074="","",(I1074-3/8)/('XmR Chart'!$U$20+1/4))</f>
        <v/>
      </c>
      <c r="K1074" s="21" t="str">
        <f>IF(N1074="","",_xlfn.NORM.INV(J1074,0,1))</f>
        <v/>
      </c>
      <c r="N1074" s="4"/>
    </row>
    <row r="1075" spans="2:14" x14ac:dyDescent="0.25">
      <c r="B1075" s="21" t="str">
        <f>IF(N1075="","",'XmR Chart'!$U$18+3*('XmR Chart'!$U$17/1.128))</f>
        <v/>
      </c>
      <c r="C1075" s="21" t="str">
        <f>IF(N1075="","",'XmR Chart'!$U$18)</f>
        <v/>
      </c>
      <c r="D1075" s="21" t="str">
        <f>IF(N1075="","",'XmR Chart'!$U$18-3*('XmR Chart'!$U$17/1.128))</f>
        <v/>
      </c>
      <c r="F1075" s="21" t="str">
        <f>IF(N1075="","",3.268*'XmR Chart'!$U$17)</f>
        <v/>
      </c>
      <c r="G1075" s="21" t="str">
        <f>IF(N1075="","",'XmR Chart'!$U$17)</f>
        <v/>
      </c>
      <c r="H1075" s="21" t="str">
        <f>IF(N1075="","",ABS(N1075-N1074))</f>
        <v/>
      </c>
      <c r="I1075" s="21" t="str">
        <f>IF(N1075="","",RANK(N1075,$N$17:$N$5011,1))</f>
        <v/>
      </c>
      <c r="J1075" s="21" t="str">
        <f>IF(N1075="","",(I1075-3/8)/('XmR Chart'!$U$20+1/4))</f>
        <v/>
      </c>
      <c r="K1075" s="21" t="str">
        <f>IF(N1075="","",_xlfn.NORM.INV(J1075,0,1))</f>
        <v/>
      </c>
      <c r="N1075" s="4"/>
    </row>
    <row r="1076" spans="2:14" x14ac:dyDescent="0.25">
      <c r="B1076" s="21" t="str">
        <f>IF(N1076="","",'XmR Chart'!$U$18+3*('XmR Chart'!$U$17/1.128))</f>
        <v/>
      </c>
      <c r="C1076" s="21" t="str">
        <f>IF(N1076="","",'XmR Chart'!$U$18)</f>
        <v/>
      </c>
      <c r="D1076" s="21" t="str">
        <f>IF(N1076="","",'XmR Chart'!$U$18-3*('XmR Chart'!$U$17/1.128))</f>
        <v/>
      </c>
      <c r="F1076" s="21" t="str">
        <f>IF(N1076="","",3.268*'XmR Chart'!$U$17)</f>
        <v/>
      </c>
      <c r="G1076" s="21" t="str">
        <f>IF(N1076="","",'XmR Chart'!$U$17)</f>
        <v/>
      </c>
      <c r="H1076" s="21" t="str">
        <f>IF(N1076="","",ABS(N1076-N1075))</f>
        <v/>
      </c>
      <c r="I1076" s="21" t="str">
        <f>IF(N1076="","",RANK(N1076,$N$17:$N$5011,1))</f>
        <v/>
      </c>
      <c r="J1076" s="21" t="str">
        <f>IF(N1076="","",(I1076-3/8)/('XmR Chart'!$U$20+1/4))</f>
        <v/>
      </c>
      <c r="K1076" s="21" t="str">
        <f>IF(N1076="","",_xlfn.NORM.INV(J1076,0,1))</f>
        <v/>
      </c>
      <c r="N1076" s="4"/>
    </row>
    <row r="1077" spans="2:14" x14ac:dyDescent="0.25">
      <c r="B1077" s="21" t="str">
        <f>IF(N1077="","",'XmR Chart'!$U$18+3*('XmR Chart'!$U$17/1.128))</f>
        <v/>
      </c>
      <c r="C1077" s="21" t="str">
        <f>IF(N1077="","",'XmR Chart'!$U$18)</f>
        <v/>
      </c>
      <c r="D1077" s="21" t="str">
        <f>IF(N1077="","",'XmR Chart'!$U$18-3*('XmR Chart'!$U$17/1.128))</f>
        <v/>
      </c>
      <c r="F1077" s="21" t="str">
        <f>IF(N1077="","",3.268*'XmR Chart'!$U$17)</f>
        <v/>
      </c>
      <c r="G1077" s="21" t="str">
        <f>IF(N1077="","",'XmR Chart'!$U$17)</f>
        <v/>
      </c>
      <c r="H1077" s="21" t="str">
        <f>IF(N1077="","",ABS(N1077-N1076))</f>
        <v/>
      </c>
      <c r="I1077" s="21" t="str">
        <f>IF(N1077="","",RANK(N1077,$N$17:$N$5011,1))</f>
        <v/>
      </c>
      <c r="J1077" s="21" t="str">
        <f>IF(N1077="","",(I1077-3/8)/('XmR Chart'!$U$20+1/4))</f>
        <v/>
      </c>
      <c r="K1077" s="21" t="str">
        <f>IF(N1077="","",_xlfn.NORM.INV(J1077,0,1))</f>
        <v/>
      </c>
      <c r="N1077" s="4"/>
    </row>
    <row r="1078" spans="2:14" x14ac:dyDescent="0.25">
      <c r="B1078" s="21" t="str">
        <f>IF(N1078="","",'XmR Chart'!$U$18+3*('XmR Chart'!$U$17/1.128))</f>
        <v/>
      </c>
      <c r="C1078" s="21" t="str">
        <f>IF(N1078="","",'XmR Chart'!$U$18)</f>
        <v/>
      </c>
      <c r="D1078" s="21" t="str">
        <f>IF(N1078="","",'XmR Chart'!$U$18-3*('XmR Chart'!$U$17/1.128))</f>
        <v/>
      </c>
      <c r="F1078" s="21" t="str">
        <f>IF(N1078="","",3.268*'XmR Chart'!$U$17)</f>
        <v/>
      </c>
      <c r="G1078" s="21" t="str">
        <f>IF(N1078="","",'XmR Chart'!$U$17)</f>
        <v/>
      </c>
      <c r="H1078" s="21" t="str">
        <f>IF(N1078="","",ABS(N1078-N1077))</f>
        <v/>
      </c>
      <c r="I1078" s="21" t="str">
        <f>IF(N1078="","",RANK(N1078,$N$17:$N$5011,1))</f>
        <v/>
      </c>
      <c r="J1078" s="21" t="str">
        <f>IF(N1078="","",(I1078-3/8)/('XmR Chart'!$U$20+1/4))</f>
        <v/>
      </c>
      <c r="K1078" s="21" t="str">
        <f>IF(N1078="","",_xlfn.NORM.INV(J1078,0,1))</f>
        <v/>
      </c>
      <c r="N1078" s="4"/>
    </row>
    <row r="1079" spans="2:14" x14ac:dyDescent="0.25">
      <c r="B1079" s="21" t="str">
        <f>IF(N1079="","",'XmR Chart'!$U$18+3*('XmR Chart'!$U$17/1.128))</f>
        <v/>
      </c>
      <c r="C1079" s="21" t="str">
        <f>IF(N1079="","",'XmR Chart'!$U$18)</f>
        <v/>
      </c>
      <c r="D1079" s="21" t="str">
        <f>IF(N1079="","",'XmR Chart'!$U$18-3*('XmR Chart'!$U$17/1.128))</f>
        <v/>
      </c>
      <c r="F1079" s="21" t="str">
        <f>IF(N1079="","",3.268*'XmR Chart'!$U$17)</f>
        <v/>
      </c>
      <c r="G1079" s="21" t="str">
        <f>IF(N1079="","",'XmR Chart'!$U$17)</f>
        <v/>
      </c>
      <c r="H1079" s="21" t="str">
        <f>IF(N1079="","",ABS(N1079-N1078))</f>
        <v/>
      </c>
      <c r="I1079" s="21" t="str">
        <f>IF(N1079="","",RANK(N1079,$N$17:$N$5011,1))</f>
        <v/>
      </c>
      <c r="J1079" s="21" t="str">
        <f>IF(N1079="","",(I1079-3/8)/('XmR Chart'!$U$20+1/4))</f>
        <v/>
      </c>
      <c r="K1079" s="21" t="str">
        <f>IF(N1079="","",_xlfn.NORM.INV(J1079,0,1))</f>
        <v/>
      </c>
      <c r="N1079" s="4"/>
    </row>
    <row r="1080" spans="2:14" x14ac:dyDescent="0.25">
      <c r="B1080" s="21" t="str">
        <f>IF(N1080="","",'XmR Chart'!$U$18+3*('XmR Chart'!$U$17/1.128))</f>
        <v/>
      </c>
      <c r="C1080" s="21" t="str">
        <f>IF(N1080="","",'XmR Chart'!$U$18)</f>
        <v/>
      </c>
      <c r="D1080" s="21" t="str">
        <f>IF(N1080="","",'XmR Chart'!$U$18-3*('XmR Chart'!$U$17/1.128))</f>
        <v/>
      </c>
      <c r="F1080" s="21" t="str">
        <f>IF(N1080="","",3.268*'XmR Chart'!$U$17)</f>
        <v/>
      </c>
      <c r="G1080" s="21" t="str">
        <f>IF(N1080="","",'XmR Chart'!$U$17)</f>
        <v/>
      </c>
      <c r="H1080" s="21" t="str">
        <f>IF(N1080="","",ABS(N1080-N1079))</f>
        <v/>
      </c>
      <c r="I1080" s="21" t="str">
        <f>IF(N1080="","",RANK(N1080,$N$17:$N$5011,1))</f>
        <v/>
      </c>
      <c r="J1080" s="21" t="str">
        <f>IF(N1080="","",(I1080-3/8)/('XmR Chart'!$U$20+1/4))</f>
        <v/>
      </c>
      <c r="K1080" s="21" t="str">
        <f>IF(N1080="","",_xlfn.NORM.INV(J1080,0,1))</f>
        <v/>
      </c>
      <c r="N1080" s="4"/>
    </row>
    <row r="1081" spans="2:14" x14ac:dyDescent="0.25">
      <c r="B1081" s="21" t="str">
        <f>IF(N1081="","",'XmR Chart'!$U$18+3*('XmR Chart'!$U$17/1.128))</f>
        <v/>
      </c>
      <c r="C1081" s="21" t="str">
        <f>IF(N1081="","",'XmR Chart'!$U$18)</f>
        <v/>
      </c>
      <c r="D1081" s="21" t="str">
        <f>IF(N1081="","",'XmR Chart'!$U$18-3*('XmR Chart'!$U$17/1.128))</f>
        <v/>
      </c>
      <c r="F1081" s="21" t="str">
        <f>IF(N1081="","",3.268*'XmR Chart'!$U$17)</f>
        <v/>
      </c>
      <c r="G1081" s="21" t="str">
        <f>IF(N1081="","",'XmR Chart'!$U$17)</f>
        <v/>
      </c>
      <c r="H1081" s="21" t="str">
        <f>IF(N1081="","",ABS(N1081-N1080))</f>
        <v/>
      </c>
      <c r="I1081" s="21" t="str">
        <f>IF(N1081="","",RANK(N1081,$N$17:$N$5011,1))</f>
        <v/>
      </c>
      <c r="J1081" s="21" t="str">
        <f>IF(N1081="","",(I1081-3/8)/('XmR Chart'!$U$20+1/4))</f>
        <v/>
      </c>
      <c r="K1081" s="21" t="str">
        <f>IF(N1081="","",_xlfn.NORM.INV(J1081,0,1))</f>
        <v/>
      </c>
      <c r="N1081" s="4"/>
    </row>
    <row r="1082" spans="2:14" x14ac:dyDescent="0.25">
      <c r="B1082" s="21" t="str">
        <f>IF(N1082="","",'XmR Chart'!$U$18+3*('XmR Chart'!$U$17/1.128))</f>
        <v/>
      </c>
      <c r="C1082" s="21" t="str">
        <f>IF(N1082="","",'XmR Chart'!$U$18)</f>
        <v/>
      </c>
      <c r="D1082" s="21" t="str">
        <f>IF(N1082="","",'XmR Chart'!$U$18-3*('XmR Chart'!$U$17/1.128))</f>
        <v/>
      </c>
      <c r="F1082" s="21" t="str">
        <f>IF(N1082="","",3.268*'XmR Chart'!$U$17)</f>
        <v/>
      </c>
      <c r="G1082" s="21" t="str">
        <f>IF(N1082="","",'XmR Chart'!$U$17)</f>
        <v/>
      </c>
      <c r="H1082" s="21" t="str">
        <f>IF(N1082="","",ABS(N1082-N1081))</f>
        <v/>
      </c>
      <c r="I1082" s="21" t="str">
        <f>IF(N1082="","",RANK(N1082,$N$17:$N$5011,1))</f>
        <v/>
      </c>
      <c r="J1082" s="21" t="str">
        <f>IF(N1082="","",(I1082-3/8)/('XmR Chart'!$U$20+1/4))</f>
        <v/>
      </c>
      <c r="K1082" s="21" t="str">
        <f>IF(N1082="","",_xlfn.NORM.INV(J1082,0,1))</f>
        <v/>
      </c>
      <c r="N1082" s="4"/>
    </row>
    <row r="1083" spans="2:14" x14ac:dyDescent="0.25">
      <c r="B1083" s="21" t="str">
        <f>IF(N1083="","",'XmR Chart'!$U$18+3*('XmR Chart'!$U$17/1.128))</f>
        <v/>
      </c>
      <c r="C1083" s="21" t="str">
        <f>IF(N1083="","",'XmR Chart'!$U$18)</f>
        <v/>
      </c>
      <c r="D1083" s="21" t="str">
        <f>IF(N1083="","",'XmR Chart'!$U$18-3*('XmR Chart'!$U$17/1.128))</f>
        <v/>
      </c>
      <c r="F1083" s="21" t="str">
        <f>IF(N1083="","",3.268*'XmR Chart'!$U$17)</f>
        <v/>
      </c>
      <c r="G1083" s="21" t="str">
        <f>IF(N1083="","",'XmR Chart'!$U$17)</f>
        <v/>
      </c>
      <c r="H1083" s="21" t="str">
        <f>IF(N1083="","",ABS(N1083-N1082))</f>
        <v/>
      </c>
      <c r="I1083" s="21" t="str">
        <f>IF(N1083="","",RANK(N1083,$N$17:$N$5011,1))</f>
        <v/>
      </c>
      <c r="J1083" s="21" t="str">
        <f>IF(N1083="","",(I1083-3/8)/('XmR Chart'!$U$20+1/4))</f>
        <v/>
      </c>
      <c r="K1083" s="21" t="str">
        <f>IF(N1083="","",_xlfn.NORM.INV(J1083,0,1))</f>
        <v/>
      </c>
      <c r="N1083" s="4"/>
    </row>
    <row r="1084" spans="2:14" x14ac:dyDescent="0.25">
      <c r="B1084" s="21" t="str">
        <f>IF(N1084="","",'XmR Chart'!$U$18+3*('XmR Chart'!$U$17/1.128))</f>
        <v/>
      </c>
      <c r="C1084" s="21" t="str">
        <f>IF(N1084="","",'XmR Chart'!$U$18)</f>
        <v/>
      </c>
      <c r="D1084" s="21" t="str">
        <f>IF(N1084="","",'XmR Chart'!$U$18-3*('XmR Chart'!$U$17/1.128))</f>
        <v/>
      </c>
      <c r="F1084" s="21" t="str">
        <f>IF(N1084="","",3.268*'XmR Chart'!$U$17)</f>
        <v/>
      </c>
      <c r="G1084" s="21" t="str">
        <f>IF(N1084="","",'XmR Chart'!$U$17)</f>
        <v/>
      </c>
      <c r="H1084" s="21" t="str">
        <f>IF(N1084="","",ABS(N1084-N1083))</f>
        <v/>
      </c>
      <c r="I1084" s="21" t="str">
        <f>IF(N1084="","",RANK(N1084,$N$17:$N$5011,1))</f>
        <v/>
      </c>
      <c r="J1084" s="21" t="str">
        <f>IF(N1084="","",(I1084-3/8)/('XmR Chart'!$U$20+1/4))</f>
        <v/>
      </c>
      <c r="K1084" s="21" t="str">
        <f>IF(N1084="","",_xlfn.NORM.INV(J1084,0,1))</f>
        <v/>
      </c>
      <c r="N1084" s="4"/>
    </row>
    <row r="1085" spans="2:14" x14ac:dyDescent="0.25">
      <c r="B1085" s="21" t="str">
        <f>IF(N1085="","",'XmR Chart'!$U$18+3*('XmR Chart'!$U$17/1.128))</f>
        <v/>
      </c>
      <c r="C1085" s="21" t="str">
        <f>IF(N1085="","",'XmR Chart'!$U$18)</f>
        <v/>
      </c>
      <c r="D1085" s="21" t="str">
        <f>IF(N1085="","",'XmR Chart'!$U$18-3*('XmR Chart'!$U$17/1.128))</f>
        <v/>
      </c>
      <c r="F1085" s="21" t="str">
        <f>IF(N1085="","",3.268*'XmR Chart'!$U$17)</f>
        <v/>
      </c>
      <c r="G1085" s="21" t="str">
        <f>IF(N1085="","",'XmR Chart'!$U$17)</f>
        <v/>
      </c>
      <c r="H1085" s="21" t="str">
        <f>IF(N1085="","",ABS(N1085-N1084))</f>
        <v/>
      </c>
      <c r="I1085" s="21" t="str">
        <f>IF(N1085="","",RANK(N1085,$N$17:$N$5011,1))</f>
        <v/>
      </c>
      <c r="J1085" s="21" t="str">
        <f>IF(N1085="","",(I1085-3/8)/('XmR Chart'!$U$20+1/4))</f>
        <v/>
      </c>
      <c r="K1085" s="21" t="str">
        <f>IF(N1085="","",_xlfn.NORM.INV(J1085,0,1))</f>
        <v/>
      </c>
      <c r="N1085" s="4"/>
    </row>
    <row r="1086" spans="2:14" x14ac:dyDescent="0.25">
      <c r="B1086" s="21" t="str">
        <f>IF(N1086="","",'XmR Chart'!$U$18+3*('XmR Chart'!$U$17/1.128))</f>
        <v/>
      </c>
      <c r="C1086" s="21" t="str">
        <f>IF(N1086="","",'XmR Chart'!$U$18)</f>
        <v/>
      </c>
      <c r="D1086" s="21" t="str">
        <f>IF(N1086="","",'XmR Chart'!$U$18-3*('XmR Chart'!$U$17/1.128))</f>
        <v/>
      </c>
      <c r="F1086" s="21" t="str">
        <f>IF(N1086="","",3.268*'XmR Chart'!$U$17)</f>
        <v/>
      </c>
      <c r="G1086" s="21" t="str">
        <f>IF(N1086="","",'XmR Chart'!$U$17)</f>
        <v/>
      </c>
      <c r="H1086" s="21" t="str">
        <f>IF(N1086="","",ABS(N1086-N1085))</f>
        <v/>
      </c>
      <c r="I1086" s="21" t="str">
        <f>IF(N1086="","",RANK(N1086,$N$17:$N$5011,1))</f>
        <v/>
      </c>
      <c r="J1086" s="21" t="str">
        <f>IF(N1086="","",(I1086-3/8)/('XmR Chart'!$U$20+1/4))</f>
        <v/>
      </c>
      <c r="K1086" s="21" t="str">
        <f>IF(N1086="","",_xlfn.NORM.INV(J1086,0,1))</f>
        <v/>
      </c>
      <c r="N1086" s="4"/>
    </row>
    <row r="1087" spans="2:14" x14ac:dyDescent="0.25">
      <c r="B1087" s="21" t="str">
        <f>IF(N1087="","",'XmR Chart'!$U$18+3*('XmR Chart'!$U$17/1.128))</f>
        <v/>
      </c>
      <c r="C1087" s="21" t="str">
        <f>IF(N1087="","",'XmR Chart'!$U$18)</f>
        <v/>
      </c>
      <c r="D1087" s="21" t="str">
        <f>IF(N1087="","",'XmR Chart'!$U$18-3*('XmR Chart'!$U$17/1.128))</f>
        <v/>
      </c>
      <c r="F1087" s="21" t="str">
        <f>IF(N1087="","",3.268*'XmR Chart'!$U$17)</f>
        <v/>
      </c>
      <c r="G1087" s="21" t="str">
        <f>IF(N1087="","",'XmR Chart'!$U$17)</f>
        <v/>
      </c>
      <c r="H1087" s="21" t="str">
        <f>IF(N1087="","",ABS(N1087-N1086))</f>
        <v/>
      </c>
      <c r="I1087" s="21" t="str">
        <f>IF(N1087="","",RANK(N1087,$N$17:$N$5011,1))</f>
        <v/>
      </c>
      <c r="J1087" s="21" t="str">
        <f>IF(N1087="","",(I1087-3/8)/('XmR Chart'!$U$20+1/4))</f>
        <v/>
      </c>
      <c r="K1087" s="21" t="str">
        <f>IF(N1087="","",_xlfn.NORM.INV(J1087,0,1))</f>
        <v/>
      </c>
      <c r="N1087" s="4"/>
    </row>
    <row r="1088" spans="2:14" x14ac:dyDescent="0.25">
      <c r="B1088" s="21" t="str">
        <f>IF(N1088="","",'XmR Chart'!$U$18+3*('XmR Chart'!$U$17/1.128))</f>
        <v/>
      </c>
      <c r="C1088" s="21" t="str">
        <f>IF(N1088="","",'XmR Chart'!$U$18)</f>
        <v/>
      </c>
      <c r="D1088" s="21" t="str">
        <f>IF(N1088="","",'XmR Chart'!$U$18-3*('XmR Chart'!$U$17/1.128))</f>
        <v/>
      </c>
      <c r="F1088" s="21" t="str">
        <f>IF(N1088="","",3.268*'XmR Chart'!$U$17)</f>
        <v/>
      </c>
      <c r="G1088" s="21" t="str">
        <f>IF(N1088="","",'XmR Chart'!$U$17)</f>
        <v/>
      </c>
      <c r="H1088" s="21" t="str">
        <f>IF(N1088="","",ABS(N1088-N1087))</f>
        <v/>
      </c>
      <c r="I1088" s="21" t="str">
        <f>IF(N1088="","",RANK(N1088,$N$17:$N$5011,1))</f>
        <v/>
      </c>
      <c r="J1088" s="21" t="str">
        <f>IF(N1088="","",(I1088-3/8)/('XmR Chart'!$U$20+1/4))</f>
        <v/>
      </c>
      <c r="K1088" s="21" t="str">
        <f>IF(N1088="","",_xlfn.NORM.INV(J1088,0,1))</f>
        <v/>
      </c>
      <c r="N1088" s="4"/>
    </row>
    <row r="1089" spans="2:14" x14ac:dyDescent="0.25">
      <c r="B1089" s="21" t="str">
        <f>IF(N1089="","",'XmR Chart'!$U$18+3*('XmR Chart'!$U$17/1.128))</f>
        <v/>
      </c>
      <c r="C1089" s="21" t="str">
        <f>IF(N1089="","",'XmR Chart'!$U$18)</f>
        <v/>
      </c>
      <c r="D1089" s="21" t="str">
        <f>IF(N1089="","",'XmR Chart'!$U$18-3*('XmR Chart'!$U$17/1.128))</f>
        <v/>
      </c>
      <c r="F1089" s="21" t="str">
        <f>IF(N1089="","",3.268*'XmR Chart'!$U$17)</f>
        <v/>
      </c>
      <c r="G1089" s="21" t="str">
        <f>IF(N1089="","",'XmR Chart'!$U$17)</f>
        <v/>
      </c>
      <c r="H1089" s="21" t="str">
        <f>IF(N1089="","",ABS(N1089-N1088))</f>
        <v/>
      </c>
      <c r="I1089" s="21" t="str">
        <f>IF(N1089="","",RANK(N1089,$N$17:$N$5011,1))</f>
        <v/>
      </c>
      <c r="J1089" s="21" t="str">
        <f>IF(N1089="","",(I1089-3/8)/('XmR Chart'!$U$20+1/4))</f>
        <v/>
      </c>
      <c r="K1089" s="21" t="str">
        <f>IF(N1089="","",_xlfn.NORM.INV(J1089,0,1))</f>
        <v/>
      </c>
      <c r="N1089" s="4"/>
    </row>
    <row r="1090" spans="2:14" x14ac:dyDescent="0.25">
      <c r="B1090" s="21" t="str">
        <f>IF(N1090="","",'XmR Chart'!$U$18+3*('XmR Chart'!$U$17/1.128))</f>
        <v/>
      </c>
      <c r="C1090" s="21" t="str">
        <f>IF(N1090="","",'XmR Chart'!$U$18)</f>
        <v/>
      </c>
      <c r="D1090" s="21" t="str">
        <f>IF(N1090="","",'XmR Chart'!$U$18-3*('XmR Chart'!$U$17/1.128))</f>
        <v/>
      </c>
      <c r="F1090" s="21" t="str">
        <f>IF(N1090="","",3.268*'XmR Chart'!$U$17)</f>
        <v/>
      </c>
      <c r="G1090" s="21" t="str">
        <f>IF(N1090="","",'XmR Chart'!$U$17)</f>
        <v/>
      </c>
      <c r="H1090" s="21" t="str">
        <f>IF(N1090="","",ABS(N1090-N1089))</f>
        <v/>
      </c>
      <c r="I1090" s="21" t="str">
        <f>IF(N1090="","",RANK(N1090,$N$17:$N$5011,1))</f>
        <v/>
      </c>
      <c r="J1090" s="21" t="str">
        <f>IF(N1090="","",(I1090-3/8)/('XmR Chart'!$U$20+1/4))</f>
        <v/>
      </c>
      <c r="K1090" s="21" t="str">
        <f>IF(N1090="","",_xlfn.NORM.INV(J1090,0,1))</f>
        <v/>
      </c>
      <c r="N1090" s="4"/>
    </row>
    <row r="1091" spans="2:14" x14ac:dyDescent="0.25">
      <c r="B1091" s="21" t="str">
        <f>IF(N1091="","",'XmR Chart'!$U$18+3*('XmR Chart'!$U$17/1.128))</f>
        <v/>
      </c>
      <c r="C1091" s="21" t="str">
        <f>IF(N1091="","",'XmR Chart'!$U$18)</f>
        <v/>
      </c>
      <c r="D1091" s="21" t="str">
        <f>IF(N1091="","",'XmR Chart'!$U$18-3*('XmR Chart'!$U$17/1.128))</f>
        <v/>
      </c>
      <c r="F1091" s="21" t="str">
        <f>IF(N1091="","",3.268*'XmR Chart'!$U$17)</f>
        <v/>
      </c>
      <c r="G1091" s="21" t="str">
        <f>IF(N1091="","",'XmR Chart'!$U$17)</f>
        <v/>
      </c>
      <c r="H1091" s="21" t="str">
        <f>IF(N1091="","",ABS(N1091-N1090))</f>
        <v/>
      </c>
      <c r="I1091" s="21" t="str">
        <f>IF(N1091="","",RANK(N1091,$N$17:$N$5011,1))</f>
        <v/>
      </c>
      <c r="J1091" s="21" t="str">
        <f>IF(N1091="","",(I1091-3/8)/('XmR Chart'!$U$20+1/4))</f>
        <v/>
      </c>
      <c r="K1091" s="21" t="str">
        <f>IF(N1091="","",_xlfn.NORM.INV(J1091,0,1))</f>
        <v/>
      </c>
      <c r="N1091" s="4"/>
    </row>
    <row r="1092" spans="2:14" x14ac:dyDescent="0.25">
      <c r="B1092" s="21" t="str">
        <f>IF(N1092="","",'XmR Chart'!$U$18+3*('XmR Chart'!$U$17/1.128))</f>
        <v/>
      </c>
      <c r="C1092" s="21" t="str">
        <f>IF(N1092="","",'XmR Chart'!$U$18)</f>
        <v/>
      </c>
      <c r="D1092" s="21" t="str">
        <f>IF(N1092="","",'XmR Chart'!$U$18-3*('XmR Chart'!$U$17/1.128))</f>
        <v/>
      </c>
      <c r="F1092" s="21" t="str">
        <f>IF(N1092="","",3.268*'XmR Chart'!$U$17)</f>
        <v/>
      </c>
      <c r="G1092" s="21" t="str">
        <f>IF(N1092="","",'XmR Chart'!$U$17)</f>
        <v/>
      </c>
      <c r="H1092" s="21" t="str">
        <f>IF(N1092="","",ABS(N1092-N1091))</f>
        <v/>
      </c>
      <c r="I1092" s="21" t="str">
        <f>IF(N1092="","",RANK(N1092,$N$17:$N$5011,1))</f>
        <v/>
      </c>
      <c r="J1092" s="21" t="str">
        <f>IF(N1092="","",(I1092-3/8)/('XmR Chart'!$U$20+1/4))</f>
        <v/>
      </c>
      <c r="K1092" s="21" t="str">
        <f>IF(N1092="","",_xlfn.NORM.INV(J1092,0,1))</f>
        <v/>
      </c>
      <c r="N1092" s="4"/>
    </row>
    <row r="1093" spans="2:14" x14ac:dyDescent="0.25">
      <c r="B1093" s="21" t="str">
        <f>IF(N1093="","",'XmR Chart'!$U$18+3*('XmR Chart'!$U$17/1.128))</f>
        <v/>
      </c>
      <c r="C1093" s="21" t="str">
        <f>IF(N1093="","",'XmR Chart'!$U$18)</f>
        <v/>
      </c>
      <c r="D1093" s="21" t="str">
        <f>IF(N1093="","",'XmR Chart'!$U$18-3*('XmR Chart'!$U$17/1.128))</f>
        <v/>
      </c>
      <c r="F1093" s="21" t="str">
        <f>IF(N1093="","",3.268*'XmR Chart'!$U$17)</f>
        <v/>
      </c>
      <c r="G1093" s="21" t="str">
        <f>IF(N1093="","",'XmR Chart'!$U$17)</f>
        <v/>
      </c>
      <c r="H1093" s="21" t="str">
        <f>IF(N1093="","",ABS(N1093-N1092))</f>
        <v/>
      </c>
      <c r="I1093" s="21" t="str">
        <f>IF(N1093="","",RANK(N1093,$N$17:$N$5011,1))</f>
        <v/>
      </c>
      <c r="J1093" s="21" t="str">
        <f>IF(N1093="","",(I1093-3/8)/('XmR Chart'!$U$20+1/4))</f>
        <v/>
      </c>
      <c r="K1093" s="21" t="str">
        <f>IF(N1093="","",_xlfn.NORM.INV(J1093,0,1))</f>
        <v/>
      </c>
      <c r="N1093" s="4"/>
    </row>
    <row r="1094" spans="2:14" x14ac:dyDescent="0.25">
      <c r="B1094" s="21" t="str">
        <f>IF(N1094="","",'XmR Chart'!$U$18+3*('XmR Chart'!$U$17/1.128))</f>
        <v/>
      </c>
      <c r="C1094" s="21" t="str">
        <f>IF(N1094="","",'XmR Chart'!$U$18)</f>
        <v/>
      </c>
      <c r="D1094" s="21" t="str">
        <f>IF(N1094="","",'XmR Chart'!$U$18-3*('XmR Chart'!$U$17/1.128))</f>
        <v/>
      </c>
      <c r="F1094" s="21" t="str">
        <f>IF(N1094="","",3.268*'XmR Chart'!$U$17)</f>
        <v/>
      </c>
      <c r="G1094" s="21" t="str">
        <f>IF(N1094="","",'XmR Chart'!$U$17)</f>
        <v/>
      </c>
      <c r="H1094" s="21" t="str">
        <f>IF(N1094="","",ABS(N1094-N1093))</f>
        <v/>
      </c>
      <c r="I1094" s="21" t="str">
        <f>IF(N1094="","",RANK(N1094,$N$17:$N$5011,1))</f>
        <v/>
      </c>
      <c r="J1094" s="21" t="str">
        <f>IF(N1094="","",(I1094-3/8)/('XmR Chart'!$U$20+1/4))</f>
        <v/>
      </c>
      <c r="K1094" s="21" t="str">
        <f>IF(N1094="","",_xlfn.NORM.INV(J1094,0,1))</f>
        <v/>
      </c>
      <c r="N1094" s="4"/>
    </row>
    <row r="1095" spans="2:14" x14ac:dyDescent="0.25">
      <c r="B1095" s="21" t="str">
        <f>IF(N1095="","",'XmR Chart'!$U$18+3*('XmR Chart'!$U$17/1.128))</f>
        <v/>
      </c>
      <c r="C1095" s="21" t="str">
        <f>IF(N1095="","",'XmR Chart'!$U$18)</f>
        <v/>
      </c>
      <c r="D1095" s="21" t="str">
        <f>IF(N1095="","",'XmR Chart'!$U$18-3*('XmR Chart'!$U$17/1.128))</f>
        <v/>
      </c>
      <c r="F1095" s="21" t="str">
        <f>IF(N1095="","",3.268*'XmR Chart'!$U$17)</f>
        <v/>
      </c>
      <c r="G1095" s="21" t="str">
        <f>IF(N1095="","",'XmR Chart'!$U$17)</f>
        <v/>
      </c>
      <c r="H1095" s="21" t="str">
        <f>IF(N1095="","",ABS(N1095-N1094))</f>
        <v/>
      </c>
      <c r="I1095" s="21" t="str">
        <f>IF(N1095="","",RANK(N1095,$N$17:$N$5011,1))</f>
        <v/>
      </c>
      <c r="J1095" s="21" t="str">
        <f>IF(N1095="","",(I1095-3/8)/('XmR Chart'!$U$20+1/4))</f>
        <v/>
      </c>
      <c r="K1095" s="21" t="str">
        <f>IF(N1095="","",_xlfn.NORM.INV(J1095,0,1))</f>
        <v/>
      </c>
      <c r="N1095" s="4"/>
    </row>
    <row r="1096" spans="2:14" x14ac:dyDescent="0.25">
      <c r="B1096" s="21" t="str">
        <f>IF(N1096="","",'XmR Chart'!$U$18+3*('XmR Chart'!$U$17/1.128))</f>
        <v/>
      </c>
      <c r="C1096" s="21" t="str">
        <f>IF(N1096="","",'XmR Chart'!$U$18)</f>
        <v/>
      </c>
      <c r="D1096" s="21" t="str">
        <f>IF(N1096="","",'XmR Chart'!$U$18-3*('XmR Chart'!$U$17/1.128))</f>
        <v/>
      </c>
      <c r="F1096" s="21" t="str">
        <f>IF(N1096="","",3.268*'XmR Chart'!$U$17)</f>
        <v/>
      </c>
      <c r="G1096" s="21" t="str">
        <f>IF(N1096="","",'XmR Chart'!$U$17)</f>
        <v/>
      </c>
      <c r="H1096" s="21" t="str">
        <f>IF(N1096="","",ABS(N1096-N1095))</f>
        <v/>
      </c>
      <c r="I1096" s="21" t="str">
        <f>IF(N1096="","",RANK(N1096,$N$17:$N$5011,1))</f>
        <v/>
      </c>
      <c r="J1096" s="21" t="str">
        <f>IF(N1096="","",(I1096-3/8)/('XmR Chart'!$U$20+1/4))</f>
        <v/>
      </c>
      <c r="K1096" s="21" t="str">
        <f>IF(N1096="","",_xlfn.NORM.INV(J1096,0,1))</f>
        <v/>
      </c>
      <c r="N1096" s="4"/>
    </row>
    <row r="1097" spans="2:14" x14ac:dyDescent="0.25">
      <c r="B1097" s="21" t="str">
        <f>IF(N1097="","",'XmR Chart'!$U$18+3*('XmR Chart'!$U$17/1.128))</f>
        <v/>
      </c>
      <c r="C1097" s="21" t="str">
        <f>IF(N1097="","",'XmR Chart'!$U$18)</f>
        <v/>
      </c>
      <c r="D1097" s="21" t="str">
        <f>IF(N1097="","",'XmR Chart'!$U$18-3*('XmR Chart'!$U$17/1.128))</f>
        <v/>
      </c>
      <c r="F1097" s="21" t="str">
        <f>IF(N1097="","",3.268*'XmR Chart'!$U$17)</f>
        <v/>
      </c>
      <c r="G1097" s="21" t="str">
        <f>IF(N1097="","",'XmR Chart'!$U$17)</f>
        <v/>
      </c>
      <c r="H1097" s="21" t="str">
        <f>IF(N1097="","",ABS(N1097-N1096))</f>
        <v/>
      </c>
      <c r="I1097" s="21" t="str">
        <f>IF(N1097="","",RANK(N1097,$N$17:$N$5011,1))</f>
        <v/>
      </c>
      <c r="J1097" s="21" t="str">
        <f>IF(N1097="","",(I1097-3/8)/('XmR Chart'!$U$20+1/4))</f>
        <v/>
      </c>
      <c r="K1097" s="21" t="str">
        <f>IF(N1097="","",_xlfn.NORM.INV(J1097,0,1))</f>
        <v/>
      </c>
      <c r="N1097" s="4"/>
    </row>
    <row r="1098" spans="2:14" x14ac:dyDescent="0.25">
      <c r="B1098" s="21" t="str">
        <f>IF(N1098="","",'XmR Chart'!$U$18+3*('XmR Chart'!$U$17/1.128))</f>
        <v/>
      </c>
      <c r="C1098" s="21" t="str">
        <f>IF(N1098="","",'XmR Chart'!$U$18)</f>
        <v/>
      </c>
      <c r="D1098" s="21" t="str">
        <f>IF(N1098="","",'XmR Chart'!$U$18-3*('XmR Chart'!$U$17/1.128))</f>
        <v/>
      </c>
      <c r="F1098" s="21" t="str">
        <f>IF(N1098="","",3.268*'XmR Chart'!$U$17)</f>
        <v/>
      </c>
      <c r="G1098" s="21" t="str">
        <f>IF(N1098="","",'XmR Chart'!$U$17)</f>
        <v/>
      </c>
      <c r="H1098" s="21" t="str">
        <f>IF(N1098="","",ABS(N1098-N1097))</f>
        <v/>
      </c>
      <c r="I1098" s="21" t="str">
        <f>IF(N1098="","",RANK(N1098,$N$17:$N$5011,1))</f>
        <v/>
      </c>
      <c r="J1098" s="21" t="str">
        <f>IF(N1098="","",(I1098-3/8)/('XmR Chart'!$U$20+1/4))</f>
        <v/>
      </c>
      <c r="K1098" s="21" t="str">
        <f>IF(N1098="","",_xlfn.NORM.INV(J1098,0,1))</f>
        <v/>
      </c>
      <c r="N1098" s="4"/>
    </row>
    <row r="1099" spans="2:14" x14ac:dyDescent="0.25">
      <c r="B1099" s="21" t="str">
        <f>IF(N1099="","",'XmR Chart'!$U$18+3*('XmR Chart'!$U$17/1.128))</f>
        <v/>
      </c>
      <c r="C1099" s="21" t="str">
        <f>IF(N1099="","",'XmR Chart'!$U$18)</f>
        <v/>
      </c>
      <c r="D1099" s="21" t="str">
        <f>IF(N1099="","",'XmR Chart'!$U$18-3*('XmR Chart'!$U$17/1.128))</f>
        <v/>
      </c>
      <c r="F1099" s="21" t="str">
        <f>IF(N1099="","",3.268*'XmR Chart'!$U$17)</f>
        <v/>
      </c>
      <c r="G1099" s="21" t="str">
        <f>IF(N1099="","",'XmR Chart'!$U$17)</f>
        <v/>
      </c>
      <c r="H1099" s="21" t="str">
        <f>IF(N1099="","",ABS(N1099-N1098))</f>
        <v/>
      </c>
      <c r="I1099" s="21" t="str">
        <f>IF(N1099="","",RANK(N1099,$N$17:$N$5011,1))</f>
        <v/>
      </c>
      <c r="J1099" s="21" t="str">
        <f>IF(N1099="","",(I1099-3/8)/('XmR Chart'!$U$20+1/4))</f>
        <v/>
      </c>
      <c r="K1099" s="21" t="str">
        <f>IF(N1099="","",_xlfn.NORM.INV(J1099,0,1))</f>
        <v/>
      </c>
      <c r="N1099" s="4"/>
    </row>
    <row r="1100" spans="2:14" x14ac:dyDescent="0.25">
      <c r="B1100" s="21" t="str">
        <f>IF(N1100="","",'XmR Chart'!$U$18+3*('XmR Chart'!$U$17/1.128))</f>
        <v/>
      </c>
      <c r="C1100" s="21" t="str">
        <f>IF(N1100="","",'XmR Chart'!$U$18)</f>
        <v/>
      </c>
      <c r="D1100" s="21" t="str">
        <f>IF(N1100="","",'XmR Chart'!$U$18-3*('XmR Chart'!$U$17/1.128))</f>
        <v/>
      </c>
      <c r="F1100" s="21" t="str">
        <f>IF(N1100="","",3.268*'XmR Chart'!$U$17)</f>
        <v/>
      </c>
      <c r="G1100" s="21" t="str">
        <f>IF(N1100="","",'XmR Chart'!$U$17)</f>
        <v/>
      </c>
      <c r="H1100" s="21" t="str">
        <f>IF(N1100="","",ABS(N1100-N1099))</f>
        <v/>
      </c>
      <c r="I1100" s="21" t="str">
        <f>IF(N1100="","",RANK(N1100,$N$17:$N$5011,1))</f>
        <v/>
      </c>
      <c r="J1100" s="21" t="str">
        <f>IF(N1100="","",(I1100-3/8)/('XmR Chart'!$U$20+1/4))</f>
        <v/>
      </c>
      <c r="K1100" s="21" t="str">
        <f>IF(N1100="","",_xlfn.NORM.INV(J1100,0,1))</f>
        <v/>
      </c>
      <c r="N1100" s="4"/>
    </row>
    <row r="1101" spans="2:14" x14ac:dyDescent="0.25">
      <c r="B1101" s="21" t="str">
        <f>IF(N1101="","",'XmR Chart'!$U$18+3*('XmR Chart'!$U$17/1.128))</f>
        <v/>
      </c>
      <c r="C1101" s="21" t="str">
        <f>IF(N1101="","",'XmR Chart'!$U$18)</f>
        <v/>
      </c>
      <c r="D1101" s="21" t="str">
        <f>IF(N1101="","",'XmR Chart'!$U$18-3*('XmR Chart'!$U$17/1.128))</f>
        <v/>
      </c>
      <c r="F1101" s="21" t="str">
        <f>IF(N1101="","",3.268*'XmR Chart'!$U$17)</f>
        <v/>
      </c>
      <c r="G1101" s="21" t="str">
        <f>IF(N1101="","",'XmR Chart'!$U$17)</f>
        <v/>
      </c>
      <c r="H1101" s="21" t="str">
        <f>IF(N1101="","",ABS(N1101-N1100))</f>
        <v/>
      </c>
      <c r="I1101" s="21" t="str">
        <f>IF(N1101="","",RANK(N1101,$N$17:$N$5011,1))</f>
        <v/>
      </c>
      <c r="J1101" s="21" t="str">
        <f>IF(N1101="","",(I1101-3/8)/('XmR Chart'!$U$20+1/4))</f>
        <v/>
      </c>
      <c r="K1101" s="21" t="str">
        <f>IF(N1101="","",_xlfn.NORM.INV(J1101,0,1))</f>
        <v/>
      </c>
      <c r="N1101" s="4"/>
    </row>
    <row r="1102" spans="2:14" x14ac:dyDescent="0.25">
      <c r="B1102" s="21" t="str">
        <f>IF(N1102="","",'XmR Chart'!$U$18+3*('XmR Chart'!$U$17/1.128))</f>
        <v/>
      </c>
      <c r="C1102" s="21" t="str">
        <f>IF(N1102="","",'XmR Chart'!$U$18)</f>
        <v/>
      </c>
      <c r="D1102" s="21" t="str">
        <f>IF(N1102="","",'XmR Chart'!$U$18-3*('XmR Chart'!$U$17/1.128))</f>
        <v/>
      </c>
      <c r="F1102" s="21" t="str">
        <f>IF(N1102="","",3.268*'XmR Chart'!$U$17)</f>
        <v/>
      </c>
      <c r="G1102" s="21" t="str">
        <f>IF(N1102="","",'XmR Chart'!$U$17)</f>
        <v/>
      </c>
      <c r="H1102" s="21" t="str">
        <f>IF(N1102="","",ABS(N1102-N1101))</f>
        <v/>
      </c>
      <c r="I1102" s="21" t="str">
        <f>IF(N1102="","",RANK(N1102,$N$17:$N$5011,1))</f>
        <v/>
      </c>
      <c r="J1102" s="21" t="str">
        <f>IF(N1102="","",(I1102-3/8)/('XmR Chart'!$U$20+1/4))</f>
        <v/>
      </c>
      <c r="K1102" s="21" t="str">
        <f>IF(N1102="","",_xlfn.NORM.INV(J1102,0,1))</f>
        <v/>
      </c>
      <c r="N1102" s="4"/>
    </row>
    <row r="1103" spans="2:14" x14ac:dyDescent="0.25">
      <c r="B1103" s="21" t="str">
        <f>IF(N1103="","",'XmR Chart'!$U$18+3*('XmR Chart'!$U$17/1.128))</f>
        <v/>
      </c>
      <c r="C1103" s="21" t="str">
        <f>IF(N1103="","",'XmR Chart'!$U$18)</f>
        <v/>
      </c>
      <c r="D1103" s="21" t="str">
        <f>IF(N1103="","",'XmR Chart'!$U$18-3*('XmR Chart'!$U$17/1.128))</f>
        <v/>
      </c>
      <c r="F1103" s="21" t="str">
        <f>IF(N1103="","",3.268*'XmR Chart'!$U$17)</f>
        <v/>
      </c>
      <c r="G1103" s="21" t="str">
        <f>IF(N1103="","",'XmR Chart'!$U$17)</f>
        <v/>
      </c>
      <c r="H1103" s="21" t="str">
        <f>IF(N1103="","",ABS(N1103-N1102))</f>
        <v/>
      </c>
      <c r="I1103" s="21" t="str">
        <f>IF(N1103="","",RANK(N1103,$N$17:$N$5011,1))</f>
        <v/>
      </c>
      <c r="J1103" s="21" t="str">
        <f>IF(N1103="","",(I1103-3/8)/('XmR Chart'!$U$20+1/4))</f>
        <v/>
      </c>
      <c r="K1103" s="21" t="str">
        <f>IF(N1103="","",_xlfn.NORM.INV(J1103,0,1))</f>
        <v/>
      </c>
      <c r="N1103" s="4"/>
    </row>
    <row r="1104" spans="2:14" x14ac:dyDescent="0.25">
      <c r="B1104" s="21" t="str">
        <f>IF(N1104="","",'XmR Chart'!$U$18+3*('XmR Chart'!$U$17/1.128))</f>
        <v/>
      </c>
      <c r="C1104" s="21" t="str">
        <f>IF(N1104="","",'XmR Chart'!$U$18)</f>
        <v/>
      </c>
      <c r="D1104" s="21" t="str">
        <f>IF(N1104="","",'XmR Chart'!$U$18-3*('XmR Chart'!$U$17/1.128))</f>
        <v/>
      </c>
      <c r="F1104" s="21" t="str">
        <f>IF(N1104="","",3.268*'XmR Chart'!$U$17)</f>
        <v/>
      </c>
      <c r="G1104" s="21" t="str">
        <f>IF(N1104="","",'XmR Chart'!$U$17)</f>
        <v/>
      </c>
      <c r="H1104" s="21" t="str">
        <f>IF(N1104="","",ABS(N1104-N1103))</f>
        <v/>
      </c>
      <c r="I1104" s="21" t="str">
        <f>IF(N1104="","",RANK(N1104,$N$17:$N$5011,1))</f>
        <v/>
      </c>
      <c r="J1104" s="21" t="str">
        <f>IF(N1104="","",(I1104-3/8)/('XmR Chart'!$U$20+1/4))</f>
        <v/>
      </c>
      <c r="K1104" s="21" t="str">
        <f>IF(N1104="","",_xlfn.NORM.INV(J1104,0,1))</f>
        <v/>
      </c>
      <c r="N1104" s="4"/>
    </row>
    <row r="1105" spans="2:14" x14ac:dyDescent="0.25">
      <c r="B1105" s="21" t="str">
        <f>IF(N1105="","",'XmR Chart'!$U$18+3*('XmR Chart'!$U$17/1.128))</f>
        <v/>
      </c>
      <c r="C1105" s="21" t="str">
        <f>IF(N1105="","",'XmR Chart'!$U$18)</f>
        <v/>
      </c>
      <c r="D1105" s="21" t="str">
        <f>IF(N1105="","",'XmR Chart'!$U$18-3*('XmR Chart'!$U$17/1.128))</f>
        <v/>
      </c>
      <c r="F1105" s="21" t="str">
        <f>IF(N1105="","",3.268*'XmR Chart'!$U$17)</f>
        <v/>
      </c>
      <c r="G1105" s="21" t="str">
        <f>IF(N1105="","",'XmR Chart'!$U$17)</f>
        <v/>
      </c>
      <c r="H1105" s="21" t="str">
        <f>IF(N1105="","",ABS(N1105-N1104))</f>
        <v/>
      </c>
      <c r="I1105" s="21" t="str">
        <f>IF(N1105="","",RANK(N1105,$N$17:$N$5011,1))</f>
        <v/>
      </c>
      <c r="J1105" s="21" t="str">
        <f>IF(N1105="","",(I1105-3/8)/('XmR Chart'!$U$20+1/4))</f>
        <v/>
      </c>
      <c r="K1105" s="21" t="str">
        <f>IF(N1105="","",_xlfn.NORM.INV(J1105,0,1))</f>
        <v/>
      </c>
      <c r="N1105" s="4"/>
    </row>
    <row r="1106" spans="2:14" x14ac:dyDescent="0.25">
      <c r="B1106" s="21" t="str">
        <f>IF(N1106="","",'XmR Chart'!$U$18+3*('XmR Chart'!$U$17/1.128))</f>
        <v/>
      </c>
      <c r="C1106" s="21" t="str">
        <f>IF(N1106="","",'XmR Chart'!$U$18)</f>
        <v/>
      </c>
      <c r="D1106" s="21" t="str">
        <f>IF(N1106="","",'XmR Chart'!$U$18-3*('XmR Chart'!$U$17/1.128))</f>
        <v/>
      </c>
      <c r="F1106" s="21" t="str">
        <f>IF(N1106="","",3.268*'XmR Chart'!$U$17)</f>
        <v/>
      </c>
      <c r="G1106" s="21" t="str">
        <f>IF(N1106="","",'XmR Chart'!$U$17)</f>
        <v/>
      </c>
      <c r="H1106" s="21" t="str">
        <f>IF(N1106="","",ABS(N1106-N1105))</f>
        <v/>
      </c>
      <c r="I1106" s="21" t="str">
        <f>IF(N1106="","",RANK(N1106,$N$17:$N$5011,1))</f>
        <v/>
      </c>
      <c r="J1106" s="21" t="str">
        <f>IF(N1106="","",(I1106-3/8)/('XmR Chart'!$U$20+1/4))</f>
        <v/>
      </c>
      <c r="K1106" s="21" t="str">
        <f>IF(N1106="","",_xlfn.NORM.INV(J1106,0,1))</f>
        <v/>
      </c>
      <c r="N1106" s="4"/>
    </row>
    <row r="1107" spans="2:14" x14ac:dyDescent="0.25">
      <c r="B1107" s="21" t="str">
        <f>IF(N1107="","",'XmR Chart'!$U$18+3*('XmR Chart'!$U$17/1.128))</f>
        <v/>
      </c>
      <c r="C1107" s="21" t="str">
        <f>IF(N1107="","",'XmR Chart'!$U$18)</f>
        <v/>
      </c>
      <c r="D1107" s="21" t="str">
        <f>IF(N1107="","",'XmR Chart'!$U$18-3*('XmR Chart'!$U$17/1.128))</f>
        <v/>
      </c>
      <c r="F1107" s="21" t="str">
        <f>IF(N1107="","",3.268*'XmR Chart'!$U$17)</f>
        <v/>
      </c>
      <c r="G1107" s="21" t="str">
        <f>IF(N1107="","",'XmR Chart'!$U$17)</f>
        <v/>
      </c>
      <c r="H1107" s="21" t="str">
        <f>IF(N1107="","",ABS(N1107-N1106))</f>
        <v/>
      </c>
      <c r="I1107" s="21" t="str">
        <f>IF(N1107="","",RANK(N1107,$N$17:$N$5011,1))</f>
        <v/>
      </c>
      <c r="J1107" s="21" t="str">
        <f>IF(N1107="","",(I1107-3/8)/('XmR Chart'!$U$20+1/4))</f>
        <v/>
      </c>
      <c r="K1107" s="21" t="str">
        <f>IF(N1107="","",_xlfn.NORM.INV(J1107,0,1))</f>
        <v/>
      </c>
      <c r="N1107" s="4"/>
    </row>
    <row r="1108" spans="2:14" x14ac:dyDescent="0.25">
      <c r="B1108" s="21" t="str">
        <f>IF(N1108="","",'XmR Chart'!$U$18+3*('XmR Chart'!$U$17/1.128))</f>
        <v/>
      </c>
      <c r="C1108" s="21" t="str">
        <f>IF(N1108="","",'XmR Chart'!$U$18)</f>
        <v/>
      </c>
      <c r="D1108" s="21" t="str">
        <f>IF(N1108="","",'XmR Chart'!$U$18-3*('XmR Chart'!$U$17/1.128))</f>
        <v/>
      </c>
      <c r="F1108" s="21" t="str">
        <f>IF(N1108="","",3.268*'XmR Chart'!$U$17)</f>
        <v/>
      </c>
      <c r="G1108" s="21" t="str">
        <f>IF(N1108="","",'XmR Chart'!$U$17)</f>
        <v/>
      </c>
      <c r="H1108" s="21" t="str">
        <f>IF(N1108="","",ABS(N1108-N1107))</f>
        <v/>
      </c>
      <c r="I1108" s="21" t="str">
        <f>IF(N1108="","",RANK(N1108,$N$17:$N$5011,1))</f>
        <v/>
      </c>
      <c r="J1108" s="21" t="str">
        <f>IF(N1108="","",(I1108-3/8)/('XmR Chart'!$U$20+1/4))</f>
        <v/>
      </c>
      <c r="K1108" s="21" t="str">
        <f>IF(N1108="","",_xlfn.NORM.INV(J1108,0,1))</f>
        <v/>
      </c>
      <c r="N1108" s="4"/>
    </row>
    <row r="1109" spans="2:14" x14ac:dyDescent="0.25">
      <c r="B1109" s="21" t="str">
        <f>IF(N1109="","",'XmR Chart'!$U$18+3*('XmR Chart'!$U$17/1.128))</f>
        <v/>
      </c>
      <c r="C1109" s="21" t="str">
        <f>IF(N1109="","",'XmR Chart'!$U$18)</f>
        <v/>
      </c>
      <c r="D1109" s="21" t="str">
        <f>IF(N1109="","",'XmR Chart'!$U$18-3*('XmR Chart'!$U$17/1.128))</f>
        <v/>
      </c>
      <c r="F1109" s="21" t="str">
        <f>IF(N1109="","",3.268*'XmR Chart'!$U$17)</f>
        <v/>
      </c>
      <c r="G1109" s="21" t="str">
        <f>IF(N1109="","",'XmR Chart'!$U$17)</f>
        <v/>
      </c>
      <c r="H1109" s="21" t="str">
        <f>IF(N1109="","",ABS(N1109-N1108))</f>
        <v/>
      </c>
      <c r="I1109" s="21" t="str">
        <f>IF(N1109="","",RANK(N1109,$N$17:$N$5011,1))</f>
        <v/>
      </c>
      <c r="J1109" s="21" t="str">
        <f>IF(N1109="","",(I1109-3/8)/('XmR Chart'!$U$20+1/4))</f>
        <v/>
      </c>
      <c r="K1109" s="21" t="str">
        <f>IF(N1109="","",_xlfn.NORM.INV(J1109,0,1))</f>
        <v/>
      </c>
      <c r="N1109" s="4"/>
    </row>
    <row r="1110" spans="2:14" x14ac:dyDescent="0.25">
      <c r="B1110" s="21" t="str">
        <f>IF(N1110="","",'XmR Chart'!$U$18+3*('XmR Chart'!$U$17/1.128))</f>
        <v/>
      </c>
      <c r="C1110" s="21" t="str">
        <f>IF(N1110="","",'XmR Chart'!$U$18)</f>
        <v/>
      </c>
      <c r="D1110" s="21" t="str">
        <f>IF(N1110="","",'XmR Chart'!$U$18-3*('XmR Chart'!$U$17/1.128))</f>
        <v/>
      </c>
      <c r="F1110" s="21" t="str">
        <f>IF(N1110="","",3.268*'XmR Chart'!$U$17)</f>
        <v/>
      </c>
      <c r="G1110" s="21" t="str">
        <f>IF(N1110="","",'XmR Chart'!$U$17)</f>
        <v/>
      </c>
      <c r="H1110" s="21" t="str">
        <f>IF(N1110="","",ABS(N1110-N1109))</f>
        <v/>
      </c>
      <c r="I1110" s="21" t="str">
        <f>IF(N1110="","",RANK(N1110,$N$17:$N$5011,1))</f>
        <v/>
      </c>
      <c r="J1110" s="21" t="str">
        <f>IF(N1110="","",(I1110-3/8)/('XmR Chart'!$U$20+1/4))</f>
        <v/>
      </c>
      <c r="K1110" s="21" t="str">
        <f>IF(N1110="","",_xlfn.NORM.INV(J1110,0,1))</f>
        <v/>
      </c>
      <c r="N1110" s="4"/>
    </row>
    <row r="1111" spans="2:14" x14ac:dyDescent="0.25">
      <c r="B1111" s="21" t="str">
        <f>IF(N1111="","",'XmR Chart'!$U$18+3*('XmR Chart'!$U$17/1.128))</f>
        <v/>
      </c>
      <c r="C1111" s="21" t="str">
        <f>IF(N1111="","",'XmR Chart'!$U$18)</f>
        <v/>
      </c>
      <c r="D1111" s="21" t="str">
        <f>IF(N1111="","",'XmR Chart'!$U$18-3*('XmR Chart'!$U$17/1.128))</f>
        <v/>
      </c>
      <c r="F1111" s="21" t="str">
        <f>IF(N1111="","",3.268*'XmR Chart'!$U$17)</f>
        <v/>
      </c>
      <c r="G1111" s="21" t="str">
        <f>IF(N1111="","",'XmR Chart'!$U$17)</f>
        <v/>
      </c>
      <c r="H1111" s="21" t="str">
        <f>IF(N1111="","",ABS(N1111-N1110))</f>
        <v/>
      </c>
      <c r="I1111" s="21" t="str">
        <f>IF(N1111="","",RANK(N1111,$N$17:$N$5011,1))</f>
        <v/>
      </c>
      <c r="J1111" s="21" t="str">
        <f>IF(N1111="","",(I1111-3/8)/('XmR Chart'!$U$20+1/4))</f>
        <v/>
      </c>
      <c r="K1111" s="21" t="str">
        <f>IF(N1111="","",_xlfn.NORM.INV(J1111,0,1))</f>
        <v/>
      </c>
      <c r="N1111" s="4"/>
    </row>
    <row r="1112" spans="2:14" x14ac:dyDescent="0.25">
      <c r="B1112" s="21" t="str">
        <f>IF(N1112="","",'XmR Chart'!$U$18+3*('XmR Chart'!$U$17/1.128))</f>
        <v/>
      </c>
      <c r="C1112" s="21" t="str">
        <f>IF(N1112="","",'XmR Chart'!$U$18)</f>
        <v/>
      </c>
      <c r="D1112" s="21" t="str">
        <f>IF(N1112="","",'XmR Chart'!$U$18-3*('XmR Chart'!$U$17/1.128))</f>
        <v/>
      </c>
      <c r="F1112" s="21" t="str">
        <f>IF(N1112="","",3.268*'XmR Chart'!$U$17)</f>
        <v/>
      </c>
      <c r="G1112" s="21" t="str">
        <f>IF(N1112="","",'XmR Chart'!$U$17)</f>
        <v/>
      </c>
      <c r="H1112" s="21" t="str">
        <f>IF(N1112="","",ABS(N1112-N1111))</f>
        <v/>
      </c>
      <c r="I1112" s="21" t="str">
        <f>IF(N1112="","",RANK(N1112,$N$17:$N$5011,1))</f>
        <v/>
      </c>
      <c r="J1112" s="21" t="str">
        <f>IF(N1112="","",(I1112-3/8)/('XmR Chart'!$U$20+1/4))</f>
        <v/>
      </c>
      <c r="K1112" s="21" t="str">
        <f>IF(N1112="","",_xlfn.NORM.INV(J1112,0,1))</f>
        <v/>
      </c>
      <c r="N1112" s="4"/>
    </row>
    <row r="1113" spans="2:14" x14ac:dyDescent="0.25">
      <c r="B1113" s="21" t="str">
        <f>IF(N1113="","",'XmR Chart'!$U$18+3*('XmR Chart'!$U$17/1.128))</f>
        <v/>
      </c>
      <c r="C1113" s="21" t="str">
        <f>IF(N1113="","",'XmR Chart'!$U$18)</f>
        <v/>
      </c>
      <c r="D1113" s="21" t="str">
        <f>IF(N1113="","",'XmR Chart'!$U$18-3*('XmR Chart'!$U$17/1.128))</f>
        <v/>
      </c>
      <c r="F1113" s="21" t="str">
        <f>IF(N1113="","",3.268*'XmR Chart'!$U$17)</f>
        <v/>
      </c>
      <c r="G1113" s="21" t="str">
        <f>IF(N1113="","",'XmR Chart'!$U$17)</f>
        <v/>
      </c>
      <c r="H1113" s="21" t="str">
        <f>IF(N1113="","",ABS(N1113-N1112))</f>
        <v/>
      </c>
      <c r="I1113" s="21" t="str">
        <f>IF(N1113="","",RANK(N1113,$N$17:$N$5011,1))</f>
        <v/>
      </c>
      <c r="J1113" s="21" t="str">
        <f>IF(N1113="","",(I1113-3/8)/('XmR Chart'!$U$20+1/4))</f>
        <v/>
      </c>
      <c r="K1113" s="21" t="str">
        <f>IF(N1113="","",_xlfn.NORM.INV(J1113,0,1))</f>
        <v/>
      </c>
      <c r="N1113" s="4"/>
    </row>
    <row r="1114" spans="2:14" x14ac:dyDescent="0.25">
      <c r="B1114" s="21" t="str">
        <f>IF(N1114="","",'XmR Chart'!$U$18+3*('XmR Chart'!$U$17/1.128))</f>
        <v/>
      </c>
      <c r="C1114" s="21" t="str">
        <f>IF(N1114="","",'XmR Chart'!$U$18)</f>
        <v/>
      </c>
      <c r="D1114" s="21" t="str">
        <f>IF(N1114="","",'XmR Chart'!$U$18-3*('XmR Chart'!$U$17/1.128))</f>
        <v/>
      </c>
      <c r="F1114" s="21" t="str">
        <f>IF(N1114="","",3.268*'XmR Chart'!$U$17)</f>
        <v/>
      </c>
      <c r="G1114" s="21" t="str">
        <f>IF(N1114="","",'XmR Chart'!$U$17)</f>
        <v/>
      </c>
      <c r="H1114" s="21" t="str">
        <f>IF(N1114="","",ABS(N1114-N1113))</f>
        <v/>
      </c>
      <c r="I1114" s="21" t="str">
        <f>IF(N1114="","",RANK(N1114,$N$17:$N$5011,1))</f>
        <v/>
      </c>
      <c r="J1114" s="21" t="str">
        <f>IF(N1114="","",(I1114-3/8)/('XmR Chart'!$U$20+1/4))</f>
        <v/>
      </c>
      <c r="K1114" s="21" t="str">
        <f>IF(N1114="","",_xlfn.NORM.INV(J1114,0,1))</f>
        <v/>
      </c>
      <c r="N1114" s="4"/>
    </row>
    <row r="1115" spans="2:14" x14ac:dyDescent="0.25">
      <c r="B1115" s="21" t="str">
        <f>IF(N1115="","",'XmR Chart'!$U$18+3*('XmR Chart'!$U$17/1.128))</f>
        <v/>
      </c>
      <c r="C1115" s="21" t="str">
        <f>IF(N1115="","",'XmR Chart'!$U$18)</f>
        <v/>
      </c>
      <c r="D1115" s="21" t="str">
        <f>IF(N1115="","",'XmR Chart'!$U$18-3*('XmR Chart'!$U$17/1.128))</f>
        <v/>
      </c>
      <c r="F1115" s="21" t="str">
        <f>IF(N1115="","",3.268*'XmR Chart'!$U$17)</f>
        <v/>
      </c>
      <c r="G1115" s="21" t="str">
        <f>IF(N1115="","",'XmR Chart'!$U$17)</f>
        <v/>
      </c>
      <c r="H1115" s="21" t="str">
        <f>IF(N1115="","",ABS(N1115-N1114))</f>
        <v/>
      </c>
      <c r="I1115" s="21" t="str">
        <f>IF(N1115="","",RANK(N1115,$N$17:$N$5011,1))</f>
        <v/>
      </c>
      <c r="J1115" s="21" t="str">
        <f>IF(N1115="","",(I1115-3/8)/('XmR Chart'!$U$20+1/4))</f>
        <v/>
      </c>
      <c r="K1115" s="21" t="str">
        <f>IF(N1115="","",_xlfn.NORM.INV(J1115,0,1))</f>
        <v/>
      </c>
      <c r="N1115" s="4"/>
    </row>
    <row r="1116" spans="2:14" x14ac:dyDescent="0.25">
      <c r="B1116" s="21" t="str">
        <f>IF(N1116="","",'XmR Chart'!$U$18+3*('XmR Chart'!$U$17/1.128))</f>
        <v/>
      </c>
      <c r="C1116" s="21" t="str">
        <f>IF(N1116="","",'XmR Chart'!$U$18)</f>
        <v/>
      </c>
      <c r="D1116" s="21" t="str">
        <f>IF(N1116="","",'XmR Chart'!$U$18-3*('XmR Chart'!$U$17/1.128))</f>
        <v/>
      </c>
      <c r="F1116" s="21" t="str">
        <f>IF(N1116="","",3.268*'XmR Chart'!$U$17)</f>
        <v/>
      </c>
      <c r="G1116" s="21" t="str">
        <f>IF(N1116="","",'XmR Chart'!$U$17)</f>
        <v/>
      </c>
      <c r="H1116" s="21" t="str">
        <f>IF(N1116="","",ABS(N1116-N1115))</f>
        <v/>
      </c>
      <c r="I1116" s="21" t="str">
        <f>IF(N1116="","",RANK(N1116,$N$17:$N$5011,1))</f>
        <v/>
      </c>
      <c r="J1116" s="21" t="str">
        <f>IF(N1116="","",(I1116-3/8)/('XmR Chart'!$U$20+1/4))</f>
        <v/>
      </c>
      <c r="K1116" s="21" t="str">
        <f>IF(N1116="","",_xlfn.NORM.INV(J1116,0,1))</f>
        <v/>
      </c>
      <c r="N1116" s="4"/>
    </row>
    <row r="1117" spans="2:14" x14ac:dyDescent="0.25">
      <c r="B1117" s="21" t="str">
        <f>IF(N1117="","",'XmR Chart'!$U$18+3*('XmR Chart'!$U$17/1.128))</f>
        <v/>
      </c>
      <c r="C1117" s="21" t="str">
        <f>IF(N1117="","",'XmR Chart'!$U$18)</f>
        <v/>
      </c>
      <c r="D1117" s="21" t="str">
        <f>IF(N1117="","",'XmR Chart'!$U$18-3*('XmR Chart'!$U$17/1.128))</f>
        <v/>
      </c>
      <c r="F1117" s="21" t="str">
        <f>IF(N1117="","",3.268*'XmR Chart'!$U$17)</f>
        <v/>
      </c>
      <c r="G1117" s="21" t="str">
        <f>IF(N1117="","",'XmR Chart'!$U$17)</f>
        <v/>
      </c>
      <c r="H1117" s="21" t="str">
        <f>IF(N1117="","",ABS(N1117-N1116))</f>
        <v/>
      </c>
      <c r="I1117" s="21" t="str">
        <f>IF(N1117="","",RANK(N1117,$N$17:$N$5011,1))</f>
        <v/>
      </c>
      <c r="J1117" s="21" t="str">
        <f>IF(N1117="","",(I1117-3/8)/('XmR Chart'!$U$20+1/4))</f>
        <v/>
      </c>
      <c r="K1117" s="21" t="str">
        <f>IF(N1117="","",_xlfn.NORM.INV(J1117,0,1))</f>
        <v/>
      </c>
      <c r="N1117" s="4"/>
    </row>
    <row r="1118" spans="2:14" x14ac:dyDescent="0.25">
      <c r="B1118" s="21" t="str">
        <f>IF(N1118="","",'XmR Chart'!$U$18+3*('XmR Chart'!$U$17/1.128))</f>
        <v/>
      </c>
      <c r="C1118" s="21" t="str">
        <f>IF(N1118="","",'XmR Chart'!$U$18)</f>
        <v/>
      </c>
      <c r="D1118" s="21" t="str">
        <f>IF(N1118="","",'XmR Chart'!$U$18-3*('XmR Chart'!$U$17/1.128))</f>
        <v/>
      </c>
      <c r="F1118" s="21" t="str">
        <f>IF(N1118="","",3.268*'XmR Chart'!$U$17)</f>
        <v/>
      </c>
      <c r="G1118" s="21" t="str">
        <f>IF(N1118="","",'XmR Chart'!$U$17)</f>
        <v/>
      </c>
      <c r="H1118" s="21" t="str">
        <f>IF(N1118="","",ABS(N1118-N1117))</f>
        <v/>
      </c>
      <c r="I1118" s="21" t="str">
        <f>IF(N1118="","",RANK(N1118,$N$17:$N$5011,1))</f>
        <v/>
      </c>
      <c r="J1118" s="21" t="str">
        <f>IF(N1118="","",(I1118-3/8)/('XmR Chart'!$U$20+1/4))</f>
        <v/>
      </c>
      <c r="K1118" s="21" t="str">
        <f>IF(N1118="","",_xlfn.NORM.INV(J1118,0,1))</f>
        <v/>
      </c>
      <c r="N1118" s="4"/>
    </row>
    <row r="1119" spans="2:14" x14ac:dyDescent="0.25">
      <c r="B1119" s="21" t="str">
        <f>IF(N1119="","",'XmR Chart'!$U$18+3*('XmR Chart'!$U$17/1.128))</f>
        <v/>
      </c>
      <c r="C1119" s="21" t="str">
        <f>IF(N1119="","",'XmR Chart'!$U$18)</f>
        <v/>
      </c>
      <c r="D1119" s="21" t="str">
        <f>IF(N1119="","",'XmR Chart'!$U$18-3*('XmR Chart'!$U$17/1.128))</f>
        <v/>
      </c>
      <c r="F1119" s="21" t="str">
        <f>IF(N1119="","",3.268*'XmR Chart'!$U$17)</f>
        <v/>
      </c>
      <c r="G1119" s="21" t="str">
        <f>IF(N1119="","",'XmR Chart'!$U$17)</f>
        <v/>
      </c>
      <c r="H1119" s="21" t="str">
        <f>IF(N1119="","",ABS(N1119-N1118))</f>
        <v/>
      </c>
      <c r="I1119" s="21" t="str">
        <f>IF(N1119="","",RANK(N1119,$N$17:$N$5011,1))</f>
        <v/>
      </c>
      <c r="J1119" s="21" t="str">
        <f>IF(N1119="","",(I1119-3/8)/('XmR Chart'!$U$20+1/4))</f>
        <v/>
      </c>
      <c r="K1119" s="21" t="str">
        <f>IF(N1119="","",_xlfn.NORM.INV(J1119,0,1))</f>
        <v/>
      </c>
      <c r="N1119" s="4"/>
    </row>
    <row r="1120" spans="2:14" x14ac:dyDescent="0.25">
      <c r="B1120" s="21" t="str">
        <f>IF(N1120="","",'XmR Chart'!$U$18+3*('XmR Chart'!$U$17/1.128))</f>
        <v/>
      </c>
      <c r="C1120" s="21" t="str">
        <f>IF(N1120="","",'XmR Chart'!$U$18)</f>
        <v/>
      </c>
      <c r="D1120" s="21" t="str">
        <f>IF(N1120="","",'XmR Chart'!$U$18-3*('XmR Chart'!$U$17/1.128))</f>
        <v/>
      </c>
      <c r="F1120" s="21" t="str">
        <f>IF(N1120="","",3.268*'XmR Chart'!$U$17)</f>
        <v/>
      </c>
      <c r="G1120" s="21" t="str">
        <f>IF(N1120="","",'XmR Chart'!$U$17)</f>
        <v/>
      </c>
      <c r="H1120" s="21" t="str">
        <f>IF(N1120="","",ABS(N1120-N1119))</f>
        <v/>
      </c>
      <c r="I1120" s="21" t="str">
        <f>IF(N1120="","",RANK(N1120,$N$17:$N$5011,1))</f>
        <v/>
      </c>
      <c r="J1120" s="21" t="str">
        <f>IF(N1120="","",(I1120-3/8)/('XmR Chart'!$U$20+1/4))</f>
        <v/>
      </c>
      <c r="K1120" s="21" t="str">
        <f>IF(N1120="","",_xlfn.NORM.INV(J1120,0,1))</f>
        <v/>
      </c>
      <c r="N1120" s="4"/>
    </row>
    <row r="1121" spans="2:14" x14ac:dyDescent="0.25">
      <c r="B1121" s="21" t="str">
        <f>IF(N1121="","",'XmR Chart'!$U$18+3*('XmR Chart'!$U$17/1.128))</f>
        <v/>
      </c>
      <c r="C1121" s="21" t="str">
        <f>IF(N1121="","",'XmR Chart'!$U$18)</f>
        <v/>
      </c>
      <c r="D1121" s="21" t="str">
        <f>IF(N1121="","",'XmR Chart'!$U$18-3*('XmR Chart'!$U$17/1.128))</f>
        <v/>
      </c>
      <c r="F1121" s="21" t="str">
        <f>IF(N1121="","",3.268*'XmR Chart'!$U$17)</f>
        <v/>
      </c>
      <c r="G1121" s="21" t="str">
        <f>IF(N1121="","",'XmR Chart'!$U$17)</f>
        <v/>
      </c>
      <c r="H1121" s="21" t="str">
        <f>IF(N1121="","",ABS(N1121-N1120))</f>
        <v/>
      </c>
      <c r="I1121" s="21" t="str">
        <f>IF(N1121="","",RANK(N1121,$N$17:$N$5011,1))</f>
        <v/>
      </c>
      <c r="J1121" s="21" t="str">
        <f>IF(N1121="","",(I1121-3/8)/('XmR Chart'!$U$20+1/4))</f>
        <v/>
      </c>
      <c r="K1121" s="21" t="str">
        <f>IF(N1121="","",_xlfn.NORM.INV(J1121,0,1))</f>
        <v/>
      </c>
      <c r="N1121" s="4"/>
    </row>
    <row r="1122" spans="2:14" x14ac:dyDescent="0.25">
      <c r="B1122" s="21" t="str">
        <f>IF(N1122="","",'XmR Chart'!$U$18+3*('XmR Chart'!$U$17/1.128))</f>
        <v/>
      </c>
      <c r="C1122" s="21" t="str">
        <f>IF(N1122="","",'XmR Chart'!$U$18)</f>
        <v/>
      </c>
      <c r="D1122" s="21" t="str">
        <f>IF(N1122="","",'XmR Chart'!$U$18-3*('XmR Chart'!$U$17/1.128))</f>
        <v/>
      </c>
      <c r="F1122" s="21" t="str">
        <f>IF(N1122="","",3.268*'XmR Chart'!$U$17)</f>
        <v/>
      </c>
      <c r="G1122" s="21" t="str">
        <f>IF(N1122="","",'XmR Chart'!$U$17)</f>
        <v/>
      </c>
      <c r="H1122" s="21" t="str">
        <f>IF(N1122="","",ABS(N1122-N1121))</f>
        <v/>
      </c>
      <c r="I1122" s="21" t="str">
        <f>IF(N1122="","",RANK(N1122,$N$17:$N$5011,1))</f>
        <v/>
      </c>
      <c r="J1122" s="21" t="str">
        <f>IF(N1122="","",(I1122-3/8)/('XmR Chart'!$U$20+1/4))</f>
        <v/>
      </c>
      <c r="K1122" s="21" t="str">
        <f>IF(N1122="","",_xlfn.NORM.INV(J1122,0,1))</f>
        <v/>
      </c>
      <c r="N1122" s="4"/>
    </row>
    <row r="1123" spans="2:14" x14ac:dyDescent="0.25">
      <c r="B1123" s="21" t="str">
        <f>IF(N1123="","",'XmR Chart'!$U$18+3*('XmR Chart'!$U$17/1.128))</f>
        <v/>
      </c>
      <c r="C1123" s="21" t="str">
        <f>IF(N1123="","",'XmR Chart'!$U$18)</f>
        <v/>
      </c>
      <c r="D1123" s="21" t="str">
        <f>IF(N1123="","",'XmR Chart'!$U$18-3*('XmR Chart'!$U$17/1.128))</f>
        <v/>
      </c>
      <c r="F1123" s="21" t="str">
        <f>IF(N1123="","",3.268*'XmR Chart'!$U$17)</f>
        <v/>
      </c>
      <c r="G1123" s="21" t="str">
        <f>IF(N1123="","",'XmR Chart'!$U$17)</f>
        <v/>
      </c>
      <c r="H1123" s="21" t="str">
        <f>IF(N1123="","",ABS(N1123-N1122))</f>
        <v/>
      </c>
      <c r="I1123" s="21" t="str">
        <f>IF(N1123="","",RANK(N1123,$N$17:$N$5011,1))</f>
        <v/>
      </c>
      <c r="J1123" s="21" t="str">
        <f>IF(N1123="","",(I1123-3/8)/('XmR Chart'!$U$20+1/4))</f>
        <v/>
      </c>
      <c r="K1123" s="21" t="str">
        <f>IF(N1123="","",_xlfn.NORM.INV(J1123,0,1))</f>
        <v/>
      </c>
      <c r="N1123" s="4"/>
    </row>
    <row r="1124" spans="2:14" x14ac:dyDescent="0.25">
      <c r="B1124" s="21" t="str">
        <f>IF(N1124="","",'XmR Chart'!$U$18+3*('XmR Chart'!$U$17/1.128))</f>
        <v/>
      </c>
      <c r="C1124" s="21" t="str">
        <f>IF(N1124="","",'XmR Chart'!$U$18)</f>
        <v/>
      </c>
      <c r="D1124" s="21" t="str">
        <f>IF(N1124="","",'XmR Chart'!$U$18-3*('XmR Chart'!$U$17/1.128))</f>
        <v/>
      </c>
      <c r="F1124" s="21" t="str">
        <f>IF(N1124="","",3.268*'XmR Chart'!$U$17)</f>
        <v/>
      </c>
      <c r="G1124" s="21" t="str">
        <f>IF(N1124="","",'XmR Chart'!$U$17)</f>
        <v/>
      </c>
      <c r="H1124" s="21" t="str">
        <f>IF(N1124="","",ABS(N1124-N1123))</f>
        <v/>
      </c>
      <c r="I1124" s="21" t="str">
        <f>IF(N1124="","",RANK(N1124,$N$17:$N$5011,1))</f>
        <v/>
      </c>
      <c r="J1124" s="21" t="str">
        <f>IF(N1124="","",(I1124-3/8)/('XmR Chart'!$U$20+1/4))</f>
        <v/>
      </c>
      <c r="K1124" s="21" t="str">
        <f>IF(N1124="","",_xlfn.NORM.INV(J1124,0,1))</f>
        <v/>
      </c>
      <c r="N1124" s="4"/>
    </row>
    <row r="1125" spans="2:14" x14ac:dyDescent="0.25">
      <c r="B1125" s="21" t="str">
        <f>IF(N1125="","",'XmR Chart'!$U$18+3*('XmR Chart'!$U$17/1.128))</f>
        <v/>
      </c>
      <c r="C1125" s="21" t="str">
        <f>IF(N1125="","",'XmR Chart'!$U$18)</f>
        <v/>
      </c>
      <c r="D1125" s="21" t="str">
        <f>IF(N1125="","",'XmR Chart'!$U$18-3*('XmR Chart'!$U$17/1.128))</f>
        <v/>
      </c>
      <c r="F1125" s="21" t="str">
        <f>IF(N1125="","",3.268*'XmR Chart'!$U$17)</f>
        <v/>
      </c>
      <c r="G1125" s="21" t="str">
        <f>IF(N1125="","",'XmR Chart'!$U$17)</f>
        <v/>
      </c>
      <c r="H1125" s="21" t="str">
        <f>IF(N1125="","",ABS(N1125-N1124))</f>
        <v/>
      </c>
      <c r="I1125" s="21" t="str">
        <f>IF(N1125="","",RANK(N1125,$N$17:$N$5011,1))</f>
        <v/>
      </c>
      <c r="J1125" s="21" t="str">
        <f>IF(N1125="","",(I1125-3/8)/('XmR Chart'!$U$20+1/4))</f>
        <v/>
      </c>
      <c r="K1125" s="21" t="str">
        <f>IF(N1125="","",_xlfn.NORM.INV(J1125,0,1))</f>
        <v/>
      </c>
      <c r="N1125" s="4"/>
    </row>
    <row r="1126" spans="2:14" x14ac:dyDescent="0.25">
      <c r="B1126" s="21" t="str">
        <f>IF(N1126="","",'XmR Chart'!$U$18+3*('XmR Chart'!$U$17/1.128))</f>
        <v/>
      </c>
      <c r="C1126" s="21" t="str">
        <f>IF(N1126="","",'XmR Chart'!$U$18)</f>
        <v/>
      </c>
      <c r="D1126" s="21" t="str">
        <f>IF(N1126="","",'XmR Chart'!$U$18-3*('XmR Chart'!$U$17/1.128))</f>
        <v/>
      </c>
      <c r="F1126" s="21" t="str">
        <f>IF(N1126="","",3.268*'XmR Chart'!$U$17)</f>
        <v/>
      </c>
      <c r="G1126" s="21" t="str">
        <f>IF(N1126="","",'XmR Chart'!$U$17)</f>
        <v/>
      </c>
      <c r="H1126" s="21" t="str">
        <f>IF(N1126="","",ABS(N1126-N1125))</f>
        <v/>
      </c>
      <c r="I1126" s="21" t="str">
        <f>IF(N1126="","",RANK(N1126,$N$17:$N$5011,1))</f>
        <v/>
      </c>
      <c r="J1126" s="21" t="str">
        <f>IF(N1126="","",(I1126-3/8)/('XmR Chart'!$U$20+1/4))</f>
        <v/>
      </c>
      <c r="K1126" s="21" t="str">
        <f>IF(N1126="","",_xlfn.NORM.INV(J1126,0,1))</f>
        <v/>
      </c>
      <c r="N1126" s="4"/>
    </row>
    <row r="1127" spans="2:14" x14ac:dyDescent="0.25">
      <c r="B1127" s="21" t="str">
        <f>IF(N1127="","",'XmR Chart'!$U$18+3*('XmR Chart'!$U$17/1.128))</f>
        <v/>
      </c>
      <c r="C1127" s="21" t="str">
        <f>IF(N1127="","",'XmR Chart'!$U$18)</f>
        <v/>
      </c>
      <c r="D1127" s="21" t="str">
        <f>IF(N1127="","",'XmR Chart'!$U$18-3*('XmR Chart'!$U$17/1.128))</f>
        <v/>
      </c>
      <c r="F1127" s="21" t="str">
        <f>IF(N1127="","",3.268*'XmR Chart'!$U$17)</f>
        <v/>
      </c>
      <c r="G1127" s="21" t="str">
        <f>IF(N1127="","",'XmR Chart'!$U$17)</f>
        <v/>
      </c>
      <c r="H1127" s="21" t="str">
        <f>IF(N1127="","",ABS(N1127-N1126))</f>
        <v/>
      </c>
      <c r="I1127" s="21" t="str">
        <f>IF(N1127="","",RANK(N1127,$N$17:$N$5011,1))</f>
        <v/>
      </c>
      <c r="J1127" s="21" t="str">
        <f>IF(N1127="","",(I1127-3/8)/('XmR Chart'!$U$20+1/4))</f>
        <v/>
      </c>
      <c r="K1127" s="21" t="str">
        <f>IF(N1127="","",_xlfn.NORM.INV(J1127,0,1))</f>
        <v/>
      </c>
      <c r="N1127" s="4"/>
    </row>
    <row r="1128" spans="2:14" x14ac:dyDescent="0.25">
      <c r="B1128" s="21" t="str">
        <f>IF(N1128="","",'XmR Chart'!$U$18+3*('XmR Chart'!$U$17/1.128))</f>
        <v/>
      </c>
      <c r="C1128" s="21" t="str">
        <f>IF(N1128="","",'XmR Chart'!$U$18)</f>
        <v/>
      </c>
      <c r="D1128" s="21" t="str">
        <f>IF(N1128="","",'XmR Chart'!$U$18-3*('XmR Chart'!$U$17/1.128))</f>
        <v/>
      </c>
      <c r="F1128" s="21" t="str">
        <f>IF(N1128="","",3.268*'XmR Chart'!$U$17)</f>
        <v/>
      </c>
      <c r="G1128" s="21" t="str">
        <f>IF(N1128="","",'XmR Chart'!$U$17)</f>
        <v/>
      </c>
      <c r="H1128" s="21" t="str">
        <f>IF(N1128="","",ABS(N1128-N1127))</f>
        <v/>
      </c>
      <c r="I1128" s="21" t="str">
        <f>IF(N1128="","",RANK(N1128,$N$17:$N$5011,1))</f>
        <v/>
      </c>
      <c r="J1128" s="21" t="str">
        <f>IF(N1128="","",(I1128-3/8)/('XmR Chart'!$U$20+1/4))</f>
        <v/>
      </c>
      <c r="K1128" s="21" t="str">
        <f>IF(N1128="","",_xlfn.NORM.INV(J1128,0,1))</f>
        <v/>
      </c>
      <c r="N1128" s="4"/>
    </row>
    <row r="1129" spans="2:14" x14ac:dyDescent="0.25">
      <c r="B1129" s="21" t="str">
        <f>IF(N1129="","",'XmR Chart'!$U$18+3*('XmR Chart'!$U$17/1.128))</f>
        <v/>
      </c>
      <c r="C1129" s="21" t="str">
        <f>IF(N1129="","",'XmR Chart'!$U$18)</f>
        <v/>
      </c>
      <c r="D1129" s="21" t="str">
        <f>IF(N1129="","",'XmR Chart'!$U$18-3*('XmR Chart'!$U$17/1.128))</f>
        <v/>
      </c>
      <c r="F1129" s="21" t="str">
        <f>IF(N1129="","",3.268*'XmR Chart'!$U$17)</f>
        <v/>
      </c>
      <c r="G1129" s="21" t="str">
        <f>IF(N1129="","",'XmR Chart'!$U$17)</f>
        <v/>
      </c>
      <c r="H1129" s="21" t="str">
        <f>IF(N1129="","",ABS(N1129-N1128))</f>
        <v/>
      </c>
      <c r="I1129" s="21" t="str">
        <f>IF(N1129="","",RANK(N1129,$N$17:$N$5011,1))</f>
        <v/>
      </c>
      <c r="J1129" s="21" t="str">
        <f>IF(N1129="","",(I1129-3/8)/('XmR Chart'!$U$20+1/4))</f>
        <v/>
      </c>
      <c r="K1129" s="21" t="str">
        <f>IF(N1129="","",_xlfn.NORM.INV(J1129,0,1))</f>
        <v/>
      </c>
      <c r="N1129" s="4"/>
    </row>
    <row r="1130" spans="2:14" x14ac:dyDescent="0.25">
      <c r="B1130" s="21" t="str">
        <f>IF(N1130="","",'XmR Chart'!$U$18+3*('XmR Chart'!$U$17/1.128))</f>
        <v/>
      </c>
      <c r="C1130" s="21" t="str">
        <f>IF(N1130="","",'XmR Chart'!$U$18)</f>
        <v/>
      </c>
      <c r="D1130" s="21" t="str">
        <f>IF(N1130="","",'XmR Chart'!$U$18-3*('XmR Chart'!$U$17/1.128))</f>
        <v/>
      </c>
      <c r="F1130" s="21" t="str">
        <f>IF(N1130="","",3.268*'XmR Chart'!$U$17)</f>
        <v/>
      </c>
      <c r="G1130" s="21" t="str">
        <f>IF(N1130="","",'XmR Chart'!$U$17)</f>
        <v/>
      </c>
      <c r="H1130" s="21" t="str">
        <f>IF(N1130="","",ABS(N1130-N1129))</f>
        <v/>
      </c>
      <c r="I1130" s="21" t="str">
        <f>IF(N1130="","",RANK(N1130,$N$17:$N$5011,1))</f>
        <v/>
      </c>
      <c r="J1130" s="21" t="str">
        <f>IF(N1130="","",(I1130-3/8)/('XmR Chart'!$U$20+1/4))</f>
        <v/>
      </c>
      <c r="K1130" s="21" t="str">
        <f>IF(N1130="","",_xlfn.NORM.INV(J1130,0,1))</f>
        <v/>
      </c>
      <c r="N1130" s="4"/>
    </row>
    <row r="1131" spans="2:14" x14ac:dyDescent="0.25">
      <c r="B1131" s="21" t="str">
        <f>IF(N1131="","",'XmR Chart'!$U$18+3*('XmR Chart'!$U$17/1.128))</f>
        <v/>
      </c>
      <c r="C1131" s="21" t="str">
        <f>IF(N1131="","",'XmR Chart'!$U$18)</f>
        <v/>
      </c>
      <c r="D1131" s="21" t="str">
        <f>IF(N1131="","",'XmR Chart'!$U$18-3*('XmR Chart'!$U$17/1.128))</f>
        <v/>
      </c>
      <c r="F1131" s="21" t="str">
        <f>IF(N1131="","",3.268*'XmR Chart'!$U$17)</f>
        <v/>
      </c>
      <c r="G1131" s="21" t="str">
        <f>IF(N1131="","",'XmR Chart'!$U$17)</f>
        <v/>
      </c>
      <c r="H1131" s="21" t="str">
        <f>IF(N1131="","",ABS(N1131-N1130))</f>
        <v/>
      </c>
      <c r="I1131" s="21" t="str">
        <f>IF(N1131="","",RANK(N1131,$N$17:$N$5011,1))</f>
        <v/>
      </c>
      <c r="J1131" s="21" t="str">
        <f>IF(N1131="","",(I1131-3/8)/('XmR Chart'!$U$20+1/4))</f>
        <v/>
      </c>
      <c r="K1131" s="21" t="str">
        <f>IF(N1131="","",_xlfn.NORM.INV(J1131,0,1))</f>
        <v/>
      </c>
      <c r="N1131" s="4"/>
    </row>
    <row r="1132" spans="2:14" x14ac:dyDescent="0.25">
      <c r="B1132" s="21" t="str">
        <f>IF(N1132="","",'XmR Chart'!$U$18+3*('XmR Chart'!$U$17/1.128))</f>
        <v/>
      </c>
      <c r="C1132" s="21" t="str">
        <f>IF(N1132="","",'XmR Chart'!$U$18)</f>
        <v/>
      </c>
      <c r="D1132" s="21" t="str">
        <f>IF(N1132="","",'XmR Chart'!$U$18-3*('XmR Chart'!$U$17/1.128))</f>
        <v/>
      </c>
      <c r="F1132" s="21" t="str">
        <f>IF(N1132="","",3.268*'XmR Chart'!$U$17)</f>
        <v/>
      </c>
      <c r="G1132" s="21" t="str">
        <f>IF(N1132="","",'XmR Chart'!$U$17)</f>
        <v/>
      </c>
      <c r="H1132" s="21" t="str">
        <f>IF(N1132="","",ABS(N1132-N1131))</f>
        <v/>
      </c>
      <c r="I1132" s="21" t="str">
        <f>IF(N1132="","",RANK(N1132,$N$17:$N$5011,1))</f>
        <v/>
      </c>
      <c r="J1132" s="21" t="str">
        <f>IF(N1132="","",(I1132-3/8)/('XmR Chart'!$U$20+1/4))</f>
        <v/>
      </c>
      <c r="K1132" s="21" t="str">
        <f>IF(N1132="","",_xlfn.NORM.INV(J1132,0,1))</f>
        <v/>
      </c>
      <c r="N1132" s="4"/>
    </row>
    <row r="1133" spans="2:14" x14ac:dyDescent="0.25">
      <c r="B1133" s="21" t="str">
        <f>IF(N1133="","",'XmR Chart'!$U$18+3*('XmR Chart'!$U$17/1.128))</f>
        <v/>
      </c>
      <c r="C1133" s="21" t="str">
        <f>IF(N1133="","",'XmR Chart'!$U$18)</f>
        <v/>
      </c>
      <c r="D1133" s="21" t="str">
        <f>IF(N1133="","",'XmR Chart'!$U$18-3*('XmR Chart'!$U$17/1.128))</f>
        <v/>
      </c>
      <c r="F1133" s="21" t="str">
        <f>IF(N1133="","",3.268*'XmR Chart'!$U$17)</f>
        <v/>
      </c>
      <c r="G1133" s="21" t="str">
        <f>IF(N1133="","",'XmR Chart'!$U$17)</f>
        <v/>
      </c>
      <c r="H1133" s="21" t="str">
        <f>IF(N1133="","",ABS(N1133-N1132))</f>
        <v/>
      </c>
      <c r="I1133" s="21" t="str">
        <f>IF(N1133="","",RANK(N1133,$N$17:$N$5011,1))</f>
        <v/>
      </c>
      <c r="J1133" s="21" t="str">
        <f>IF(N1133="","",(I1133-3/8)/('XmR Chart'!$U$20+1/4))</f>
        <v/>
      </c>
      <c r="K1133" s="21" t="str">
        <f>IF(N1133="","",_xlfn.NORM.INV(J1133,0,1))</f>
        <v/>
      </c>
      <c r="N1133" s="4"/>
    </row>
    <row r="1134" spans="2:14" x14ac:dyDescent="0.25">
      <c r="B1134" s="21" t="str">
        <f>IF(N1134="","",'XmR Chart'!$U$18+3*('XmR Chart'!$U$17/1.128))</f>
        <v/>
      </c>
      <c r="C1134" s="21" t="str">
        <f>IF(N1134="","",'XmR Chart'!$U$18)</f>
        <v/>
      </c>
      <c r="D1134" s="21" t="str">
        <f>IF(N1134="","",'XmR Chart'!$U$18-3*('XmR Chart'!$U$17/1.128))</f>
        <v/>
      </c>
      <c r="F1134" s="21" t="str">
        <f>IF(N1134="","",3.268*'XmR Chart'!$U$17)</f>
        <v/>
      </c>
      <c r="G1134" s="21" t="str">
        <f>IF(N1134="","",'XmR Chart'!$U$17)</f>
        <v/>
      </c>
      <c r="H1134" s="21" t="str">
        <f>IF(N1134="","",ABS(N1134-N1133))</f>
        <v/>
      </c>
      <c r="I1134" s="21" t="str">
        <f>IF(N1134="","",RANK(N1134,$N$17:$N$5011,1))</f>
        <v/>
      </c>
      <c r="J1134" s="21" t="str">
        <f>IF(N1134="","",(I1134-3/8)/('XmR Chart'!$U$20+1/4))</f>
        <v/>
      </c>
      <c r="K1134" s="21" t="str">
        <f>IF(N1134="","",_xlfn.NORM.INV(J1134,0,1))</f>
        <v/>
      </c>
      <c r="N1134" s="4"/>
    </row>
    <row r="1135" spans="2:14" x14ac:dyDescent="0.25">
      <c r="B1135" s="21" t="str">
        <f>IF(N1135="","",'XmR Chart'!$U$18+3*('XmR Chart'!$U$17/1.128))</f>
        <v/>
      </c>
      <c r="C1135" s="21" t="str">
        <f>IF(N1135="","",'XmR Chart'!$U$18)</f>
        <v/>
      </c>
      <c r="D1135" s="21" t="str">
        <f>IF(N1135="","",'XmR Chart'!$U$18-3*('XmR Chart'!$U$17/1.128))</f>
        <v/>
      </c>
      <c r="F1135" s="21" t="str">
        <f>IF(N1135="","",3.268*'XmR Chart'!$U$17)</f>
        <v/>
      </c>
      <c r="G1135" s="21" t="str">
        <f>IF(N1135="","",'XmR Chart'!$U$17)</f>
        <v/>
      </c>
      <c r="H1135" s="21" t="str">
        <f>IF(N1135="","",ABS(N1135-N1134))</f>
        <v/>
      </c>
      <c r="I1135" s="21" t="str">
        <f>IF(N1135="","",RANK(N1135,$N$17:$N$5011,1))</f>
        <v/>
      </c>
      <c r="J1135" s="21" t="str">
        <f>IF(N1135="","",(I1135-3/8)/('XmR Chart'!$U$20+1/4))</f>
        <v/>
      </c>
      <c r="K1135" s="21" t="str">
        <f>IF(N1135="","",_xlfn.NORM.INV(J1135,0,1))</f>
        <v/>
      </c>
      <c r="N1135" s="4"/>
    </row>
    <row r="1136" spans="2:14" x14ac:dyDescent="0.25">
      <c r="B1136" s="21" t="str">
        <f>IF(N1136="","",'XmR Chart'!$U$18+3*('XmR Chart'!$U$17/1.128))</f>
        <v/>
      </c>
      <c r="C1136" s="21" t="str">
        <f>IF(N1136="","",'XmR Chart'!$U$18)</f>
        <v/>
      </c>
      <c r="D1136" s="21" t="str">
        <f>IF(N1136="","",'XmR Chart'!$U$18-3*('XmR Chart'!$U$17/1.128))</f>
        <v/>
      </c>
      <c r="F1136" s="21" t="str">
        <f>IF(N1136="","",3.268*'XmR Chart'!$U$17)</f>
        <v/>
      </c>
      <c r="G1136" s="21" t="str">
        <f>IF(N1136="","",'XmR Chart'!$U$17)</f>
        <v/>
      </c>
      <c r="H1136" s="21" t="str">
        <f>IF(N1136="","",ABS(N1136-N1135))</f>
        <v/>
      </c>
      <c r="I1136" s="21" t="str">
        <f>IF(N1136="","",RANK(N1136,$N$17:$N$5011,1))</f>
        <v/>
      </c>
      <c r="J1136" s="21" t="str">
        <f>IF(N1136="","",(I1136-3/8)/('XmR Chart'!$U$20+1/4))</f>
        <v/>
      </c>
      <c r="K1136" s="21" t="str">
        <f>IF(N1136="","",_xlfn.NORM.INV(J1136,0,1))</f>
        <v/>
      </c>
      <c r="N1136" s="4"/>
    </row>
    <row r="1137" spans="2:14" x14ac:dyDescent="0.25">
      <c r="B1137" s="21" t="str">
        <f>IF(N1137="","",'XmR Chart'!$U$18+3*('XmR Chart'!$U$17/1.128))</f>
        <v/>
      </c>
      <c r="C1137" s="21" t="str">
        <f>IF(N1137="","",'XmR Chart'!$U$18)</f>
        <v/>
      </c>
      <c r="D1137" s="21" t="str">
        <f>IF(N1137="","",'XmR Chart'!$U$18-3*('XmR Chart'!$U$17/1.128))</f>
        <v/>
      </c>
      <c r="F1137" s="21" t="str">
        <f>IF(N1137="","",3.268*'XmR Chart'!$U$17)</f>
        <v/>
      </c>
      <c r="G1137" s="21" t="str">
        <f>IF(N1137="","",'XmR Chart'!$U$17)</f>
        <v/>
      </c>
      <c r="H1137" s="21" t="str">
        <f>IF(N1137="","",ABS(N1137-N1136))</f>
        <v/>
      </c>
      <c r="I1137" s="21" t="str">
        <f>IF(N1137="","",RANK(N1137,$N$17:$N$5011,1))</f>
        <v/>
      </c>
      <c r="J1137" s="21" t="str">
        <f>IF(N1137="","",(I1137-3/8)/('XmR Chart'!$U$20+1/4))</f>
        <v/>
      </c>
      <c r="K1137" s="21" t="str">
        <f>IF(N1137="","",_xlfn.NORM.INV(J1137,0,1))</f>
        <v/>
      </c>
      <c r="N1137" s="4"/>
    </row>
    <row r="1138" spans="2:14" x14ac:dyDescent="0.25">
      <c r="B1138" s="21" t="str">
        <f>IF(N1138="","",'XmR Chart'!$U$18+3*('XmR Chart'!$U$17/1.128))</f>
        <v/>
      </c>
      <c r="C1138" s="21" t="str">
        <f>IF(N1138="","",'XmR Chart'!$U$18)</f>
        <v/>
      </c>
      <c r="D1138" s="21" t="str">
        <f>IF(N1138="","",'XmR Chart'!$U$18-3*('XmR Chart'!$U$17/1.128))</f>
        <v/>
      </c>
      <c r="F1138" s="21" t="str">
        <f>IF(N1138="","",3.268*'XmR Chart'!$U$17)</f>
        <v/>
      </c>
      <c r="G1138" s="21" t="str">
        <f>IF(N1138="","",'XmR Chart'!$U$17)</f>
        <v/>
      </c>
      <c r="H1138" s="21" t="str">
        <f>IF(N1138="","",ABS(N1138-N1137))</f>
        <v/>
      </c>
      <c r="I1138" s="21" t="str">
        <f>IF(N1138="","",RANK(N1138,$N$17:$N$5011,1))</f>
        <v/>
      </c>
      <c r="J1138" s="21" t="str">
        <f>IF(N1138="","",(I1138-3/8)/('XmR Chart'!$U$20+1/4))</f>
        <v/>
      </c>
      <c r="K1138" s="21" t="str">
        <f>IF(N1138="","",_xlfn.NORM.INV(J1138,0,1))</f>
        <v/>
      </c>
      <c r="N1138" s="4"/>
    </row>
    <row r="1139" spans="2:14" x14ac:dyDescent="0.25">
      <c r="B1139" s="21" t="str">
        <f>IF(N1139="","",'XmR Chart'!$U$18+3*('XmR Chart'!$U$17/1.128))</f>
        <v/>
      </c>
      <c r="C1139" s="21" t="str">
        <f>IF(N1139="","",'XmR Chart'!$U$18)</f>
        <v/>
      </c>
      <c r="D1139" s="21" t="str">
        <f>IF(N1139="","",'XmR Chart'!$U$18-3*('XmR Chart'!$U$17/1.128))</f>
        <v/>
      </c>
      <c r="F1139" s="21" t="str">
        <f>IF(N1139="","",3.268*'XmR Chart'!$U$17)</f>
        <v/>
      </c>
      <c r="G1139" s="21" t="str">
        <f>IF(N1139="","",'XmR Chart'!$U$17)</f>
        <v/>
      </c>
      <c r="H1139" s="21" t="str">
        <f>IF(N1139="","",ABS(N1139-N1138))</f>
        <v/>
      </c>
      <c r="I1139" s="21" t="str">
        <f>IF(N1139="","",RANK(N1139,$N$17:$N$5011,1))</f>
        <v/>
      </c>
      <c r="J1139" s="21" t="str">
        <f>IF(N1139="","",(I1139-3/8)/('XmR Chart'!$U$20+1/4))</f>
        <v/>
      </c>
      <c r="K1139" s="21" t="str">
        <f>IF(N1139="","",_xlfn.NORM.INV(J1139,0,1))</f>
        <v/>
      </c>
      <c r="N1139" s="4"/>
    </row>
    <row r="1140" spans="2:14" x14ac:dyDescent="0.25">
      <c r="B1140" s="21" t="str">
        <f>IF(N1140="","",'XmR Chart'!$U$18+3*('XmR Chart'!$U$17/1.128))</f>
        <v/>
      </c>
      <c r="C1140" s="21" t="str">
        <f>IF(N1140="","",'XmR Chart'!$U$18)</f>
        <v/>
      </c>
      <c r="D1140" s="21" t="str">
        <f>IF(N1140="","",'XmR Chart'!$U$18-3*('XmR Chart'!$U$17/1.128))</f>
        <v/>
      </c>
      <c r="F1140" s="21" t="str">
        <f>IF(N1140="","",3.268*'XmR Chart'!$U$17)</f>
        <v/>
      </c>
      <c r="G1140" s="21" t="str">
        <f>IF(N1140="","",'XmR Chart'!$U$17)</f>
        <v/>
      </c>
      <c r="H1140" s="21" t="str">
        <f>IF(N1140="","",ABS(N1140-N1139))</f>
        <v/>
      </c>
      <c r="I1140" s="21" t="str">
        <f>IF(N1140="","",RANK(N1140,$N$17:$N$5011,1))</f>
        <v/>
      </c>
      <c r="J1140" s="21" t="str">
        <f>IF(N1140="","",(I1140-3/8)/('XmR Chart'!$U$20+1/4))</f>
        <v/>
      </c>
      <c r="K1140" s="21" t="str">
        <f>IF(N1140="","",_xlfn.NORM.INV(J1140,0,1))</f>
        <v/>
      </c>
      <c r="N1140" s="4"/>
    </row>
    <row r="1141" spans="2:14" x14ac:dyDescent="0.25">
      <c r="B1141" s="21" t="str">
        <f>IF(N1141="","",'XmR Chart'!$U$18+3*('XmR Chart'!$U$17/1.128))</f>
        <v/>
      </c>
      <c r="C1141" s="21" t="str">
        <f>IF(N1141="","",'XmR Chart'!$U$18)</f>
        <v/>
      </c>
      <c r="D1141" s="21" t="str">
        <f>IF(N1141="","",'XmR Chart'!$U$18-3*('XmR Chart'!$U$17/1.128))</f>
        <v/>
      </c>
      <c r="F1141" s="21" t="str">
        <f>IF(N1141="","",3.268*'XmR Chart'!$U$17)</f>
        <v/>
      </c>
      <c r="G1141" s="21" t="str">
        <f>IF(N1141="","",'XmR Chart'!$U$17)</f>
        <v/>
      </c>
      <c r="H1141" s="21" t="str">
        <f>IF(N1141="","",ABS(N1141-N1140))</f>
        <v/>
      </c>
      <c r="I1141" s="21" t="str">
        <f>IF(N1141="","",RANK(N1141,$N$17:$N$5011,1))</f>
        <v/>
      </c>
      <c r="J1141" s="21" t="str">
        <f>IF(N1141="","",(I1141-3/8)/('XmR Chart'!$U$20+1/4))</f>
        <v/>
      </c>
      <c r="K1141" s="21" t="str">
        <f>IF(N1141="","",_xlfn.NORM.INV(J1141,0,1))</f>
        <v/>
      </c>
      <c r="N1141" s="4"/>
    </row>
    <row r="1142" spans="2:14" x14ac:dyDescent="0.25">
      <c r="B1142" s="21" t="str">
        <f>IF(N1142="","",'XmR Chart'!$U$18+3*('XmR Chart'!$U$17/1.128))</f>
        <v/>
      </c>
      <c r="C1142" s="21" t="str">
        <f>IF(N1142="","",'XmR Chart'!$U$18)</f>
        <v/>
      </c>
      <c r="D1142" s="21" t="str">
        <f>IF(N1142="","",'XmR Chart'!$U$18-3*('XmR Chart'!$U$17/1.128))</f>
        <v/>
      </c>
      <c r="F1142" s="21" t="str">
        <f>IF(N1142="","",3.268*'XmR Chart'!$U$17)</f>
        <v/>
      </c>
      <c r="G1142" s="21" t="str">
        <f>IF(N1142="","",'XmR Chart'!$U$17)</f>
        <v/>
      </c>
      <c r="H1142" s="21" t="str">
        <f>IF(N1142="","",ABS(N1142-N1141))</f>
        <v/>
      </c>
      <c r="I1142" s="21" t="str">
        <f>IF(N1142="","",RANK(N1142,$N$17:$N$5011,1))</f>
        <v/>
      </c>
      <c r="J1142" s="21" t="str">
        <f>IF(N1142="","",(I1142-3/8)/('XmR Chart'!$U$20+1/4))</f>
        <v/>
      </c>
      <c r="K1142" s="21" t="str">
        <f>IF(N1142="","",_xlfn.NORM.INV(J1142,0,1))</f>
        <v/>
      </c>
      <c r="N1142" s="4"/>
    </row>
    <row r="1143" spans="2:14" x14ac:dyDescent="0.25">
      <c r="B1143" s="21" t="str">
        <f>IF(N1143="","",'XmR Chart'!$U$18+3*('XmR Chart'!$U$17/1.128))</f>
        <v/>
      </c>
      <c r="C1143" s="21" t="str">
        <f>IF(N1143="","",'XmR Chart'!$U$18)</f>
        <v/>
      </c>
      <c r="D1143" s="21" t="str">
        <f>IF(N1143="","",'XmR Chart'!$U$18-3*('XmR Chart'!$U$17/1.128))</f>
        <v/>
      </c>
      <c r="F1143" s="21" t="str">
        <f>IF(N1143="","",3.268*'XmR Chart'!$U$17)</f>
        <v/>
      </c>
      <c r="G1143" s="21" t="str">
        <f>IF(N1143="","",'XmR Chart'!$U$17)</f>
        <v/>
      </c>
      <c r="H1143" s="21" t="str">
        <f>IF(N1143="","",ABS(N1143-N1142))</f>
        <v/>
      </c>
      <c r="I1143" s="21" t="str">
        <f>IF(N1143="","",RANK(N1143,$N$17:$N$5011,1))</f>
        <v/>
      </c>
      <c r="J1143" s="21" t="str">
        <f>IF(N1143="","",(I1143-3/8)/('XmR Chart'!$U$20+1/4))</f>
        <v/>
      </c>
      <c r="K1143" s="21" t="str">
        <f>IF(N1143="","",_xlfn.NORM.INV(J1143,0,1))</f>
        <v/>
      </c>
      <c r="N1143" s="4"/>
    </row>
    <row r="1144" spans="2:14" x14ac:dyDescent="0.25">
      <c r="B1144" s="21" t="str">
        <f>IF(N1144="","",'XmR Chart'!$U$18+3*('XmR Chart'!$U$17/1.128))</f>
        <v/>
      </c>
      <c r="C1144" s="21" t="str">
        <f>IF(N1144="","",'XmR Chart'!$U$18)</f>
        <v/>
      </c>
      <c r="D1144" s="21" t="str">
        <f>IF(N1144="","",'XmR Chart'!$U$18-3*('XmR Chart'!$U$17/1.128))</f>
        <v/>
      </c>
      <c r="F1144" s="21" t="str">
        <f>IF(N1144="","",3.268*'XmR Chart'!$U$17)</f>
        <v/>
      </c>
      <c r="G1144" s="21" t="str">
        <f>IF(N1144="","",'XmR Chart'!$U$17)</f>
        <v/>
      </c>
      <c r="H1144" s="21" t="str">
        <f>IF(N1144="","",ABS(N1144-N1143))</f>
        <v/>
      </c>
      <c r="I1144" s="21" t="str">
        <f>IF(N1144="","",RANK(N1144,$N$17:$N$5011,1))</f>
        <v/>
      </c>
      <c r="J1144" s="21" t="str">
        <f>IF(N1144="","",(I1144-3/8)/('XmR Chart'!$U$20+1/4))</f>
        <v/>
      </c>
      <c r="K1144" s="21" t="str">
        <f>IF(N1144="","",_xlfn.NORM.INV(J1144,0,1))</f>
        <v/>
      </c>
      <c r="N1144" s="4"/>
    </row>
    <row r="1145" spans="2:14" x14ac:dyDescent="0.25">
      <c r="B1145" s="21" t="str">
        <f>IF(N1145="","",'XmR Chart'!$U$18+3*('XmR Chart'!$U$17/1.128))</f>
        <v/>
      </c>
      <c r="C1145" s="21" t="str">
        <f>IF(N1145="","",'XmR Chart'!$U$18)</f>
        <v/>
      </c>
      <c r="D1145" s="21" t="str">
        <f>IF(N1145="","",'XmR Chart'!$U$18-3*('XmR Chart'!$U$17/1.128))</f>
        <v/>
      </c>
      <c r="F1145" s="21" t="str">
        <f>IF(N1145="","",3.268*'XmR Chart'!$U$17)</f>
        <v/>
      </c>
      <c r="G1145" s="21" t="str">
        <f>IF(N1145="","",'XmR Chart'!$U$17)</f>
        <v/>
      </c>
      <c r="H1145" s="21" t="str">
        <f>IF(N1145="","",ABS(N1145-N1144))</f>
        <v/>
      </c>
      <c r="I1145" s="21" t="str">
        <f>IF(N1145="","",RANK(N1145,$N$17:$N$5011,1))</f>
        <v/>
      </c>
      <c r="J1145" s="21" t="str">
        <f>IF(N1145="","",(I1145-3/8)/('XmR Chart'!$U$20+1/4))</f>
        <v/>
      </c>
      <c r="K1145" s="21" t="str">
        <f>IF(N1145="","",_xlfn.NORM.INV(J1145,0,1))</f>
        <v/>
      </c>
      <c r="N1145" s="4"/>
    </row>
    <row r="1146" spans="2:14" x14ac:dyDescent="0.25">
      <c r="B1146" s="21" t="str">
        <f>IF(N1146="","",'XmR Chart'!$U$18+3*('XmR Chart'!$U$17/1.128))</f>
        <v/>
      </c>
      <c r="C1146" s="21" t="str">
        <f>IF(N1146="","",'XmR Chart'!$U$18)</f>
        <v/>
      </c>
      <c r="D1146" s="21" t="str">
        <f>IF(N1146="","",'XmR Chart'!$U$18-3*('XmR Chart'!$U$17/1.128))</f>
        <v/>
      </c>
      <c r="F1146" s="21" t="str">
        <f>IF(N1146="","",3.268*'XmR Chart'!$U$17)</f>
        <v/>
      </c>
      <c r="G1146" s="21" t="str">
        <f>IF(N1146="","",'XmR Chart'!$U$17)</f>
        <v/>
      </c>
      <c r="H1146" s="21" t="str">
        <f>IF(N1146="","",ABS(N1146-N1145))</f>
        <v/>
      </c>
      <c r="I1146" s="21" t="str">
        <f>IF(N1146="","",RANK(N1146,$N$17:$N$5011,1))</f>
        <v/>
      </c>
      <c r="J1146" s="21" t="str">
        <f>IF(N1146="","",(I1146-3/8)/('XmR Chart'!$U$20+1/4))</f>
        <v/>
      </c>
      <c r="K1146" s="21" t="str">
        <f>IF(N1146="","",_xlfn.NORM.INV(J1146,0,1))</f>
        <v/>
      </c>
      <c r="N1146" s="4"/>
    </row>
    <row r="1147" spans="2:14" x14ac:dyDescent="0.25">
      <c r="B1147" s="21" t="str">
        <f>IF(N1147="","",'XmR Chart'!$U$18+3*('XmR Chart'!$U$17/1.128))</f>
        <v/>
      </c>
      <c r="C1147" s="21" t="str">
        <f>IF(N1147="","",'XmR Chart'!$U$18)</f>
        <v/>
      </c>
      <c r="D1147" s="21" t="str">
        <f>IF(N1147="","",'XmR Chart'!$U$18-3*('XmR Chart'!$U$17/1.128))</f>
        <v/>
      </c>
      <c r="F1147" s="21" t="str">
        <f>IF(N1147="","",3.268*'XmR Chart'!$U$17)</f>
        <v/>
      </c>
      <c r="G1147" s="21" t="str">
        <f>IF(N1147="","",'XmR Chart'!$U$17)</f>
        <v/>
      </c>
      <c r="H1147" s="21" t="str">
        <f>IF(N1147="","",ABS(N1147-N1146))</f>
        <v/>
      </c>
      <c r="I1147" s="21" t="str">
        <f>IF(N1147="","",RANK(N1147,$N$17:$N$5011,1))</f>
        <v/>
      </c>
      <c r="J1147" s="21" t="str">
        <f>IF(N1147="","",(I1147-3/8)/('XmR Chart'!$U$20+1/4))</f>
        <v/>
      </c>
      <c r="K1147" s="21" t="str">
        <f>IF(N1147="","",_xlfn.NORM.INV(J1147,0,1))</f>
        <v/>
      </c>
      <c r="N1147" s="4"/>
    </row>
    <row r="1148" spans="2:14" x14ac:dyDescent="0.25">
      <c r="B1148" s="21" t="str">
        <f>IF(N1148="","",'XmR Chart'!$U$18+3*('XmR Chart'!$U$17/1.128))</f>
        <v/>
      </c>
      <c r="C1148" s="21" t="str">
        <f>IF(N1148="","",'XmR Chart'!$U$18)</f>
        <v/>
      </c>
      <c r="D1148" s="21" t="str">
        <f>IF(N1148="","",'XmR Chart'!$U$18-3*('XmR Chart'!$U$17/1.128))</f>
        <v/>
      </c>
      <c r="F1148" s="21" t="str">
        <f>IF(N1148="","",3.268*'XmR Chart'!$U$17)</f>
        <v/>
      </c>
      <c r="G1148" s="21" t="str">
        <f>IF(N1148="","",'XmR Chart'!$U$17)</f>
        <v/>
      </c>
      <c r="H1148" s="21" t="str">
        <f>IF(N1148="","",ABS(N1148-N1147))</f>
        <v/>
      </c>
      <c r="I1148" s="21" t="str">
        <f>IF(N1148="","",RANK(N1148,$N$17:$N$5011,1))</f>
        <v/>
      </c>
      <c r="J1148" s="21" t="str">
        <f>IF(N1148="","",(I1148-3/8)/('XmR Chart'!$U$20+1/4))</f>
        <v/>
      </c>
      <c r="K1148" s="21" t="str">
        <f>IF(N1148="","",_xlfn.NORM.INV(J1148,0,1))</f>
        <v/>
      </c>
      <c r="N1148" s="4"/>
    </row>
    <row r="1149" spans="2:14" x14ac:dyDescent="0.25">
      <c r="B1149" s="21" t="str">
        <f>IF(N1149="","",'XmR Chart'!$U$18+3*('XmR Chart'!$U$17/1.128))</f>
        <v/>
      </c>
      <c r="C1149" s="21" t="str">
        <f>IF(N1149="","",'XmR Chart'!$U$18)</f>
        <v/>
      </c>
      <c r="D1149" s="21" t="str">
        <f>IF(N1149="","",'XmR Chart'!$U$18-3*('XmR Chart'!$U$17/1.128))</f>
        <v/>
      </c>
      <c r="F1149" s="21" t="str">
        <f>IF(N1149="","",3.268*'XmR Chart'!$U$17)</f>
        <v/>
      </c>
      <c r="G1149" s="21" t="str">
        <f>IF(N1149="","",'XmR Chart'!$U$17)</f>
        <v/>
      </c>
      <c r="H1149" s="21" t="str">
        <f>IF(N1149="","",ABS(N1149-N1148))</f>
        <v/>
      </c>
      <c r="I1149" s="21" t="str">
        <f>IF(N1149="","",RANK(N1149,$N$17:$N$5011,1))</f>
        <v/>
      </c>
      <c r="J1149" s="21" t="str">
        <f>IF(N1149="","",(I1149-3/8)/('XmR Chart'!$U$20+1/4))</f>
        <v/>
      </c>
      <c r="K1149" s="21" t="str">
        <f>IF(N1149="","",_xlfn.NORM.INV(J1149,0,1))</f>
        <v/>
      </c>
      <c r="N1149" s="4"/>
    </row>
    <row r="1150" spans="2:14" x14ac:dyDescent="0.25">
      <c r="B1150" s="21" t="str">
        <f>IF(N1150="","",'XmR Chart'!$U$18+3*('XmR Chart'!$U$17/1.128))</f>
        <v/>
      </c>
      <c r="C1150" s="21" t="str">
        <f>IF(N1150="","",'XmR Chart'!$U$18)</f>
        <v/>
      </c>
      <c r="D1150" s="21" t="str">
        <f>IF(N1150="","",'XmR Chart'!$U$18-3*('XmR Chart'!$U$17/1.128))</f>
        <v/>
      </c>
      <c r="F1150" s="21" t="str">
        <f>IF(N1150="","",3.268*'XmR Chart'!$U$17)</f>
        <v/>
      </c>
      <c r="G1150" s="21" t="str">
        <f>IF(N1150="","",'XmR Chart'!$U$17)</f>
        <v/>
      </c>
      <c r="H1150" s="21" t="str">
        <f>IF(N1150="","",ABS(N1150-N1149))</f>
        <v/>
      </c>
      <c r="I1150" s="21" t="str">
        <f>IF(N1150="","",RANK(N1150,$N$17:$N$5011,1))</f>
        <v/>
      </c>
      <c r="J1150" s="21" t="str">
        <f>IF(N1150="","",(I1150-3/8)/('XmR Chart'!$U$20+1/4))</f>
        <v/>
      </c>
      <c r="K1150" s="21" t="str">
        <f>IF(N1150="","",_xlfn.NORM.INV(J1150,0,1))</f>
        <v/>
      </c>
      <c r="N1150" s="4"/>
    </row>
    <row r="1151" spans="2:14" x14ac:dyDescent="0.25">
      <c r="B1151" s="21" t="str">
        <f>IF(N1151="","",'XmR Chart'!$U$18+3*('XmR Chart'!$U$17/1.128))</f>
        <v/>
      </c>
      <c r="C1151" s="21" t="str">
        <f>IF(N1151="","",'XmR Chart'!$U$18)</f>
        <v/>
      </c>
      <c r="D1151" s="21" t="str">
        <f>IF(N1151="","",'XmR Chart'!$U$18-3*('XmR Chart'!$U$17/1.128))</f>
        <v/>
      </c>
      <c r="F1151" s="21" t="str">
        <f>IF(N1151="","",3.268*'XmR Chart'!$U$17)</f>
        <v/>
      </c>
      <c r="G1151" s="21" t="str">
        <f>IF(N1151="","",'XmR Chart'!$U$17)</f>
        <v/>
      </c>
      <c r="H1151" s="21" t="str">
        <f>IF(N1151="","",ABS(N1151-N1150))</f>
        <v/>
      </c>
      <c r="I1151" s="21" t="str">
        <f>IF(N1151="","",RANK(N1151,$N$17:$N$5011,1))</f>
        <v/>
      </c>
      <c r="J1151" s="21" t="str">
        <f>IF(N1151="","",(I1151-3/8)/('XmR Chart'!$U$20+1/4))</f>
        <v/>
      </c>
      <c r="K1151" s="21" t="str">
        <f>IF(N1151="","",_xlfn.NORM.INV(J1151,0,1))</f>
        <v/>
      </c>
      <c r="N1151" s="4"/>
    </row>
    <row r="1152" spans="2:14" x14ac:dyDescent="0.25">
      <c r="B1152" s="21" t="str">
        <f>IF(N1152="","",'XmR Chart'!$U$18+3*('XmR Chart'!$U$17/1.128))</f>
        <v/>
      </c>
      <c r="C1152" s="21" t="str">
        <f>IF(N1152="","",'XmR Chart'!$U$18)</f>
        <v/>
      </c>
      <c r="D1152" s="21" t="str">
        <f>IF(N1152="","",'XmR Chart'!$U$18-3*('XmR Chart'!$U$17/1.128))</f>
        <v/>
      </c>
      <c r="F1152" s="21" t="str">
        <f>IF(N1152="","",3.268*'XmR Chart'!$U$17)</f>
        <v/>
      </c>
      <c r="G1152" s="21" t="str">
        <f>IF(N1152="","",'XmR Chart'!$U$17)</f>
        <v/>
      </c>
      <c r="H1152" s="21" t="str">
        <f>IF(N1152="","",ABS(N1152-N1151))</f>
        <v/>
      </c>
      <c r="I1152" s="21" t="str">
        <f>IF(N1152="","",RANK(N1152,$N$17:$N$5011,1))</f>
        <v/>
      </c>
      <c r="J1152" s="21" t="str">
        <f>IF(N1152="","",(I1152-3/8)/('XmR Chart'!$U$20+1/4))</f>
        <v/>
      </c>
      <c r="K1152" s="21" t="str">
        <f>IF(N1152="","",_xlfn.NORM.INV(J1152,0,1))</f>
        <v/>
      </c>
      <c r="N1152" s="4"/>
    </row>
    <row r="1153" spans="2:14" x14ac:dyDescent="0.25">
      <c r="B1153" s="21" t="str">
        <f>IF(N1153="","",'XmR Chart'!$U$18+3*('XmR Chart'!$U$17/1.128))</f>
        <v/>
      </c>
      <c r="C1153" s="21" t="str">
        <f>IF(N1153="","",'XmR Chart'!$U$18)</f>
        <v/>
      </c>
      <c r="D1153" s="21" t="str">
        <f>IF(N1153="","",'XmR Chart'!$U$18-3*('XmR Chart'!$U$17/1.128))</f>
        <v/>
      </c>
      <c r="F1153" s="21" t="str">
        <f>IF(N1153="","",3.268*'XmR Chart'!$U$17)</f>
        <v/>
      </c>
      <c r="G1153" s="21" t="str">
        <f>IF(N1153="","",'XmR Chart'!$U$17)</f>
        <v/>
      </c>
      <c r="H1153" s="21" t="str">
        <f>IF(N1153="","",ABS(N1153-N1152))</f>
        <v/>
      </c>
      <c r="I1153" s="21" t="str">
        <f>IF(N1153="","",RANK(N1153,$N$17:$N$5011,1))</f>
        <v/>
      </c>
      <c r="J1153" s="21" t="str">
        <f>IF(N1153="","",(I1153-3/8)/('XmR Chart'!$U$20+1/4))</f>
        <v/>
      </c>
      <c r="K1153" s="21" t="str">
        <f>IF(N1153="","",_xlfn.NORM.INV(J1153,0,1))</f>
        <v/>
      </c>
      <c r="N1153" s="4"/>
    </row>
    <row r="1154" spans="2:14" x14ac:dyDescent="0.25">
      <c r="B1154" s="21" t="str">
        <f>IF(N1154="","",'XmR Chart'!$U$18+3*('XmR Chart'!$U$17/1.128))</f>
        <v/>
      </c>
      <c r="C1154" s="21" t="str">
        <f>IF(N1154="","",'XmR Chart'!$U$18)</f>
        <v/>
      </c>
      <c r="D1154" s="21" t="str">
        <f>IF(N1154="","",'XmR Chart'!$U$18-3*('XmR Chart'!$U$17/1.128))</f>
        <v/>
      </c>
      <c r="F1154" s="21" t="str">
        <f>IF(N1154="","",3.268*'XmR Chart'!$U$17)</f>
        <v/>
      </c>
      <c r="G1154" s="21" t="str">
        <f>IF(N1154="","",'XmR Chart'!$U$17)</f>
        <v/>
      </c>
      <c r="H1154" s="21" t="str">
        <f>IF(N1154="","",ABS(N1154-N1153))</f>
        <v/>
      </c>
      <c r="I1154" s="21" t="str">
        <f>IF(N1154="","",RANK(N1154,$N$17:$N$5011,1))</f>
        <v/>
      </c>
      <c r="J1154" s="21" t="str">
        <f>IF(N1154="","",(I1154-3/8)/('XmR Chart'!$U$20+1/4))</f>
        <v/>
      </c>
      <c r="K1154" s="21" t="str">
        <f>IF(N1154="","",_xlfn.NORM.INV(J1154,0,1))</f>
        <v/>
      </c>
      <c r="N1154" s="4"/>
    </row>
    <row r="1155" spans="2:14" x14ac:dyDescent="0.25">
      <c r="B1155" s="21" t="str">
        <f>IF(N1155="","",'XmR Chart'!$U$18+3*('XmR Chart'!$U$17/1.128))</f>
        <v/>
      </c>
      <c r="C1155" s="21" t="str">
        <f>IF(N1155="","",'XmR Chart'!$U$18)</f>
        <v/>
      </c>
      <c r="D1155" s="21" t="str">
        <f>IF(N1155="","",'XmR Chart'!$U$18-3*('XmR Chart'!$U$17/1.128))</f>
        <v/>
      </c>
      <c r="F1155" s="21" t="str">
        <f>IF(N1155="","",3.268*'XmR Chart'!$U$17)</f>
        <v/>
      </c>
      <c r="G1155" s="21" t="str">
        <f>IF(N1155="","",'XmR Chart'!$U$17)</f>
        <v/>
      </c>
      <c r="H1155" s="21" t="str">
        <f>IF(N1155="","",ABS(N1155-N1154))</f>
        <v/>
      </c>
      <c r="I1155" s="21" t="str">
        <f>IF(N1155="","",RANK(N1155,$N$17:$N$5011,1))</f>
        <v/>
      </c>
      <c r="J1155" s="21" t="str">
        <f>IF(N1155="","",(I1155-3/8)/('XmR Chart'!$U$20+1/4))</f>
        <v/>
      </c>
      <c r="K1155" s="21" t="str">
        <f>IF(N1155="","",_xlfn.NORM.INV(J1155,0,1))</f>
        <v/>
      </c>
      <c r="N1155" s="4"/>
    </row>
    <row r="1156" spans="2:14" x14ac:dyDescent="0.25">
      <c r="B1156" s="21" t="str">
        <f>IF(N1156="","",'XmR Chart'!$U$18+3*('XmR Chart'!$U$17/1.128))</f>
        <v/>
      </c>
      <c r="C1156" s="21" t="str">
        <f>IF(N1156="","",'XmR Chart'!$U$18)</f>
        <v/>
      </c>
      <c r="D1156" s="21" t="str">
        <f>IF(N1156="","",'XmR Chart'!$U$18-3*('XmR Chart'!$U$17/1.128))</f>
        <v/>
      </c>
      <c r="F1156" s="21" t="str">
        <f>IF(N1156="","",3.268*'XmR Chart'!$U$17)</f>
        <v/>
      </c>
      <c r="G1156" s="21" t="str">
        <f>IF(N1156="","",'XmR Chart'!$U$17)</f>
        <v/>
      </c>
      <c r="H1156" s="21" t="str">
        <f>IF(N1156="","",ABS(N1156-N1155))</f>
        <v/>
      </c>
      <c r="I1156" s="21" t="str">
        <f>IF(N1156="","",RANK(N1156,$N$17:$N$5011,1))</f>
        <v/>
      </c>
      <c r="J1156" s="21" t="str">
        <f>IF(N1156="","",(I1156-3/8)/('XmR Chart'!$U$20+1/4))</f>
        <v/>
      </c>
      <c r="K1156" s="21" t="str">
        <f>IF(N1156="","",_xlfn.NORM.INV(J1156,0,1))</f>
        <v/>
      </c>
      <c r="N1156" s="4"/>
    </row>
    <row r="1157" spans="2:14" x14ac:dyDescent="0.25">
      <c r="B1157" s="21" t="str">
        <f>IF(N1157="","",'XmR Chart'!$U$18+3*('XmR Chart'!$U$17/1.128))</f>
        <v/>
      </c>
      <c r="C1157" s="21" t="str">
        <f>IF(N1157="","",'XmR Chart'!$U$18)</f>
        <v/>
      </c>
      <c r="D1157" s="21" t="str">
        <f>IF(N1157="","",'XmR Chart'!$U$18-3*('XmR Chart'!$U$17/1.128))</f>
        <v/>
      </c>
      <c r="F1157" s="21" t="str">
        <f>IF(N1157="","",3.268*'XmR Chart'!$U$17)</f>
        <v/>
      </c>
      <c r="G1157" s="21" t="str">
        <f>IF(N1157="","",'XmR Chart'!$U$17)</f>
        <v/>
      </c>
      <c r="H1157" s="21" t="str">
        <f>IF(N1157="","",ABS(N1157-N1156))</f>
        <v/>
      </c>
      <c r="I1157" s="21" t="str">
        <f>IF(N1157="","",RANK(N1157,$N$17:$N$5011,1))</f>
        <v/>
      </c>
      <c r="J1157" s="21" t="str">
        <f>IF(N1157="","",(I1157-3/8)/('XmR Chart'!$U$20+1/4))</f>
        <v/>
      </c>
      <c r="K1157" s="21" t="str">
        <f>IF(N1157="","",_xlfn.NORM.INV(J1157,0,1))</f>
        <v/>
      </c>
      <c r="N1157" s="4"/>
    </row>
    <row r="1158" spans="2:14" x14ac:dyDescent="0.25">
      <c r="B1158" s="21" t="str">
        <f>IF(N1158="","",'XmR Chart'!$U$18+3*('XmR Chart'!$U$17/1.128))</f>
        <v/>
      </c>
      <c r="C1158" s="21" t="str">
        <f>IF(N1158="","",'XmR Chart'!$U$18)</f>
        <v/>
      </c>
      <c r="D1158" s="21" t="str">
        <f>IF(N1158="","",'XmR Chart'!$U$18-3*('XmR Chart'!$U$17/1.128))</f>
        <v/>
      </c>
      <c r="F1158" s="21" t="str">
        <f>IF(N1158="","",3.268*'XmR Chart'!$U$17)</f>
        <v/>
      </c>
      <c r="G1158" s="21" t="str">
        <f>IF(N1158="","",'XmR Chart'!$U$17)</f>
        <v/>
      </c>
      <c r="H1158" s="21" t="str">
        <f>IF(N1158="","",ABS(N1158-N1157))</f>
        <v/>
      </c>
      <c r="I1158" s="21" t="str">
        <f>IF(N1158="","",RANK(N1158,$N$17:$N$5011,1))</f>
        <v/>
      </c>
      <c r="J1158" s="21" t="str">
        <f>IF(N1158="","",(I1158-3/8)/('XmR Chart'!$U$20+1/4))</f>
        <v/>
      </c>
      <c r="K1158" s="21" t="str">
        <f>IF(N1158="","",_xlfn.NORM.INV(J1158,0,1))</f>
        <v/>
      </c>
      <c r="N1158" s="4"/>
    </row>
    <row r="1159" spans="2:14" x14ac:dyDescent="0.25">
      <c r="B1159" s="21" t="str">
        <f>IF(N1159="","",'XmR Chart'!$U$18+3*('XmR Chart'!$U$17/1.128))</f>
        <v/>
      </c>
      <c r="C1159" s="21" t="str">
        <f>IF(N1159="","",'XmR Chart'!$U$18)</f>
        <v/>
      </c>
      <c r="D1159" s="21" t="str">
        <f>IF(N1159="","",'XmR Chart'!$U$18-3*('XmR Chart'!$U$17/1.128))</f>
        <v/>
      </c>
      <c r="F1159" s="21" t="str">
        <f>IF(N1159="","",3.268*'XmR Chart'!$U$17)</f>
        <v/>
      </c>
      <c r="G1159" s="21" t="str">
        <f>IF(N1159="","",'XmR Chart'!$U$17)</f>
        <v/>
      </c>
      <c r="H1159" s="21" t="str">
        <f>IF(N1159="","",ABS(N1159-N1158))</f>
        <v/>
      </c>
      <c r="I1159" s="21" t="str">
        <f>IF(N1159="","",RANK(N1159,$N$17:$N$5011,1))</f>
        <v/>
      </c>
      <c r="J1159" s="21" t="str">
        <f>IF(N1159="","",(I1159-3/8)/('XmR Chart'!$U$20+1/4))</f>
        <v/>
      </c>
      <c r="K1159" s="21" t="str">
        <f>IF(N1159="","",_xlfn.NORM.INV(J1159,0,1))</f>
        <v/>
      </c>
      <c r="N1159" s="4"/>
    </row>
    <row r="1160" spans="2:14" x14ac:dyDescent="0.25">
      <c r="B1160" s="21" t="str">
        <f>IF(N1160="","",'XmR Chart'!$U$18+3*('XmR Chart'!$U$17/1.128))</f>
        <v/>
      </c>
      <c r="C1160" s="21" t="str">
        <f>IF(N1160="","",'XmR Chart'!$U$18)</f>
        <v/>
      </c>
      <c r="D1160" s="21" t="str">
        <f>IF(N1160="","",'XmR Chart'!$U$18-3*('XmR Chart'!$U$17/1.128))</f>
        <v/>
      </c>
      <c r="F1160" s="21" t="str">
        <f>IF(N1160="","",3.268*'XmR Chart'!$U$17)</f>
        <v/>
      </c>
      <c r="G1160" s="21" t="str">
        <f>IF(N1160="","",'XmR Chart'!$U$17)</f>
        <v/>
      </c>
      <c r="H1160" s="21" t="str">
        <f>IF(N1160="","",ABS(N1160-N1159))</f>
        <v/>
      </c>
      <c r="I1160" s="21" t="str">
        <f>IF(N1160="","",RANK(N1160,$N$17:$N$5011,1))</f>
        <v/>
      </c>
      <c r="J1160" s="21" t="str">
        <f>IF(N1160="","",(I1160-3/8)/('XmR Chart'!$U$20+1/4))</f>
        <v/>
      </c>
      <c r="K1160" s="21" t="str">
        <f>IF(N1160="","",_xlfn.NORM.INV(J1160,0,1))</f>
        <v/>
      </c>
      <c r="N1160" s="4"/>
    </row>
    <row r="1161" spans="2:14" x14ac:dyDescent="0.25">
      <c r="B1161" s="21" t="str">
        <f>IF(N1161="","",'XmR Chart'!$U$18+3*('XmR Chart'!$U$17/1.128))</f>
        <v/>
      </c>
      <c r="C1161" s="21" t="str">
        <f>IF(N1161="","",'XmR Chart'!$U$18)</f>
        <v/>
      </c>
      <c r="D1161" s="21" t="str">
        <f>IF(N1161="","",'XmR Chart'!$U$18-3*('XmR Chart'!$U$17/1.128))</f>
        <v/>
      </c>
      <c r="F1161" s="21" t="str">
        <f>IF(N1161="","",3.268*'XmR Chart'!$U$17)</f>
        <v/>
      </c>
      <c r="G1161" s="21" t="str">
        <f>IF(N1161="","",'XmR Chart'!$U$17)</f>
        <v/>
      </c>
      <c r="H1161" s="21" t="str">
        <f>IF(N1161="","",ABS(N1161-N1160))</f>
        <v/>
      </c>
      <c r="I1161" s="21" t="str">
        <f>IF(N1161="","",RANK(N1161,$N$17:$N$5011,1))</f>
        <v/>
      </c>
      <c r="J1161" s="21" t="str">
        <f>IF(N1161="","",(I1161-3/8)/('XmR Chart'!$U$20+1/4))</f>
        <v/>
      </c>
      <c r="K1161" s="21" t="str">
        <f>IF(N1161="","",_xlfn.NORM.INV(J1161,0,1))</f>
        <v/>
      </c>
      <c r="N1161" s="4"/>
    </row>
    <row r="1162" spans="2:14" x14ac:dyDescent="0.25">
      <c r="B1162" s="21" t="str">
        <f>IF(N1162="","",'XmR Chart'!$U$18+3*('XmR Chart'!$U$17/1.128))</f>
        <v/>
      </c>
      <c r="C1162" s="21" t="str">
        <f>IF(N1162="","",'XmR Chart'!$U$18)</f>
        <v/>
      </c>
      <c r="D1162" s="21" t="str">
        <f>IF(N1162="","",'XmR Chart'!$U$18-3*('XmR Chart'!$U$17/1.128))</f>
        <v/>
      </c>
      <c r="F1162" s="21" t="str">
        <f>IF(N1162="","",3.268*'XmR Chart'!$U$17)</f>
        <v/>
      </c>
      <c r="G1162" s="21" t="str">
        <f>IF(N1162="","",'XmR Chart'!$U$17)</f>
        <v/>
      </c>
      <c r="H1162" s="21" t="str">
        <f>IF(N1162="","",ABS(N1162-N1161))</f>
        <v/>
      </c>
      <c r="I1162" s="21" t="str">
        <f>IF(N1162="","",RANK(N1162,$N$17:$N$5011,1))</f>
        <v/>
      </c>
      <c r="J1162" s="21" t="str">
        <f>IF(N1162="","",(I1162-3/8)/('XmR Chart'!$U$20+1/4))</f>
        <v/>
      </c>
      <c r="K1162" s="21" t="str">
        <f>IF(N1162="","",_xlfn.NORM.INV(J1162,0,1))</f>
        <v/>
      </c>
      <c r="N1162" s="4"/>
    </row>
    <row r="1163" spans="2:14" x14ac:dyDescent="0.25">
      <c r="B1163" s="21" t="str">
        <f>IF(N1163="","",'XmR Chart'!$U$18+3*('XmR Chart'!$U$17/1.128))</f>
        <v/>
      </c>
      <c r="C1163" s="21" t="str">
        <f>IF(N1163="","",'XmR Chart'!$U$18)</f>
        <v/>
      </c>
      <c r="D1163" s="21" t="str">
        <f>IF(N1163="","",'XmR Chart'!$U$18-3*('XmR Chart'!$U$17/1.128))</f>
        <v/>
      </c>
      <c r="F1163" s="21" t="str">
        <f>IF(N1163="","",3.268*'XmR Chart'!$U$17)</f>
        <v/>
      </c>
      <c r="G1163" s="21" t="str">
        <f>IF(N1163="","",'XmR Chart'!$U$17)</f>
        <v/>
      </c>
      <c r="H1163" s="21" t="str">
        <f>IF(N1163="","",ABS(N1163-N1162))</f>
        <v/>
      </c>
      <c r="I1163" s="21" t="str">
        <f>IF(N1163="","",RANK(N1163,$N$17:$N$5011,1))</f>
        <v/>
      </c>
      <c r="J1163" s="21" t="str">
        <f>IF(N1163="","",(I1163-3/8)/('XmR Chart'!$U$20+1/4))</f>
        <v/>
      </c>
      <c r="K1163" s="21" t="str">
        <f>IF(N1163="","",_xlfn.NORM.INV(J1163,0,1))</f>
        <v/>
      </c>
      <c r="N1163" s="4"/>
    </row>
    <row r="1164" spans="2:14" x14ac:dyDescent="0.25">
      <c r="B1164" s="21" t="str">
        <f>IF(N1164="","",'XmR Chart'!$U$18+3*('XmR Chart'!$U$17/1.128))</f>
        <v/>
      </c>
      <c r="C1164" s="21" t="str">
        <f>IF(N1164="","",'XmR Chart'!$U$18)</f>
        <v/>
      </c>
      <c r="D1164" s="21" t="str">
        <f>IF(N1164="","",'XmR Chart'!$U$18-3*('XmR Chart'!$U$17/1.128))</f>
        <v/>
      </c>
      <c r="F1164" s="21" t="str">
        <f>IF(N1164="","",3.268*'XmR Chart'!$U$17)</f>
        <v/>
      </c>
      <c r="G1164" s="21" t="str">
        <f>IF(N1164="","",'XmR Chart'!$U$17)</f>
        <v/>
      </c>
      <c r="H1164" s="21" t="str">
        <f>IF(N1164="","",ABS(N1164-N1163))</f>
        <v/>
      </c>
      <c r="I1164" s="21" t="str">
        <f>IF(N1164="","",RANK(N1164,$N$17:$N$5011,1))</f>
        <v/>
      </c>
      <c r="J1164" s="21" t="str">
        <f>IF(N1164="","",(I1164-3/8)/('XmR Chart'!$U$20+1/4))</f>
        <v/>
      </c>
      <c r="K1164" s="21" t="str">
        <f>IF(N1164="","",_xlfn.NORM.INV(J1164,0,1))</f>
        <v/>
      </c>
      <c r="N1164" s="4"/>
    </row>
    <row r="1165" spans="2:14" x14ac:dyDescent="0.25">
      <c r="B1165" s="21" t="str">
        <f>IF(N1165="","",'XmR Chart'!$U$18+3*('XmR Chart'!$U$17/1.128))</f>
        <v/>
      </c>
      <c r="C1165" s="21" t="str">
        <f>IF(N1165="","",'XmR Chart'!$U$18)</f>
        <v/>
      </c>
      <c r="D1165" s="21" t="str">
        <f>IF(N1165="","",'XmR Chart'!$U$18-3*('XmR Chart'!$U$17/1.128))</f>
        <v/>
      </c>
      <c r="F1165" s="21" t="str">
        <f>IF(N1165="","",3.268*'XmR Chart'!$U$17)</f>
        <v/>
      </c>
      <c r="G1165" s="21" t="str">
        <f>IF(N1165="","",'XmR Chart'!$U$17)</f>
        <v/>
      </c>
      <c r="H1165" s="21" t="str">
        <f>IF(N1165="","",ABS(N1165-N1164))</f>
        <v/>
      </c>
      <c r="I1165" s="21" t="str">
        <f>IF(N1165="","",RANK(N1165,$N$17:$N$5011,1))</f>
        <v/>
      </c>
      <c r="J1165" s="21" t="str">
        <f>IF(N1165="","",(I1165-3/8)/('XmR Chart'!$U$20+1/4))</f>
        <v/>
      </c>
      <c r="K1165" s="21" t="str">
        <f>IF(N1165="","",_xlfn.NORM.INV(J1165,0,1))</f>
        <v/>
      </c>
      <c r="N1165" s="4"/>
    </row>
    <row r="1166" spans="2:14" x14ac:dyDescent="0.25">
      <c r="B1166" s="21" t="str">
        <f>IF(N1166="","",'XmR Chart'!$U$18+3*('XmR Chart'!$U$17/1.128))</f>
        <v/>
      </c>
      <c r="C1166" s="21" t="str">
        <f>IF(N1166="","",'XmR Chart'!$U$18)</f>
        <v/>
      </c>
      <c r="D1166" s="21" t="str">
        <f>IF(N1166="","",'XmR Chart'!$U$18-3*('XmR Chart'!$U$17/1.128))</f>
        <v/>
      </c>
      <c r="F1166" s="21" t="str">
        <f>IF(N1166="","",3.268*'XmR Chart'!$U$17)</f>
        <v/>
      </c>
      <c r="G1166" s="21" t="str">
        <f>IF(N1166="","",'XmR Chart'!$U$17)</f>
        <v/>
      </c>
      <c r="H1166" s="21" t="str">
        <f>IF(N1166="","",ABS(N1166-N1165))</f>
        <v/>
      </c>
      <c r="I1166" s="21" t="str">
        <f>IF(N1166="","",RANK(N1166,$N$17:$N$5011,1))</f>
        <v/>
      </c>
      <c r="J1166" s="21" t="str">
        <f>IF(N1166="","",(I1166-3/8)/('XmR Chart'!$U$20+1/4))</f>
        <v/>
      </c>
      <c r="K1166" s="21" t="str">
        <f>IF(N1166="","",_xlfn.NORM.INV(J1166,0,1))</f>
        <v/>
      </c>
      <c r="N1166" s="4"/>
    </row>
    <row r="1167" spans="2:14" x14ac:dyDescent="0.25">
      <c r="B1167" s="21" t="str">
        <f>IF(N1167="","",'XmR Chart'!$U$18+3*('XmR Chart'!$U$17/1.128))</f>
        <v/>
      </c>
      <c r="C1167" s="21" t="str">
        <f>IF(N1167="","",'XmR Chart'!$U$18)</f>
        <v/>
      </c>
      <c r="D1167" s="21" t="str">
        <f>IF(N1167="","",'XmR Chart'!$U$18-3*('XmR Chart'!$U$17/1.128))</f>
        <v/>
      </c>
      <c r="F1167" s="21" t="str">
        <f>IF(N1167="","",3.268*'XmR Chart'!$U$17)</f>
        <v/>
      </c>
      <c r="G1167" s="21" t="str">
        <f>IF(N1167="","",'XmR Chart'!$U$17)</f>
        <v/>
      </c>
      <c r="H1167" s="21" t="str">
        <f>IF(N1167="","",ABS(N1167-N1166))</f>
        <v/>
      </c>
      <c r="I1167" s="21" t="str">
        <f>IF(N1167="","",RANK(N1167,$N$17:$N$5011,1))</f>
        <v/>
      </c>
      <c r="J1167" s="21" t="str">
        <f>IF(N1167="","",(I1167-3/8)/('XmR Chart'!$U$20+1/4))</f>
        <v/>
      </c>
      <c r="K1167" s="21" t="str">
        <f>IF(N1167="","",_xlfn.NORM.INV(J1167,0,1))</f>
        <v/>
      </c>
      <c r="N1167" s="4"/>
    </row>
    <row r="1168" spans="2:14" x14ac:dyDescent="0.25">
      <c r="B1168" s="21" t="str">
        <f>IF(N1168="","",'XmR Chart'!$U$18+3*('XmR Chart'!$U$17/1.128))</f>
        <v/>
      </c>
      <c r="C1168" s="21" t="str">
        <f>IF(N1168="","",'XmR Chart'!$U$18)</f>
        <v/>
      </c>
      <c r="D1168" s="21" t="str">
        <f>IF(N1168="","",'XmR Chart'!$U$18-3*('XmR Chart'!$U$17/1.128))</f>
        <v/>
      </c>
      <c r="F1168" s="21" t="str">
        <f>IF(N1168="","",3.268*'XmR Chart'!$U$17)</f>
        <v/>
      </c>
      <c r="G1168" s="21" t="str">
        <f>IF(N1168="","",'XmR Chart'!$U$17)</f>
        <v/>
      </c>
      <c r="H1168" s="21" t="str">
        <f>IF(N1168="","",ABS(N1168-N1167))</f>
        <v/>
      </c>
      <c r="I1168" s="21" t="str">
        <f>IF(N1168="","",RANK(N1168,$N$17:$N$5011,1))</f>
        <v/>
      </c>
      <c r="J1168" s="21" t="str">
        <f>IF(N1168="","",(I1168-3/8)/('XmR Chart'!$U$20+1/4))</f>
        <v/>
      </c>
      <c r="K1168" s="21" t="str">
        <f>IF(N1168="","",_xlfn.NORM.INV(J1168,0,1))</f>
        <v/>
      </c>
      <c r="N1168" s="4"/>
    </row>
    <row r="1169" spans="2:14" x14ac:dyDescent="0.25">
      <c r="B1169" s="21" t="str">
        <f>IF(N1169="","",'XmR Chart'!$U$18+3*('XmR Chart'!$U$17/1.128))</f>
        <v/>
      </c>
      <c r="C1169" s="21" t="str">
        <f>IF(N1169="","",'XmR Chart'!$U$18)</f>
        <v/>
      </c>
      <c r="D1169" s="21" t="str">
        <f>IF(N1169="","",'XmR Chart'!$U$18-3*('XmR Chart'!$U$17/1.128))</f>
        <v/>
      </c>
      <c r="F1169" s="21" t="str">
        <f>IF(N1169="","",3.268*'XmR Chart'!$U$17)</f>
        <v/>
      </c>
      <c r="G1169" s="21" t="str">
        <f>IF(N1169="","",'XmR Chart'!$U$17)</f>
        <v/>
      </c>
      <c r="H1169" s="21" t="str">
        <f>IF(N1169="","",ABS(N1169-N1168))</f>
        <v/>
      </c>
      <c r="I1169" s="21" t="str">
        <f>IF(N1169="","",RANK(N1169,$N$17:$N$5011,1))</f>
        <v/>
      </c>
      <c r="J1169" s="21" t="str">
        <f>IF(N1169="","",(I1169-3/8)/('XmR Chart'!$U$20+1/4))</f>
        <v/>
      </c>
      <c r="K1169" s="21" t="str">
        <f>IF(N1169="","",_xlfn.NORM.INV(J1169,0,1))</f>
        <v/>
      </c>
      <c r="N1169" s="4"/>
    </row>
    <row r="1170" spans="2:14" x14ac:dyDescent="0.25">
      <c r="B1170" s="21" t="str">
        <f>IF(N1170="","",'XmR Chart'!$U$18+3*('XmR Chart'!$U$17/1.128))</f>
        <v/>
      </c>
      <c r="C1170" s="21" t="str">
        <f>IF(N1170="","",'XmR Chart'!$U$18)</f>
        <v/>
      </c>
      <c r="D1170" s="21" t="str">
        <f>IF(N1170="","",'XmR Chart'!$U$18-3*('XmR Chart'!$U$17/1.128))</f>
        <v/>
      </c>
      <c r="F1170" s="21" t="str">
        <f>IF(N1170="","",3.268*'XmR Chart'!$U$17)</f>
        <v/>
      </c>
      <c r="G1170" s="21" t="str">
        <f>IF(N1170="","",'XmR Chart'!$U$17)</f>
        <v/>
      </c>
      <c r="H1170" s="21" t="str">
        <f>IF(N1170="","",ABS(N1170-N1169))</f>
        <v/>
      </c>
      <c r="I1170" s="21" t="str">
        <f>IF(N1170="","",RANK(N1170,$N$17:$N$5011,1))</f>
        <v/>
      </c>
      <c r="J1170" s="21" t="str">
        <f>IF(N1170="","",(I1170-3/8)/('XmR Chart'!$U$20+1/4))</f>
        <v/>
      </c>
      <c r="K1170" s="21" t="str">
        <f>IF(N1170="","",_xlfn.NORM.INV(J1170,0,1))</f>
        <v/>
      </c>
      <c r="N1170" s="4"/>
    </row>
    <row r="1171" spans="2:14" x14ac:dyDescent="0.25">
      <c r="B1171" s="21" t="str">
        <f>IF(N1171="","",'XmR Chart'!$U$18+3*('XmR Chart'!$U$17/1.128))</f>
        <v/>
      </c>
      <c r="C1171" s="21" t="str">
        <f>IF(N1171="","",'XmR Chart'!$U$18)</f>
        <v/>
      </c>
      <c r="D1171" s="21" t="str">
        <f>IF(N1171="","",'XmR Chart'!$U$18-3*('XmR Chart'!$U$17/1.128))</f>
        <v/>
      </c>
      <c r="F1171" s="21" t="str">
        <f>IF(N1171="","",3.268*'XmR Chart'!$U$17)</f>
        <v/>
      </c>
      <c r="G1171" s="21" t="str">
        <f>IF(N1171="","",'XmR Chart'!$U$17)</f>
        <v/>
      </c>
      <c r="H1171" s="21" t="str">
        <f>IF(N1171="","",ABS(N1171-N1170))</f>
        <v/>
      </c>
      <c r="I1171" s="21" t="str">
        <f>IF(N1171="","",RANK(N1171,$N$17:$N$5011,1))</f>
        <v/>
      </c>
      <c r="J1171" s="21" t="str">
        <f>IF(N1171="","",(I1171-3/8)/('XmR Chart'!$U$20+1/4))</f>
        <v/>
      </c>
      <c r="K1171" s="21" t="str">
        <f>IF(N1171="","",_xlfn.NORM.INV(J1171,0,1))</f>
        <v/>
      </c>
      <c r="N1171" s="4"/>
    </row>
    <row r="1172" spans="2:14" x14ac:dyDescent="0.25">
      <c r="B1172" s="21" t="str">
        <f>IF(N1172="","",'XmR Chart'!$U$18+3*('XmR Chart'!$U$17/1.128))</f>
        <v/>
      </c>
      <c r="C1172" s="21" t="str">
        <f>IF(N1172="","",'XmR Chart'!$U$18)</f>
        <v/>
      </c>
      <c r="D1172" s="21" t="str">
        <f>IF(N1172="","",'XmR Chart'!$U$18-3*('XmR Chart'!$U$17/1.128))</f>
        <v/>
      </c>
      <c r="F1172" s="21" t="str">
        <f>IF(N1172="","",3.268*'XmR Chart'!$U$17)</f>
        <v/>
      </c>
      <c r="G1172" s="21" t="str">
        <f>IF(N1172="","",'XmR Chart'!$U$17)</f>
        <v/>
      </c>
      <c r="H1172" s="21" t="str">
        <f>IF(N1172="","",ABS(N1172-N1171))</f>
        <v/>
      </c>
      <c r="I1172" s="21" t="str">
        <f>IF(N1172="","",RANK(N1172,$N$17:$N$5011,1))</f>
        <v/>
      </c>
      <c r="J1172" s="21" t="str">
        <f>IF(N1172="","",(I1172-3/8)/('XmR Chart'!$U$20+1/4))</f>
        <v/>
      </c>
      <c r="K1172" s="21" t="str">
        <f>IF(N1172="","",_xlfn.NORM.INV(J1172,0,1))</f>
        <v/>
      </c>
      <c r="N1172" s="4"/>
    </row>
    <row r="1173" spans="2:14" x14ac:dyDescent="0.25">
      <c r="B1173" s="21" t="str">
        <f>IF(N1173="","",'XmR Chart'!$U$18+3*('XmR Chart'!$U$17/1.128))</f>
        <v/>
      </c>
      <c r="C1173" s="21" t="str">
        <f>IF(N1173="","",'XmR Chart'!$U$18)</f>
        <v/>
      </c>
      <c r="D1173" s="21" t="str">
        <f>IF(N1173="","",'XmR Chart'!$U$18-3*('XmR Chart'!$U$17/1.128))</f>
        <v/>
      </c>
      <c r="F1173" s="21" t="str">
        <f>IF(N1173="","",3.268*'XmR Chart'!$U$17)</f>
        <v/>
      </c>
      <c r="G1173" s="21" t="str">
        <f>IF(N1173="","",'XmR Chart'!$U$17)</f>
        <v/>
      </c>
      <c r="H1173" s="21" t="str">
        <f>IF(N1173="","",ABS(N1173-N1172))</f>
        <v/>
      </c>
      <c r="I1173" s="21" t="str">
        <f>IF(N1173="","",RANK(N1173,$N$17:$N$5011,1))</f>
        <v/>
      </c>
      <c r="J1173" s="21" t="str">
        <f>IF(N1173="","",(I1173-3/8)/('XmR Chart'!$U$20+1/4))</f>
        <v/>
      </c>
      <c r="K1173" s="21" t="str">
        <f>IF(N1173="","",_xlfn.NORM.INV(J1173,0,1))</f>
        <v/>
      </c>
      <c r="N1173" s="4"/>
    </row>
    <row r="1174" spans="2:14" x14ac:dyDescent="0.25">
      <c r="B1174" s="21" t="str">
        <f>IF(N1174="","",'XmR Chart'!$U$18+3*('XmR Chart'!$U$17/1.128))</f>
        <v/>
      </c>
      <c r="C1174" s="21" t="str">
        <f>IF(N1174="","",'XmR Chart'!$U$18)</f>
        <v/>
      </c>
      <c r="D1174" s="21" t="str">
        <f>IF(N1174="","",'XmR Chart'!$U$18-3*('XmR Chart'!$U$17/1.128))</f>
        <v/>
      </c>
      <c r="F1174" s="21" t="str">
        <f>IF(N1174="","",3.268*'XmR Chart'!$U$17)</f>
        <v/>
      </c>
      <c r="G1174" s="21" t="str">
        <f>IF(N1174="","",'XmR Chart'!$U$17)</f>
        <v/>
      </c>
      <c r="H1174" s="21" t="str">
        <f>IF(N1174="","",ABS(N1174-N1173))</f>
        <v/>
      </c>
      <c r="I1174" s="21" t="str">
        <f>IF(N1174="","",RANK(N1174,$N$17:$N$5011,1))</f>
        <v/>
      </c>
      <c r="J1174" s="21" t="str">
        <f>IF(N1174="","",(I1174-3/8)/('XmR Chart'!$U$20+1/4))</f>
        <v/>
      </c>
      <c r="K1174" s="21" t="str">
        <f>IF(N1174="","",_xlfn.NORM.INV(J1174,0,1))</f>
        <v/>
      </c>
      <c r="N1174" s="4"/>
    </row>
    <row r="1175" spans="2:14" x14ac:dyDescent="0.25">
      <c r="B1175" s="21" t="str">
        <f>IF(N1175="","",'XmR Chart'!$U$18+3*('XmR Chart'!$U$17/1.128))</f>
        <v/>
      </c>
      <c r="C1175" s="21" t="str">
        <f>IF(N1175="","",'XmR Chart'!$U$18)</f>
        <v/>
      </c>
      <c r="D1175" s="21" t="str">
        <f>IF(N1175="","",'XmR Chart'!$U$18-3*('XmR Chart'!$U$17/1.128))</f>
        <v/>
      </c>
      <c r="F1175" s="21" t="str">
        <f>IF(N1175="","",3.268*'XmR Chart'!$U$17)</f>
        <v/>
      </c>
      <c r="G1175" s="21" t="str">
        <f>IF(N1175="","",'XmR Chart'!$U$17)</f>
        <v/>
      </c>
      <c r="H1175" s="21" t="str">
        <f>IF(N1175="","",ABS(N1175-N1174))</f>
        <v/>
      </c>
      <c r="I1175" s="21" t="str">
        <f>IF(N1175="","",RANK(N1175,$N$17:$N$5011,1))</f>
        <v/>
      </c>
      <c r="J1175" s="21" t="str">
        <f>IF(N1175="","",(I1175-3/8)/('XmR Chart'!$U$20+1/4))</f>
        <v/>
      </c>
      <c r="K1175" s="21" t="str">
        <f>IF(N1175="","",_xlfn.NORM.INV(J1175,0,1))</f>
        <v/>
      </c>
      <c r="N1175" s="4"/>
    </row>
    <row r="1176" spans="2:14" x14ac:dyDescent="0.25">
      <c r="B1176" s="21" t="str">
        <f>IF(N1176="","",'XmR Chart'!$U$18+3*('XmR Chart'!$U$17/1.128))</f>
        <v/>
      </c>
      <c r="C1176" s="21" t="str">
        <f>IF(N1176="","",'XmR Chart'!$U$18)</f>
        <v/>
      </c>
      <c r="D1176" s="21" t="str">
        <f>IF(N1176="","",'XmR Chart'!$U$18-3*('XmR Chart'!$U$17/1.128))</f>
        <v/>
      </c>
      <c r="F1176" s="21" t="str">
        <f>IF(N1176="","",3.268*'XmR Chart'!$U$17)</f>
        <v/>
      </c>
      <c r="G1176" s="21" t="str">
        <f>IF(N1176="","",'XmR Chart'!$U$17)</f>
        <v/>
      </c>
      <c r="H1176" s="21" t="str">
        <f>IF(N1176="","",ABS(N1176-N1175))</f>
        <v/>
      </c>
      <c r="I1176" s="21" t="str">
        <f>IF(N1176="","",RANK(N1176,$N$17:$N$5011,1))</f>
        <v/>
      </c>
      <c r="J1176" s="21" t="str">
        <f>IF(N1176="","",(I1176-3/8)/('XmR Chart'!$U$20+1/4))</f>
        <v/>
      </c>
      <c r="K1176" s="21" t="str">
        <f>IF(N1176="","",_xlfn.NORM.INV(J1176,0,1))</f>
        <v/>
      </c>
      <c r="N1176" s="4"/>
    </row>
    <row r="1177" spans="2:14" x14ac:dyDescent="0.25">
      <c r="B1177" s="21" t="str">
        <f>IF(N1177="","",'XmR Chart'!$U$18+3*('XmR Chart'!$U$17/1.128))</f>
        <v/>
      </c>
      <c r="C1177" s="21" t="str">
        <f>IF(N1177="","",'XmR Chart'!$U$18)</f>
        <v/>
      </c>
      <c r="D1177" s="21" t="str">
        <f>IF(N1177="","",'XmR Chart'!$U$18-3*('XmR Chart'!$U$17/1.128))</f>
        <v/>
      </c>
      <c r="F1177" s="21" t="str">
        <f>IF(N1177="","",3.268*'XmR Chart'!$U$17)</f>
        <v/>
      </c>
      <c r="G1177" s="21" t="str">
        <f>IF(N1177="","",'XmR Chart'!$U$17)</f>
        <v/>
      </c>
      <c r="H1177" s="21" t="str">
        <f>IF(N1177="","",ABS(N1177-N1176))</f>
        <v/>
      </c>
      <c r="I1177" s="21" t="str">
        <f>IF(N1177="","",RANK(N1177,$N$17:$N$5011,1))</f>
        <v/>
      </c>
      <c r="J1177" s="21" t="str">
        <f>IF(N1177="","",(I1177-3/8)/('XmR Chart'!$U$20+1/4))</f>
        <v/>
      </c>
      <c r="K1177" s="21" t="str">
        <f>IF(N1177="","",_xlfn.NORM.INV(J1177,0,1))</f>
        <v/>
      </c>
      <c r="N1177" s="4"/>
    </row>
    <row r="1178" spans="2:14" x14ac:dyDescent="0.25">
      <c r="B1178" s="21" t="str">
        <f>IF(N1178="","",'XmR Chart'!$U$18+3*('XmR Chart'!$U$17/1.128))</f>
        <v/>
      </c>
      <c r="C1178" s="21" t="str">
        <f>IF(N1178="","",'XmR Chart'!$U$18)</f>
        <v/>
      </c>
      <c r="D1178" s="21" t="str">
        <f>IF(N1178="","",'XmR Chart'!$U$18-3*('XmR Chart'!$U$17/1.128))</f>
        <v/>
      </c>
      <c r="F1178" s="21" t="str">
        <f>IF(N1178="","",3.268*'XmR Chart'!$U$17)</f>
        <v/>
      </c>
      <c r="G1178" s="21" t="str">
        <f>IF(N1178="","",'XmR Chart'!$U$17)</f>
        <v/>
      </c>
      <c r="H1178" s="21" t="str">
        <f>IF(N1178="","",ABS(N1178-N1177))</f>
        <v/>
      </c>
      <c r="I1178" s="21" t="str">
        <f>IF(N1178="","",RANK(N1178,$N$17:$N$5011,1))</f>
        <v/>
      </c>
      <c r="J1178" s="21" t="str">
        <f>IF(N1178="","",(I1178-3/8)/('XmR Chart'!$U$20+1/4))</f>
        <v/>
      </c>
      <c r="K1178" s="21" t="str">
        <f>IF(N1178="","",_xlfn.NORM.INV(J1178,0,1))</f>
        <v/>
      </c>
      <c r="N1178" s="4"/>
    </row>
    <row r="1179" spans="2:14" x14ac:dyDescent="0.25">
      <c r="B1179" s="21" t="str">
        <f>IF(N1179="","",'XmR Chart'!$U$18+3*('XmR Chart'!$U$17/1.128))</f>
        <v/>
      </c>
      <c r="C1179" s="21" t="str">
        <f>IF(N1179="","",'XmR Chart'!$U$18)</f>
        <v/>
      </c>
      <c r="D1179" s="21" t="str">
        <f>IF(N1179="","",'XmR Chart'!$U$18-3*('XmR Chart'!$U$17/1.128))</f>
        <v/>
      </c>
      <c r="F1179" s="21" t="str">
        <f>IF(N1179="","",3.268*'XmR Chart'!$U$17)</f>
        <v/>
      </c>
      <c r="G1179" s="21" t="str">
        <f>IF(N1179="","",'XmR Chart'!$U$17)</f>
        <v/>
      </c>
      <c r="H1179" s="21" t="str">
        <f>IF(N1179="","",ABS(N1179-N1178))</f>
        <v/>
      </c>
      <c r="I1179" s="21" t="str">
        <f>IF(N1179="","",RANK(N1179,$N$17:$N$5011,1))</f>
        <v/>
      </c>
      <c r="J1179" s="21" t="str">
        <f>IF(N1179="","",(I1179-3/8)/('XmR Chart'!$U$20+1/4))</f>
        <v/>
      </c>
      <c r="K1179" s="21" t="str">
        <f>IF(N1179="","",_xlfn.NORM.INV(J1179,0,1))</f>
        <v/>
      </c>
      <c r="N1179" s="4"/>
    </row>
    <row r="1180" spans="2:14" x14ac:dyDescent="0.25">
      <c r="B1180" s="21" t="str">
        <f>IF(N1180="","",'XmR Chart'!$U$18+3*('XmR Chart'!$U$17/1.128))</f>
        <v/>
      </c>
      <c r="C1180" s="21" t="str">
        <f>IF(N1180="","",'XmR Chart'!$U$18)</f>
        <v/>
      </c>
      <c r="D1180" s="21" t="str">
        <f>IF(N1180="","",'XmR Chart'!$U$18-3*('XmR Chart'!$U$17/1.128))</f>
        <v/>
      </c>
      <c r="F1180" s="21" t="str">
        <f>IF(N1180="","",3.268*'XmR Chart'!$U$17)</f>
        <v/>
      </c>
      <c r="G1180" s="21" t="str">
        <f>IF(N1180="","",'XmR Chart'!$U$17)</f>
        <v/>
      </c>
      <c r="H1180" s="21" t="str">
        <f>IF(N1180="","",ABS(N1180-N1179))</f>
        <v/>
      </c>
      <c r="I1180" s="21" t="str">
        <f>IF(N1180="","",RANK(N1180,$N$17:$N$5011,1))</f>
        <v/>
      </c>
      <c r="J1180" s="21" t="str">
        <f>IF(N1180="","",(I1180-3/8)/('XmR Chart'!$U$20+1/4))</f>
        <v/>
      </c>
      <c r="K1180" s="21" t="str">
        <f>IF(N1180="","",_xlfn.NORM.INV(J1180,0,1))</f>
        <v/>
      </c>
      <c r="N1180" s="4"/>
    </row>
    <row r="1181" spans="2:14" x14ac:dyDescent="0.25">
      <c r="B1181" s="21" t="str">
        <f>IF(N1181="","",'XmR Chart'!$U$18+3*('XmR Chart'!$U$17/1.128))</f>
        <v/>
      </c>
      <c r="C1181" s="21" t="str">
        <f>IF(N1181="","",'XmR Chart'!$U$18)</f>
        <v/>
      </c>
      <c r="D1181" s="21" t="str">
        <f>IF(N1181="","",'XmR Chart'!$U$18-3*('XmR Chart'!$U$17/1.128))</f>
        <v/>
      </c>
      <c r="F1181" s="21" t="str">
        <f>IF(N1181="","",3.268*'XmR Chart'!$U$17)</f>
        <v/>
      </c>
      <c r="G1181" s="21" t="str">
        <f>IF(N1181="","",'XmR Chart'!$U$17)</f>
        <v/>
      </c>
      <c r="H1181" s="21" t="str">
        <f>IF(N1181="","",ABS(N1181-N1180))</f>
        <v/>
      </c>
      <c r="I1181" s="21" t="str">
        <f>IF(N1181="","",RANK(N1181,$N$17:$N$5011,1))</f>
        <v/>
      </c>
      <c r="J1181" s="21" t="str">
        <f>IF(N1181="","",(I1181-3/8)/('XmR Chart'!$U$20+1/4))</f>
        <v/>
      </c>
      <c r="K1181" s="21" t="str">
        <f>IF(N1181="","",_xlfn.NORM.INV(J1181,0,1))</f>
        <v/>
      </c>
      <c r="N1181" s="4"/>
    </row>
    <row r="1182" spans="2:14" x14ac:dyDescent="0.25">
      <c r="B1182" s="21" t="str">
        <f>IF(N1182="","",'XmR Chart'!$U$18+3*('XmR Chart'!$U$17/1.128))</f>
        <v/>
      </c>
      <c r="C1182" s="21" t="str">
        <f>IF(N1182="","",'XmR Chart'!$U$18)</f>
        <v/>
      </c>
      <c r="D1182" s="21" t="str">
        <f>IF(N1182="","",'XmR Chart'!$U$18-3*('XmR Chart'!$U$17/1.128))</f>
        <v/>
      </c>
      <c r="F1182" s="21" t="str">
        <f>IF(N1182="","",3.268*'XmR Chart'!$U$17)</f>
        <v/>
      </c>
      <c r="G1182" s="21" t="str">
        <f>IF(N1182="","",'XmR Chart'!$U$17)</f>
        <v/>
      </c>
      <c r="H1182" s="21" t="str">
        <f>IF(N1182="","",ABS(N1182-N1181))</f>
        <v/>
      </c>
      <c r="I1182" s="21" t="str">
        <f>IF(N1182="","",RANK(N1182,$N$17:$N$5011,1))</f>
        <v/>
      </c>
      <c r="J1182" s="21" t="str">
        <f>IF(N1182="","",(I1182-3/8)/('XmR Chart'!$U$20+1/4))</f>
        <v/>
      </c>
      <c r="K1182" s="21" t="str">
        <f>IF(N1182="","",_xlfn.NORM.INV(J1182,0,1))</f>
        <v/>
      </c>
      <c r="N1182" s="4"/>
    </row>
    <row r="1183" spans="2:14" x14ac:dyDescent="0.25">
      <c r="B1183" s="21" t="str">
        <f>IF(N1183="","",'XmR Chart'!$U$18+3*('XmR Chart'!$U$17/1.128))</f>
        <v/>
      </c>
      <c r="C1183" s="21" t="str">
        <f>IF(N1183="","",'XmR Chart'!$U$18)</f>
        <v/>
      </c>
      <c r="D1183" s="21" t="str">
        <f>IF(N1183="","",'XmR Chart'!$U$18-3*('XmR Chart'!$U$17/1.128))</f>
        <v/>
      </c>
      <c r="F1183" s="21" t="str">
        <f>IF(N1183="","",3.268*'XmR Chart'!$U$17)</f>
        <v/>
      </c>
      <c r="G1183" s="21" t="str">
        <f>IF(N1183="","",'XmR Chart'!$U$17)</f>
        <v/>
      </c>
      <c r="H1183" s="21" t="str">
        <f>IF(N1183="","",ABS(N1183-N1182))</f>
        <v/>
      </c>
      <c r="I1183" s="21" t="str">
        <f>IF(N1183="","",RANK(N1183,$N$17:$N$5011,1))</f>
        <v/>
      </c>
      <c r="J1183" s="21" t="str">
        <f>IF(N1183="","",(I1183-3/8)/('XmR Chart'!$U$20+1/4))</f>
        <v/>
      </c>
      <c r="K1183" s="21" t="str">
        <f>IF(N1183="","",_xlfn.NORM.INV(J1183,0,1))</f>
        <v/>
      </c>
      <c r="N1183" s="4"/>
    </row>
    <row r="1184" spans="2:14" x14ac:dyDescent="0.25">
      <c r="B1184" s="21" t="str">
        <f>IF(N1184="","",'XmR Chart'!$U$18+3*('XmR Chart'!$U$17/1.128))</f>
        <v/>
      </c>
      <c r="C1184" s="21" t="str">
        <f>IF(N1184="","",'XmR Chart'!$U$18)</f>
        <v/>
      </c>
      <c r="D1184" s="21" t="str">
        <f>IF(N1184="","",'XmR Chart'!$U$18-3*('XmR Chart'!$U$17/1.128))</f>
        <v/>
      </c>
      <c r="F1184" s="21" t="str">
        <f>IF(N1184="","",3.268*'XmR Chart'!$U$17)</f>
        <v/>
      </c>
      <c r="G1184" s="21" t="str">
        <f>IF(N1184="","",'XmR Chart'!$U$17)</f>
        <v/>
      </c>
      <c r="H1184" s="21" t="str">
        <f>IF(N1184="","",ABS(N1184-N1183))</f>
        <v/>
      </c>
      <c r="I1184" s="21" t="str">
        <f>IF(N1184="","",RANK(N1184,$N$17:$N$5011,1))</f>
        <v/>
      </c>
      <c r="J1184" s="21" t="str">
        <f>IF(N1184="","",(I1184-3/8)/('XmR Chart'!$U$20+1/4))</f>
        <v/>
      </c>
      <c r="K1184" s="21" t="str">
        <f>IF(N1184="","",_xlfn.NORM.INV(J1184,0,1))</f>
        <v/>
      </c>
      <c r="N1184" s="4"/>
    </row>
    <row r="1185" spans="2:14" x14ac:dyDescent="0.25">
      <c r="B1185" s="21" t="str">
        <f>IF(N1185="","",'XmR Chart'!$U$18+3*('XmR Chart'!$U$17/1.128))</f>
        <v/>
      </c>
      <c r="C1185" s="21" t="str">
        <f>IF(N1185="","",'XmR Chart'!$U$18)</f>
        <v/>
      </c>
      <c r="D1185" s="21" t="str">
        <f>IF(N1185="","",'XmR Chart'!$U$18-3*('XmR Chart'!$U$17/1.128))</f>
        <v/>
      </c>
      <c r="F1185" s="21" t="str">
        <f>IF(N1185="","",3.268*'XmR Chart'!$U$17)</f>
        <v/>
      </c>
      <c r="G1185" s="21" t="str">
        <f>IF(N1185="","",'XmR Chart'!$U$17)</f>
        <v/>
      </c>
      <c r="H1185" s="21" t="str">
        <f>IF(N1185="","",ABS(N1185-N1184))</f>
        <v/>
      </c>
      <c r="I1185" s="21" t="str">
        <f>IF(N1185="","",RANK(N1185,$N$17:$N$5011,1))</f>
        <v/>
      </c>
      <c r="J1185" s="21" t="str">
        <f>IF(N1185="","",(I1185-3/8)/('XmR Chart'!$U$20+1/4))</f>
        <v/>
      </c>
      <c r="K1185" s="21" t="str">
        <f>IF(N1185="","",_xlfn.NORM.INV(J1185,0,1))</f>
        <v/>
      </c>
      <c r="N1185" s="4"/>
    </row>
    <row r="1186" spans="2:14" x14ac:dyDescent="0.25">
      <c r="B1186" s="21" t="str">
        <f>IF(N1186="","",'XmR Chart'!$U$18+3*('XmR Chart'!$U$17/1.128))</f>
        <v/>
      </c>
      <c r="C1186" s="21" t="str">
        <f>IF(N1186="","",'XmR Chart'!$U$18)</f>
        <v/>
      </c>
      <c r="D1186" s="21" t="str">
        <f>IF(N1186="","",'XmR Chart'!$U$18-3*('XmR Chart'!$U$17/1.128))</f>
        <v/>
      </c>
      <c r="F1186" s="21" t="str">
        <f>IF(N1186="","",3.268*'XmR Chart'!$U$17)</f>
        <v/>
      </c>
      <c r="G1186" s="21" t="str">
        <f>IF(N1186="","",'XmR Chart'!$U$17)</f>
        <v/>
      </c>
      <c r="H1186" s="21" t="str">
        <f>IF(N1186="","",ABS(N1186-N1185))</f>
        <v/>
      </c>
      <c r="I1186" s="21" t="str">
        <f>IF(N1186="","",RANK(N1186,$N$17:$N$5011,1))</f>
        <v/>
      </c>
      <c r="J1186" s="21" t="str">
        <f>IF(N1186="","",(I1186-3/8)/('XmR Chart'!$U$20+1/4))</f>
        <v/>
      </c>
      <c r="K1186" s="21" t="str">
        <f>IF(N1186="","",_xlfn.NORM.INV(J1186,0,1))</f>
        <v/>
      </c>
      <c r="N1186" s="4"/>
    </row>
    <row r="1187" spans="2:14" x14ac:dyDescent="0.25">
      <c r="B1187" s="21" t="str">
        <f>IF(N1187="","",'XmR Chart'!$U$18+3*('XmR Chart'!$U$17/1.128))</f>
        <v/>
      </c>
      <c r="C1187" s="21" t="str">
        <f>IF(N1187="","",'XmR Chart'!$U$18)</f>
        <v/>
      </c>
      <c r="D1187" s="21" t="str">
        <f>IF(N1187="","",'XmR Chart'!$U$18-3*('XmR Chart'!$U$17/1.128))</f>
        <v/>
      </c>
      <c r="F1187" s="21" t="str">
        <f>IF(N1187="","",3.268*'XmR Chart'!$U$17)</f>
        <v/>
      </c>
      <c r="G1187" s="21" t="str">
        <f>IF(N1187="","",'XmR Chart'!$U$17)</f>
        <v/>
      </c>
      <c r="H1187" s="21" t="str">
        <f>IF(N1187="","",ABS(N1187-N1186))</f>
        <v/>
      </c>
      <c r="I1187" s="21" t="str">
        <f>IF(N1187="","",RANK(N1187,$N$17:$N$5011,1))</f>
        <v/>
      </c>
      <c r="J1187" s="21" t="str">
        <f>IF(N1187="","",(I1187-3/8)/('XmR Chart'!$U$20+1/4))</f>
        <v/>
      </c>
      <c r="K1187" s="21" t="str">
        <f>IF(N1187="","",_xlfn.NORM.INV(J1187,0,1))</f>
        <v/>
      </c>
      <c r="N1187" s="4"/>
    </row>
    <row r="1188" spans="2:14" x14ac:dyDescent="0.25">
      <c r="B1188" s="21" t="str">
        <f>IF(N1188="","",'XmR Chart'!$U$18+3*('XmR Chart'!$U$17/1.128))</f>
        <v/>
      </c>
      <c r="C1188" s="21" t="str">
        <f>IF(N1188="","",'XmR Chart'!$U$18)</f>
        <v/>
      </c>
      <c r="D1188" s="21" t="str">
        <f>IF(N1188="","",'XmR Chart'!$U$18-3*('XmR Chart'!$U$17/1.128))</f>
        <v/>
      </c>
      <c r="F1188" s="21" t="str">
        <f>IF(N1188="","",3.268*'XmR Chart'!$U$17)</f>
        <v/>
      </c>
      <c r="G1188" s="21" t="str">
        <f>IF(N1188="","",'XmR Chart'!$U$17)</f>
        <v/>
      </c>
      <c r="H1188" s="21" t="str">
        <f>IF(N1188="","",ABS(N1188-N1187))</f>
        <v/>
      </c>
      <c r="I1188" s="21" t="str">
        <f>IF(N1188="","",RANK(N1188,$N$17:$N$5011,1))</f>
        <v/>
      </c>
      <c r="J1188" s="21" t="str">
        <f>IF(N1188="","",(I1188-3/8)/('XmR Chart'!$U$20+1/4))</f>
        <v/>
      </c>
      <c r="K1188" s="21" t="str">
        <f>IF(N1188="","",_xlfn.NORM.INV(J1188,0,1))</f>
        <v/>
      </c>
      <c r="N1188" s="4"/>
    </row>
    <row r="1189" spans="2:14" x14ac:dyDescent="0.25">
      <c r="B1189" s="21" t="str">
        <f>IF(N1189="","",'XmR Chart'!$U$18+3*('XmR Chart'!$U$17/1.128))</f>
        <v/>
      </c>
      <c r="C1189" s="21" t="str">
        <f>IF(N1189="","",'XmR Chart'!$U$18)</f>
        <v/>
      </c>
      <c r="D1189" s="21" t="str">
        <f>IF(N1189="","",'XmR Chart'!$U$18-3*('XmR Chart'!$U$17/1.128))</f>
        <v/>
      </c>
      <c r="F1189" s="21" t="str">
        <f>IF(N1189="","",3.268*'XmR Chart'!$U$17)</f>
        <v/>
      </c>
      <c r="G1189" s="21" t="str">
        <f>IF(N1189="","",'XmR Chart'!$U$17)</f>
        <v/>
      </c>
      <c r="H1189" s="21" t="str">
        <f>IF(N1189="","",ABS(N1189-N1188))</f>
        <v/>
      </c>
      <c r="I1189" s="21" t="str">
        <f>IF(N1189="","",RANK(N1189,$N$17:$N$5011,1))</f>
        <v/>
      </c>
      <c r="J1189" s="21" t="str">
        <f>IF(N1189="","",(I1189-3/8)/('XmR Chart'!$U$20+1/4))</f>
        <v/>
      </c>
      <c r="K1189" s="21" t="str">
        <f>IF(N1189="","",_xlfn.NORM.INV(J1189,0,1))</f>
        <v/>
      </c>
      <c r="N1189" s="4"/>
    </row>
    <row r="1190" spans="2:14" x14ac:dyDescent="0.25">
      <c r="B1190" s="21" t="str">
        <f>IF(N1190="","",'XmR Chart'!$U$18+3*('XmR Chart'!$U$17/1.128))</f>
        <v/>
      </c>
      <c r="C1190" s="21" t="str">
        <f>IF(N1190="","",'XmR Chart'!$U$18)</f>
        <v/>
      </c>
      <c r="D1190" s="21" t="str">
        <f>IF(N1190="","",'XmR Chart'!$U$18-3*('XmR Chart'!$U$17/1.128))</f>
        <v/>
      </c>
      <c r="F1190" s="21" t="str">
        <f>IF(N1190="","",3.268*'XmR Chart'!$U$17)</f>
        <v/>
      </c>
      <c r="G1190" s="21" t="str">
        <f>IF(N1190="","",'XmR Chart'!$U$17)</f>
        <v/>
      </c>
      <c r="H1190" s="21" t="str">
        <f>IF(N1190="","",ABS(N1190-N1189))</f>
        <v/>
      </c>
      <c r="I1190" s="21" t="str">
        <f>IF(N1190="","",RANK(N1190,$N$17:$N$5011,1))</f>
        <v/>
      </c>
      <c r="J1190" s="21" t="str">
        <f>IF(N1190="","",(I1190-3/8)/('XmR Chart'!$U$20+1/4))</f>
        <v/>
      </c>
      <c r="K1190" s="21" t="str">
        <f>IF(N1190="","",_xlfn.NORM.INV(J1190,0,1))</f>
        <v/>
      </c>
      <c r="N1190" s="4"/>
    </row>
    <row r="1191" spans="2:14" x14ac:dyDescent="0.25">
      <c r="B1191" s="21" t="str">
        <f>IF(N1191="","",'XmR Chart'!$U$18+3*('XmR Chart'!$U$17/1.128))</f>
        <v/>
      </c>
      <c r="C1191" s="21" t="str">
        <f>IF(N1191="","",'XmR Chart'!$U$18)</f>
        <v/>
      </c>
      <c r="D1191" s="21" t="str">
        <f>IF(N1191="","",'XmR Chart'!$U$18-3*('XmR Chart'!$U$17/1.128))</f>
        <v/>
      </c>
      <c r="F1191" s="21" t="str">
        <f>IF(N1191="","",3.268*'XmR Chart'!$U$17)</f>
        <v/>
      </c>
      <c r="G1191" s="21" t="str">
        <f>IF(N1191="","",'XmR Chart'!$U$17)</f>
        <v/>
      </c>
      <c r="H1191" s="21" t="str">
        <f>IF(N1191="","",ABS(N1191-N1190))</f>
        <v/>
      </c>
      <c r="I1191" s="21" t="str">
        <f>IF(N1191="","",RANK(N1191,$N$17:$N$5011,1))</f>
        <v/>
      </c>
      <c r="J1191" s="21" t="str">
        <f>IF(N1191="","",(I1191-3/8)/('XmR Chart'!$U$20+1/4))</f>
        <v/>
      </c>
      <c r="K1191" s="21" t="str">
        <f>IF(N1191="","",_xlfn.NORM.INV(J1191,0,1))</f>
        <v/>
      </c>
      <c r="N1191" s="4"/>
    </row>
    <row r="1192" spans="2:14" x14ac:dyDescent="0.25">
      <c r="B1192" s="21" t="str">
        <f>IF(N1192="","",'XmR Chart'!$U$18+3*('XmR Chart'!$U$17/1.128))</f>
        <v/>
      </c>
      <c r="C1192" s="21" t="str">
        <f>IF(N1192="","",'XmR Chart'!$U$18)</f>
        <v/>
      </c>
      <c r="D1192" s="21" t="str">
        <f>IF(N1192="","",'XmR Chart'!$U$18-3*('XmR Chart'!$U$17/1.128))</f>
        <v/>
      </c>
      <c r="F1192" s="21" t="str">
        <f>IF(N1192="","",3.268*'XmR Chart'!$U$17)</f>
        <v/>
      </c>
      <c r="G1192" s="21" t="str">
        <f>IF(N1192="","",'XmR Chart'!$U$17)</f>
        <v/>
      </c>
      <c r="H1192" s="21" t="str">
        <f>IF(N1192="","",ABS(N1192-N1191))</f>
        <v/>
      </c>
      <c r="I1192" s="21" t="str">
        <f>IF(N1192="","",RANK(N1192,$N$17:$N$5011,1))</f>
        <v/>
      </c>
      <c r="J1192" s="21" t="str">
        <f>IF(N1192="","",(I1192-3/8)/('XmR Chart'!$U$20+1/4))</f>
        <v/>
      </c>
      <c r="K1192" s="21" t="str">
        <f>IF(N1192="","",_xlfn.NORM.INV(J1192,0,1))</f>
        <v/>
      </c>
      <c r="N1192" s="4"/>
    </row>
    <row r="1193" spans="2:14" x14ac:dyDescent="0.25">
      <c r="B1193" s="21" t="str">
        <f>IF(N1193="","",'XmR Chart'!$U$18+3*('XmR Chart'!$U$17/1.128))</f>
        <v/>
      </c>
      <c r="C1193" s="21" t="str">
        <f>IF(N1193="","",'XmR Chart'!$U$18)</f>
        <v/>
      </c>
      <c r="D1193" s="21" t="str">
        <f>IF(N1193="","",'XmR Chart'!$U$18-3*('XmR Chart'!$U$17/1.128))</f>
        <v/>
      </c>
      <c r="F1193" s="21" t="str">
        <f>IF(N1193="","",3.268*'XmR Chart'!$U$17)</f>
        <v/>
      </c>
      <c r="G1193" s="21" t="str">
        <f>IF(N1193="","",'XmR Chart'!$U$17)</f>
        <v/>
      </c>
      <c r="H1193" s="21" t="str">
        <f>IF(N1193="","",ABS(N1193-N1192))</f>
        <v/>
      </c>
      <c r="I1193" s="21" t="str">
        <f>IF(N1193="","",RANK(N1193,$N$17:$N$5011,1))</f>
        <v/>
      </c>
      <c r="J1193" s="21" t="str">
        <f>IF(N1193="","",(I1193-3/8)/('XmR Chart'!$U$20+1/4))</f>
        <v/>
      </c>
      <c r="K1193" s="21" t="str">
        <f>IF(N1193="","",_xlfn.NORM.INV(J1193,0,1))</f>
        <v/>
      </c>
      <c r="N1193" s="4"/>
    </row>
    <row r="1194" spans="2:14" x14ac:dyDescent="0.25">
      <c r="B1194" s="21" t="str">
        <f>IF(N1194="","",'XmR Chart'!$U$18+3*('XmR Chart'!$U$17/1.128))</f>
        <v/>
      </c>
      <c r="C1194" s="21" t="str">
        <f>IF(N1194="","",'XmR Chart'!$U$18)</f>
        <v/>
      </c>
      <c r="D1194" s="21" t="str">
        <f>IF(N1194="","",'XmR Chart'!$U$18-3*('XmR Chart'!$U$17/1.128))</f>
        <v/>
      </c>
      <c r="F1194" s="21" t="str">
        <f>IF(N1194="","",3.268*'XmR Chart'!$U$17)</f>
        <v/>
      </c>
      <c r="G1194" s="21" t="str">
        <f>IF(N1194="","",'XmR Chart'!$U$17)</f>
        <v/>
      </c>
      <c r="H1194" s="21" t="str">
        <f>IF(N1194="","",ABS(N1194-N1193))</f>
        <v/>
      </c>
      <c r="I1194" s="21" t="str">
        <f>IF(N1194="","",RANK(N1194,$N$17:$N$5011,1))</f>
        <v/>
      </c>
      <c r="J1194" s="21" t="str">
        <f>IF(N1194="","",(I1194-3/8)/('XmR Chart'!$U$20+1/4))</f>
        <v/>
      </c>
      <c r="K1194" s="21" t="str">
        <f>IF(N1194="","",_xlfn.NORM.INV(J1194,0,1))</f>
        <v/>
      </c>
      <c r="N1194" s="4"/>
    </row>
    <row r="1195" spans="2:14" x14ac:dyDescent="0.25">
      <c r="B1195" s="21" t="str">
        <f>IF(N1195="","",'XmR Chart'!$U$18+3*('XmR Chart'!$U$17/1.128))</f>
        <v/>
      </c>
      <c r="C1195" s="21" t="str">
        <f>IF(N1195="","",'XmR Chart'!$U$18)</f>
        <v/>
      </c>
      <c r="D1195" s="21" t="str">
        <f>IF(N1195="","",'XmR Chart'!$U$18-3*('XmR Chart'!$U$17/1.128))</f>
        <v/>
      </c>
      <c r="F1195" s="21" t="str">
        <f>IF(N1195="","",3.268*'XmR Chart'!$U$17)</f>
        <v/>
      </c>
      <c r="G1195" s="21" t="str">
        <f>IF(N1195="","",'XmR Chart'!$U$17)</f>
        <v/>
      </c>
      <c r="H1195" s="21" t="str">
        <f>IF(N1195="","",ABS(N1195-N1194))</f>
        <v/>
      </c>
      <c r="I1195" s="21" t="str">
        <f>IF(N1195="","",RANK(N1195,$N$17:$N$5011,1))</f>
        <v/>
      </c>
      <c r="J1195" s="21" t="str">
        <f>IF(N1195="","",(I1195-3/8)/('XmR Chart'!$U$20+1/4))</f>
        <v/>
      </c>
      <c r="K1195" s="21" t="str">
        <f>IF(N1195="","",_xlfn.NORM.INV(J1195,0,1))</f>
        <v/>
      </c>
      <c r="N1195" s="4"/>
    </row>
    <row r="1196" spans="2:14" x14ac:dyDescent="0.25">
      <c r="B1196" s="21" t="str">
        <f>IF(N1196="","",'XmR Chart'!$U$18+3*('XmR Chart'!$U$17/1.128))</f>
        <v/>
      </c>
      <c r="C1196" s="21" t="str">
        <f>IF(N1196="","",'XmR Chart'!$U$18)</f>
        <v/>
      </c>
      <c r="D1196" s="21" t="str">
        <f>IF(N1196="","",'XmR Chart'!$U$18-3*('XmR Chart'!$U$17/1.128))</f>
        <v/>
      </c>
      <c r="F1196" s="21" t="str">
        <f>IF(N1196="","",3.268*'XmR Chart'!$U$17)</f>
        <v/>
      </c>
      <c r="G1196" s="21" t="str">
        <f>IF(N1196="","",'XmR Chart'!$U$17)</f>
        <v/>
      </c>
      <c r="H1196" s="21" t="str">
        <f>IF(N1196="","",ABS(N1196-N1195))</f>
        <v/>
      </c>
      <c r="I1196" s="21" t="str">
        <f>IF(N1196="","",RANK(N1196,$N$17:$N$5011,1))</f>
        <v/>
      </c>
      <c r="J1196" s="21" t="str">
        <f>IF(N1196="","",(I1196-3/8)/('XmR Chart'!$U$20+1/4))</f>
        <v/>
      </c>
      <c r="K1196" s="21" t="str">
        <f>IF(N1196="","",_xlfn.NORM.INV(J1196,0,1))</f>
        <v/>
      </c>
      <c r="N1196" s="4"/>
    </row>
    <row r="1197" spans="2:14" x14ac:dyDescent="0.25">
      <c r="B1197" s="21" t="str">
        <f>IF(N1197="","",'XmR Chart'!$U$18+3*('XmR Chart'!$U$17/1.128))</f>
        <v/>
      </c>
      <c r="C1197" s="21" t="str">
        <f>IF(N1197="","",'XmR Chart'!$U$18)</f>
        <v/>
      </c>
      <c r="D1197" s="21" t="str">
        <f>IF(N1197="","",'XmR Chart'!$U$18-3*('XmR Chart'!$U$17/1.128))</f>
        <v/>
      </c>
      <c r="F1197" s="21" t="str">
        <f>IF(N1197="","",3.268*'XmR Chart'!$U$17)</f>
        <v/>
      </c>
      <c r="G1197" s="21" t="str">
        <f>IF(N1197="","",'XmR Chart'!$U$17)</f>
        <v/>
      </c>
      <c r="H1197" s="21" t="str">
        <f>IF(N1197="","",ABS(N1197-N1196))</f>
        <v/>
      </c>
      <c r="I1197" s="21" t="str">
        <f>IF(N1197="","",RANK(N1197,$N$17:$N$5011,1))</f>
        <v/>
      </c>
      <c r="J1197" s="21" t="str">
        <f>IF(N1197="","",(I1197-3/8)/('XmR Chart'!$U$20+1/4))</f>
        <v/>
      </c>
      <c r="K1197" s="21" t="str">
        <f>IF(N1197="","",_xlfn.NORM.INV(J1197,0,1))</f>
        <v/>
      </c>
      <c r="N1197" s="4"/>
    </row>
    <row r="1198" spans="2:14" x14ac:dyDescent="0.25">
      <c r="B1198" s="21" t="str">
        <f>IF(N1198="","",'XmR Chart'!$U$18+3*('XmR Chart'!$U$17/1.128))</f>
        <v/>
      </c>
      <c r="C1198" s="21" t="str">
        <f>IF(N1198="","",'XmR Chart'!$U$18)</f>
        <v/>
      </c>
      <c r="D1198" s="21" t="str">
        <f>IF(N1198="","",'XmR Chart'!$U$18-3*('XmR Chart'!$U$17/1.128))</f>
        <v/>
      </c>
      <c r="F1198" s="21" t="str">
        <f>IF(N1198="","",3.268*'XmR Chart'!$U$17)</f>
        <v/>
      </c>
      <c r="G1198" s="21" t="str">
        <f>IF(N1198="","",'XmR Chart'!$U$17)</f>
        <v/>
      </c>
      <c r="H1198" s="21" t="str">
        <f>IF(N1198="","",ABS(N1198-N1197))</f>
        <v/>
      </c>
      <c r="I1198" s="21" t="str">
        <f>IF(N1198="","",RANK(N1198,$N$17:$N$5011,1))</f>
        <v/>
      </c>
      <c r="J1198" s="21" t="str">
        <f>IF(N1198="","",(I1198-3/8)/('XmR Chart'!$U$20+1/4))</f>
        <v/>
      </c>
      <c r="K1198" s="21" t="str">
        <f>IF(N1198="","",_xlfn.NORM.INV(J1198,0,1))</f>
        <v/>
      </c>
      <c r="N1198" s="4"/>
    </row>
    <row r="1199" spans="2:14" x14ac:dyDescent="0.25">
      <c r="B1199" s="21" t="str">
        <f>IF(N1199="","",'XmR Chart'!$U$18+3*('XmR Chart'!$U$17/1.128))</f>
        <v/>
      </c>
      <c r="C1199" s="21" t="str">
        <f>IF(N1199="","",'XmR Chart'!$U$18)</f>
        <v/>
      </c>
      <c r="D1199" s="21" t="str">
        <f>IF(N1199="","",'XmR Chart'!$U$18-3*('XmR Chart'!$U$17/1.128))</f>
        <v/>
      </c>
      <c r="F1199" s="21" t="str">
        <f>IF(N1199="","",3.268*'XmR Chart'!$U$17)</f>
        <v/>
      </c>
      <c r="G1199" s="21" t="str">
        <f>IF(N1199="","",'XmR Chart'!$U$17)</f>
        <v/>
      </c>
      <c r="H1199" s="21" t="str">
        <f>IF(N1199="","",ABS(N1199-N1198))</f>
        <v/>
      </c>
      <c r="I1199" s="21" t="str">
        <f>IF(N1199="","",RANK(N1199,$N$17:$N$5011,1))</f>
        <v/>
      </c>
      <c r="J1199" s="21" t="str">
        <f>IF(N1199="","",(I1199-3/8)/('XmR Chart'!$U$20+1/4))</f>
        <v/>
      </c>
      <c r="K1199" s="21" t="str">
        <f>IF(N1199="","",_xlfn.NORM.INV(J1199,0,1))</f>
        <v/>
      </c>
      <c r="N1199" s="4"/>
    </row>
    <row r="1200" spans="2:14" x14ac:dyDescent="0.25">
      <c r="B1200" s="21" t="str">
        <f>IF(N1200="","",'XmR Chart'!$U$18+3*('XmR Chart'!$U$17/1.128))</f>
        <v/>
      </c>
      <c r="C1200" s="21" t="str">
        <f>IF(N1200="","",'XmR Chart'!$U$18)</f>
        <v/>
      </c>
      <c r="D1200" s="21" t="str">
        <f>IF(N1200="","",'XmR Chart'!$U$18-3*('XmR Chart'!$U$17/1.128))</f>
        <v/>
      </c>
      <c r="F1200" s="21" t="str">
        <f>IF(N1200="","",3.268*'XmR Chart'!$U$17)</f>
        <v/>
      </c>
      <c r="G1200" s="21" t="str">
        <f>IF(N1200="","",'XmR Chart'!$U$17)</f>
        <v/>
      </c>
      <c r="H1200" s="21" t="str">
        <f>IF(N1200="","",ABS(N1200-N1199))</f>
        <v/>
      </c>
      <c r="I1200" s="21" t="str">
        <f>IF(N1200="","",RANK(N1200,$N$17:$N$5011,1))</f>
        <v/>
      </c>
      <c r="J1200" s="21" t="str">
        <f>IF(N1200="","",(I1200-3/8)/('XmR Chart'!$U$20+1/4))</f>
        <v/>
      </c>
      <c r="K1200" s="21" t="str">
        <f>IF(N1200="","",_xlfn.NORM.INV(J1200,0,1))</f>
        <v/>
      </c>
      <c r="N1200" s="4"/>
    </row>
    <row r="1201" spans="2:14" x14ac:dyDescent="0.25">
      <c r="B1201" s="21" t="str">
        <f>IF(N1201="","",'XmR Chart'!$U$18+3*('XmR Chart'!$U$17/1.128))</f>
        <v/>
      </c>
      <c r="C1201" s="21" t="str">
        <f>IF(N1201="","",'XmR Chart'!$U$18)</f>
        <v/>
      </c>
      <c r="D1201" s="21" t="str">
        <f>IF(N1201="","",'XmR Chart'!$U$18-3*('XmR Chart'!$U$17/1.128))</f>
        <v/>
      </c>
      <c r="F1201" s="21" t="str">
        <f>IF(N1201="","",3.268*'XmR Chart'!$U$17)</f>
        <v/>
      </c>
      <c r="G1201" s="21" t="str">
        <f>IF(N1201="","",'XmR Chart'!$U$17)</f>
        <v/>
      </c>
      <c r="H1201" s="21" t="str">
        <f>IF(N1201="","",ABS(N1201-N1200))</f>
        <v/>
      </c>
      <c r="I1201" s="21" t="str">
        <f>IF(N1201="","",RANK(N1201,$N$17:$N$5011,1))</f>
        <v/>
      </c>
      <c r="J1201" s="21" t="str">
        <f>IF(N1201="","",(I1201-3/8)/('XmR Chart'!$U$20+1/4))</f>
        <v/>
      </c>
      <c r="K1201" s="21" t="str">
        <f>IF(N1201="","",_xlfn.NORM.INV(J1201,0,1))</f>
        <v/>
      </c>
      <c r="N1201" s="4"/>
    </row>
    <row r="1202" spans="2:14" x14ac:dyDescent="0.25">
      <c r="B1202" s="21" t="str">
        <f>IF(N1202="","",'XmR Chart'!$U$18+3*('XmR Chart'!$U$17/1.128))</f>
        <v/>
      </c>
      <c r="C1202" s="21" t="str">
        <f>IF(N1202="","",'XmR Chart'!$U$18)</f>
        <v/>
      </c>
      <c r="D1202" s="21" t="str">
        <f>IF(N1202="","",'XmR Chart'!$U$18-3*('XmR Chart'!$U$17/1.128))</f>
        <v/>
      </c>
      <c r="F1202" s="21" t="str">
        <f>IF(N1202="","",3.268*'XmR Chart'!$U$17)</f>
        <v/>
      </c>
      <c r="G1202" s="21" t="str">
        <f>IF(N1202="","",'XmR Chart'!$U$17)</f>
        <v/>
      </c>
      <c r="H1202" s="21" t="str">
        <f>IF(N1202="","",ABS(N1202-N1201))</f>
        <v/>
      </c>
      <c r="I1202" s="21" t="str">
        <f>IF(N1202="","",RANK(N1202,$N$17:$N$5011,1))</f>
        <v/>
      </c>
      <c r="J1202" s="21" t="str">
        <f>IF(N1202="","",(I1202-3/8)/('XmR Chart'!$U$20+1/4))</f>
        <v/>
      </c>
      <c r="K1202" s="21" t="str">
        <f>IF(N1202="","",_xlfn.NORM.INV(J1202,0,1))</f>
        <v/>
      </c>
      <c r="N1202" s="4"/>
    </row>
    <row r="1203" spans="2:14" x14ac:dyDescent="0.25">
      <c r="B1203" s="21" t="str">
        <f>IF(N1203="","",'XmR Chart'!$U$18+3*('XmR Chart'!$U$17/1.128))</f>
        <v/>
      </c>
      <c r="C1203" s="21" t="str">
        <f>IF(N1203="","",'XmR Chart'!$U$18)</f>
        <v/>
      </c>
      <c r="D1203" s="21" t="str">
        <f>IF(N1203="","",'XmR Chart'!$U$18-3*('XmR Chart'!$U$17/1.128))</f>
        <v/>
      </c>
      <c r="F1203" s="21" t="str">
        <f>IF(N1203="","",3.268*'XmR Chart'!$U$17)</f>
        <v/>
      </c>
      <c r="G1203" s="21" t="str">
        <f>IF(N1203="","",'XmR Chart'!$U$17)</f>
        <v/>
      </c>
      <c r="H1203" s="21" t="str">
        <f>IF(N1203="","",ABS(N1203-N1202))</f>
        <v/>
      </c>
      <c r="I1203" s="21" t="str">
        <f>IF(N1203="","",RANK(N1203,$N$17:$N$5011,1))</f>
        <v/>
      </c>
      <c r="J1203" s="21" t="str">
        <f>IF(N1203="","",(I1203-3/8)/('XmR Chart'!$U$20+1/4))</f>
        <v/>
      </c>
      <c r="K1203" s="21" t="str">
        <f>IF(N1203="","",_xlfn.NORM.INV(J1203,0,1))</f>
        <v/>
      </c>
      <c r="N1203" s="4"/>
    </row>
    <row r="1204" spans="2:14" x14ac:dyDescent="0.25">
      <c r="B1204" s="21" t="str">
        <f>IF(N1204="","",'XmR Chart'!$U$18+3*('XmR Chart'!$U$17/1.128))</f>
        <v/>
      </c>
      <c r="C1204" s="21" t="str">
        <f>IF(N1204="","",'XmR Chart'!$U$18)</f>
        <v/>
      </c>
      <c r="D1204" s="21" t="str">
        <f>IF(N1204="","",'XmR Chart'!$U$18-3*('XmR Chart'!$U$17/1.128))</f>
        <v/>
      </c>
      <c r="F1204" s="21" t="str">
        <f>IF(N1204="","",3.268*'XmR Chart'!$U$17)</f>
        <v/>
      </c>
      <c r="G1204" s="21" t="str">
        <f>IF(N1204="","",'XmR Chart'!$U$17)</f>
        <v/>
      </c>
      <c r="H1204" s="21" t="str">
        <f>IF(N1204="","",ABS(N1204-N1203))</f>
        <v/>
      </c>
      <c r="I1204" s="21" t="str">
        <f>IF(N1204="","",RANK(N1204,$N$17:$N$5011,1))</f>
        <v/>
      </c>
      <c r="J1204" s="21" t="str">
        <f>IF(N1204="","",(I1204-3/8)/('XmR Chart'!$U$20+1/4))</f>
        <v/>
      </c>
      <c r="K1204" s="21" t="str">
        <f>IF(N1204="","",_xlfn.NORM.INV(J1204,0,1))</f>
        <v/>
      </c>
      <c r="N1204" s="4"/>
    </row>
    <row r="1205" spans="2:14" x14ac:dyDescent="0.25">
      <c r="B1205" s="21" t="str">
        <f>IF(N1205="","",'XmR Chart'!$U$18+3*('XmR Chart'!$U$17/1.128))</f>
        <v/>
      </c>
      <c r="C1205" s="21" t="str">
        <f>IF(N1205="","",'XmR Chart'!$U$18)</f>
        <v/>
      </c>
      <c r="D1205" s="21" t="str">
        <f>IF(N1205="","",'XmR Chart'!$U$18-3*('XmR Chart'!$U$17/1.128))</f>
        <v/>
      </c>
      <c r="F1205" s="21" t="str">
        <f>IF(N1205="","",3.268*'XmR Chart'!$U$17)</f>
        <v/>
      </c>
      <c r="G1205" s="21" t="str">
        <f>IF(N1205="","",'XmR Chart'!$U$17)</f>
        <v/>
      </c>
      <c r="H1205" s="21" t="str">
        <f>IF(N1205="","",ABS(N1205-N1204))</f>
        <v/>
      </c>
      <c r="I1205" s="21" t="str">
        <f>IF(N1205="","",RANK(N1205,$N$17:$N$5011,1))</f>
        <v/>
      </c>
      <c r="J1205" s="21" t="str">
        <f>IF(N1205="","",(I1205-3/8)/('XmR Chart'!$U$20+1/4))</f>
        <v/>
      </c>
      <c r="K1205" s="21" t="str">
        <f>IF(N1205="","",_xlfn.NORM.INV(J1205,0,1))</f>
        <v/>
      </c>
      <c r="N1205" s="4"/>
    </row>
    <row r="1206" spans="2:14" x14ac:dyDescent="0.25">
      <c r="B1206" s="21" t="str">
        <f>IF(N1206="","",'XmR Chart'!$U$18+3*('XmR Chart'!$U$17/1.128))</f>
        <v/>
      </c>
      <c r="C1206" s="21" t="str">
        <f>IF(N1206="","",'XmR Chart'!$U$18)</f>
        <v/>
      </c>
      <c r="D1206" s="21" t="str">
        <f>IF(N1206="","",'XmR Chart'!$U$18-3*('XmR Chart'!$U$17/1.128))</f>
        <v/>
      </c>
      <c r="F1206" s="21" t="str">
        <f>IF(N1206="","",3.268*'XmR Chart'!$U$17)</f>
        <v/>
      </c>
      <c r="G1206" s="21" t="str">
        <f>IF(N1206="","",'XmR Chart'!$U$17)</f>
        <v/>
      </c>
      <c r="H1206" s="21" t="str">
        <f>IF(N1206="","",ABS(N1206-N1205))</f>
        <v/>
      </c>
      <c r="I1206" s="21" t="str">
        <f>IF(N1206="","",RANK(N1206,$N$17:$N$5011,1))</f>
        <v/>
      </c>
      <c r="J1206" s="21" t="str">
        <f>IF(N1206="","",(I1206-3/8)/('XmR Chart'!$U$20+1/4))</f>
        <v/>
      </c>
      <c r="K1206" s="21" t="str">
        <f>IF(N1206="","",_xlfn.NORM.INV(J1206,0,1))</f>
        <v/>
      </c>
      <c r="N1206" s="4"/>
    </row>
    <row r="1207" spans="2:14" x14ac:dyDescent="0.25">
      <c r="B1207" s="21" t="str">
        <f>IF(N1207="","",'XmR Chart'!$U$18+3*('XmR Chart'!$U$17/1.128))</f>
        <v/>
      </c>
      <c r="C1207" s="21" t="str">
        <f>IF(N1207="","",'XmR Chart'!$U$18)</f>
        <v/>
      </c>
      <c r="D1207" s="21" t="str">
        <f>IF(N1207="","",'XmR Chart'!$U$18-3*('XmR Chart'!$U$17/1.128))</f>
        <v/>
      </c>
      <c r="F1207" s="21" t="str">
        <f>IF(N1207="","",3.268*'XmR Chart'!$U$17)</f>
        <v/>
      </c>
      <c r="G1207" s="21" t="str">
        <f>IF(N1207="","",'XmR Chart'!$U$17)</f>
        <v/>
      </c>
      <c r="H1207" s="21" t="str">
        <f>IF(N1207="","",ABS(N1207-N1206))</f>
        <v/>
      </c>
      <c r="I1207" s="21" t="str">
        <f>IF(N1207="","",RANK(N1207,$N$17:$N$5011,1))</f>
        <v/>
      </c>
      <c r="J1207" s="21" t="str">
        <f>IF(N1207="","",(I1207-3/8)/('XmR Chart'!$U$20+1/4))</f>
        <v/>
      </c>
      <c r="K1207" s="21" t="str">
        <f>IF(N1207="","",_xlfn.NORM.INV(J1207,0,1))</f>
        <v/>
      </c>
      <c r="N1207" s="4"/>
    </row>
    <row r="1208" spans="2:14" x14ac:dyDescent="0.25">
      <c r="B1208" s="21" t="str">
        <f>IF(N1208="","",'XmR Chart'!$U$18+3*('XmR Chart'!$U$17/1.128))</f>
        <v/>
      </c>
      <c r="C1208" s="21" t="str">
        <f>IF(N1208="","",'XmR Chart'!$U$18)</f>
        <v/>
      </c>
      <c r="D1208" s="21" t="str">
        <f>IF(N1208="","",'XmR Chart'!$U$18-3*('XmR Chart'!$U$17/1.128))</f>
        <v/>
      </c>
      <c r="F1208" s="21" t="str">
        <f>IF(N1208="","",3.268*'XmR Chart'!$U$17)</f>
        <v/>
      </c>
      <c r="G1208" s="21" t="str">
        <f>IF(N1208="","",'XmR Chart'!$U$17)</f>
        <v/>
      </c>
      <c r="H1208" s="21" t="str">
        <f>IF(N1208="","",ABS(N1208-N1207))</f>
        <v/>
      </c>
      <c r="I1208" s="21" t="str">
        <f>IF(N1208="","",RANK(N1208,$N$17:$N$5011,1))</f>
        <v/>
      </c>
      <c r="J1208" s="21" t="str">
        <f>IF(N1208="","",(I1208-3/8)/('XmR Chart'!$U$20+1/4))</f>
        <v/>
      </c>
      <c r="K1208" s="21" t="str">
        <f>IF(N1208="","",_xlfn.NORM.INV(J1208,0,1))</f>
        <v/>
      </c>
      <c r="N1208" s="4"/>
    </row>
    <row r="1209" spans="2:14" x14ac:dyDescent="0.25">
      <c r="B1209" s="21" t="str">
        <f>IF(N1209="","",'XmR Chart'!$U$18+3*('XmR Chart'!$U$17/1.128))</f>
        <v/>
      </c>
      <c r="C1209" s="21" t="str">
        <f>IF(N1209="","",'XmR Chart'!$U$18)</f>
        <v/>
      </c>
      <c r="D1209" s="21" t="str">
        <f>IF(N1209="","",'XmR Chart'!$U$18-3*('XmR Chart'!$U$17/1.128))</f>
        <v/>
      </c>
      <c r="F1209" s="21" t="str">
        <f>IF(N1209="","",3.268*'XmR Chart'!$U$17)</f>
        <v/>
      </c>
      <c r="G1209" s="21" t="str">
        <f>IF(N1209="","",'XmR Chart'!$U$17)</f>
        <v/>
      </c>
      <c r="H1209" s="21" t="str">
        <f>IF(N1209="","",ABS(N1209-N1208))</f>
        <v/>
      </c>
      <c r="I1209" s="21" t="str">
        <f>IF(N1209="","",RANK(N1209,$N$17:$N$5011,1))</f>
        <v/>
      </c>
      <c r="J1209" s="21" t="str">
        <f>IF(N1209="","",(I1209-3/8)/('XmR Chart'!$U$20+1/4))</f>
        <v/>
      </c>
      <c r="K1209" s="21" t="str">
        <f>IF(N1209="","",_xlfn.NORM.INV(J1209,0,1))</f>
        <v/>
      </c>
      <c r="N1209" s="4"/>
    </row>
    <row r="1210" spans="2:14" x14ac:dyDescent="0.25">
      <c r="B1210" s="21" t="str">
        <f>IF(N1210="","",'XmR Chart'!$U$18+3*('XmR Chart'!$U$17/1.128))</f>
        <v/>
      </c>
      <c r="C1210" s="21" t="str">
        <f>IF(N1210="","",'XmR Chart'!$U$18)</f>
        <v/>
      </c>
      <c r="D1210" s="21" t="str">
        <f>IF(N1210="","",'XmR Chart'!$U$18-3*('XmR Chart'!$U$17/1.128))</f>
        <v/>
      </c>
      <c r="F1210" s="21" t="str">
        <f>IF(N1210="","",3.268*'XmR Chart'!$U$17)</f>
        <v/>
      </c>
      <c r="G1210" s="21" t="str">
        <f>IF(N1210="","",'XmR Chart'!$U$17)</f>
        <v/>
      </c>
      <c r="H1210" s="21" t="str">
        <f>IF(N1210="","",ABS(N1210-N1209))</f>
        <v/>
      </c>
      <c r="I1210" s="21" t="str">
        <f>IF(N1210="","",RANK(N1210,$N$17:$N$5011,1))</f>
        <v/>
      </c>
      <c r="J1210" s="21" t="str">
        <f>IF(N1210="","",(I1210-3/8)/('XmR Chart'!$U$20+1/4))</f>
        <v/>
      </c>
      <c r="K1210" s="21" t="str">
        <f>IF(N1210="","",_xlfn.NORM.INV(J1210,0,1))</f>
        <v/>
      </c>
      <c r="N1210" s="4"/>
    </row>
    <row r="1211" spans="2:14" x14ac:dyDescent="0.25">
      <c r="B1211" s="21" t="str">
        <f>IF(N1211="","",'XmR Chart'!$U$18+3*('XmR Chart'!$U$17/1.128))</f>
        <v/>
      </c>
      <c r="C1211" s="21" t="str">
        <f>IF(N1211="","",'XmR Chart'!$U$18)</f>
        <v/>
      </c>
      <c r="D1211" s="21" t="str">
        <f>IF(N1211="","",'XmR Chart'!$U$18-3*('XmR Chart'!$U$17/1.128))</f>
        <v/>
      </c>
      <c r="F1211" s="21" t="str">
        <f>IF(N1211="","",3.268*'XmR Chart'!$U$17)</f>
        <v/>
      </c>
      <c r="G1211" s="21" t="str">
        <f>IF(N1211="","",'XmR Chart'!$U$17)</f>
        <v/>
      </c>
      <c r="H1211" s="21" t="str">
        <f>IF(N1211="","",ABS(N1211-N1210))</f>
        <v/>
      </c>
      <c r="I1211" s="21" t="str">
        <f>IF(N1211="","",RANK(N1211,$N$17:$N$5011,1))</f>
        <v/>
      </c>
      <c r="J1211" s="21" t="str">
        <f>IF(N1211="","",(I1211-3/8)/('XmR Chart'!$U$20+1/4))</f>
        <v/>
      </c>
      <c r="K1211" s="21" t="str">
        <f>IF(N1211="","",_xlfn.NORM.INV(J1211,0,1))</f>
        <v/>
      </c>
      <c r="N1211" s="4"/>
    </row>
    <row r="1212" spans="2:14" x14ac:dyDescent="0.25">
      <c r="B1212" s="21" t="str">
        <f>IF(N1212="","",'XmR Chart'!$U$18+3*('XmR Chart'!$U$17/1.128))</f>
        <v/>
      </c>
      <c r="C1212" s="21" t="str">
        <f>IF(N1212="","",'XmR Chart'!$U$18)</f>
        <v/>
      </c>
      <c r="D1212" s="21" t="str">
        <f>IF(N1212="","",'XmR Chart'!$U$18-3*('XmR Chart'!$U$17/1.128))</f>
        <v/>
      </c>
      <c r="F1212" s="21" t="str">
        <f>IF(N1212="","",3.268*'XmR Chart'!$U$17)</f>
        <v/>
      </c>
      <c r="G1212" s="21" t="str">
        <f>IF(N1212="","",'XmR Chart'!$U$17)</f>
        <v/>
      </c>
      <c r="H1212" s="21" t="str">
        <f>IF(N1212="","",ABS(N1212-N1211))</f>
        <v/>
      </c>
      <c r="I1212" s="21" t="str">
        <f>IF(N1212="","",RANK(N1212,$N$17:$N$5011,1))</f>
        <v/>
      </c>
      <c r="J1212" s="21" t="str">
        <f>IF(N1212="","",(I1212-3/8)/('XmR Chart'!$U$20+1/4))</f>
        <v/>
      </c>
      <c r="K1212" s="21" t="str">
        <f>IF(N1212="","",_xlfn.NORM.INV(J1212,0,1))</f>
        <v/>
      </c>
      <c r="N1212" s="4"/>
    </row>
    <row r="1213" spans="2:14" x14ac:dyDescent="0.25">
      <c r="B1213" s="21" t="str">
        <f>IF(N1213="","",'XmR Chart'!$U$18+3*('XmR Chart'!$U$17/1.128))</f>
        <v/>
      </c>
      <c r="C1213" s="21" t="str">
        <f>IF(N1213="","",'XmR Chart'!$U$18)</f>
        <v/>
      </c>
      <c r="D1213" s="21" t="str">
        <f>IF(N1213="","",'XmR Chart'!$U$18-3*('XmR Chart'!$U$17/1.128))</f>
        <v/>
      </c>
      <c r="F1213" s="21" t="str">
        <f>IF(N1213="","",3.268*'XmR Chart'!$U$17)</f>
        <v/>
      </c>
      <c r="G1213" s="21" t="str">
        <f>IF(N1213="","",'XmR Chart'!$U$17)</f>
        <v/>
      </c>
      <c r="H1213" s="21" t="str">
        <f>IF(N1213="","",ABS(N1213-N1212))</f>
        <v/>
      </c>
      <c r="I1213" s="21" t="str">
        <f>IF(N1213="","",RANK(N1213,$N$17:$N$5011,1))</f>
        <v/>
      </c>
      <c r="J1213" s="21" t="str">
        <f>IF(N1213="","",(I1213-3/8)/('XmR Chart'!$U$20+1/4))</f>
        <v/>
      </c>
      <c r="K1213" s="21" t="str">
        <f>IF(N1213="","",_xlfn.NORM.INV(J1213,0,1))</f>
        <v/>
      </c>
      <c r="N1213" s="4"/>
    </row>
    <row r="1214" spans="2:14" x14ac:dyDescent="0.25">
      <c r="B1214" s="21" t="str">
        <f>IF(N1214="","",'XmR Chart'!$U$18+3*('XmR Chart'!$U$17/1.128))</f>
        <v/>
      </c>
      <c r="C1214" s="21" t="str">
        <f>IF(N1214="","",'XmR Chart'!$U$18)</f>
        <v/>
      </c>
      <c r="D1214" s="21" t="str">
        <f>IF(N1214="","",'XmR Chart'!$U$18-3*('XmR Chart'!$U$17/1.128))</f>
        <v/>
      </c>
      <c r="F1214" s="21" t="str">
        <f>IF(N1214="","",3.268*'XmR Chart'!$U$17)</f>
        <v/>
      </c>
      <c r="G1214" s="21" t="str">
        <f>IF(N1214="","",'XmR Chart'!$U$17)</f>
        <v/>
      </c>
      <c r="H1214" s="21" t="str">
        <f>IF(N1214="","",ABS(N1214-N1213))</f>
        <v/>
      </c>
      <c r="I1214" s="21" t="str">
        <f>IF(N1214="","",RANK(N1214,$N$17:$N$5011,1))</f>
        <v/>
      </c>
      <c r="J1214" s="21" t="str">
        <f>IF(N1214="","",(I1214-3/8)/('XmR Chart'!$U$20+1/4))</f>
        <v/>
      </c>
      <c r="K1214" s="21" t="str">
        <f>IF(N1214="","",_xlfn.NORM.INV(J1214,0,1))</f>
        <v/>
      </c>
      <c r="N1214" s="4"/>
    </row>
    <row r="1215" spans="2:14" x14ac:dyDescent="0.25">
      <c r="B1215" s="21" t="str">
        <f>IF(N1215="","",'XmR Chart'!$U$18+3*('XmR Chart'!$U$17/1.128))</f>
        <v/>
      </c>
      <c r="C1215" s="21" t="str">
        <f>IF(N1215="","",'XmR Chart'!$U$18)</f>
        <v/>
      </c>
      <c r="D1215" s="21" t="str">
        <f>IF(N1215="","",'XmR Chart'!$U$18-3*('XmR Chart'!$U$17/1.128))</f>
        <v/>
      </c>
      <c r="F1215" s="21" t="str">
        <f>IF(N1215="","",3.268*'XmR Chart'!$U$17)</f>
        <v/>
      </c>
      <c r="G1215" s="21" t="str">
        <f>IF(N1215="","",'XmR Chart'!$U$17)</f>
        <v/>
      </c>
      <c r="H1215" s="21" t="str">
        <f>IF(N1215="","",ABS(N1215-N1214))</f>
        <v/>
      </c>
      <c r="I1215" s="21" t="str">
        <f>IF(N1215="","",RANK(N1215,$N$17:$N$5011,1))</f>
        <v/>
      </c>
      <c r="J1215" s="21" t="str">
        <f>IF(N1215="","",(I1215-3/8)/('XmR Chart'!$U$20+1/4))</f>
        <v/>
      </c>
      <c r="K1215" s="21" t="str">
        <f>IF(N1215="","",_xlfn.NORM.INV(J1215,0,1))</f>
        <v/>
      </c>
      <c r="N1215" s="4"/>
    </row>
    <row r="1216" spans="2:14" x14ac:dyDescent="0.25">
      <c r="B1216" s="21" t="str">
        <f>IF(N1216="","",'XmR Chart'!$U$18+3*('XmR Chart'!$U$17/1.128))</f>
        <v/>
      </c>
      <c r="C1216" s="21" t="str">
        <f>IF(N1216="","",'XmR Chart'!$U$18)</f>
        <v/>
      </c>
      <c r="D1216" s="21" t="str">
        <f>IF(N1216="","",'XmR Chart'!$U$18-3*('XmR Chart'!$U$17/1.128))</f>
        <v/>
      </c>
      <c r="F1216" s="21" t="str">
        <f>IF(N1216="","",3.268*'XmR Chart'!$U$17)</f>
        <v/>
      </c>
      <c r="G1216" s="21" t="str">
        <f>IF(N1216="","",'XmR Chart'!$U$17)</f>
        <v/>
      </c>
      <c r="H1216" s="21" t="str">
        <f>IF(N1216="","",ABS(N1216-N1215))</f>
        <v/>
      </c>
      <c r="I1216" s="21" t="str">
        <f>IF(N1216="","",RANK(N1216,$N$17:$N$5011,1))</f>
        <v/>
      </c>
      <c r="J1216" s="21" t="str">
        <f>IF(N1216="","",(I1216-3/8)/('XmR Chart'!$U$20+1/4))</f>
        <v/>
      </c>
      <c r="K1216" s="21" t="str">
        <f>IF(N1216="","",_xlfn.NORM.INV(J1216,0,1))</f>
        <v/>
      </c>
      <c r="N1216" s="4"/>
    </row>
    <row r="1217" spans="2:14" x14ac:dyDescent="0.25">
      <c r="B1217" s="21" t="str">
        <f>IF(N1217="","",'XmR Chart'!$U$18+3*('XmR Chart'!$U$17/1.128))</f>
        <v/>
      </c>
      <c r="C1217" s="21" t="str">
        <f>IF(N1217="","",'XmR Chart'!$U$18)</f>
        <v/>
      </c>
      <c r="D1217" s="21" t="str">
        <f>IF(N1217="","",'XmR Chart'!$U$18-3*('XmR Chart'!$U$17/1.128))</f>
        <v/>
      </c>
      <c r="F1217" s="21" t="str">
        <f>IF(N1217="","",3.268*'XmR Chart'!$U$17)</f>
        <v/>
      </c>
      <c r="G1217" s="21" t="str">
        <f>IF(N1217="","",'XmR Chart'!$U$17)</f>
        <v/>
      </c>
      <c r="H1217" s="21" t="str">
        <f>IF(N1217="","",ABS(N1217-N1216))</f>
        <v/>
      </c>
      <c r="I1217" s="21" t="str">
        <f>IF(N1217="","",RANK(N1217,$N$17:$N$5011,1))</f>
        <v/>
      </c>
      <c r="J1217" s="21" t="str">
        <f>IF(N1217="","",(I1217-3/8)/('XmR Chart'!$U$20+1/4))</f>
        <v/>
      </c>
      <c r="K1217" s="21" t="str">
        <f>IF(N1217="","",_xlfn.NORM.INV(J1217,0,1))</f>
        <v/>
      </c>
      <c r="N1217" s="4"/>
    </row>
    <row r="1218" spans="2:14" x14ac:dyDescent="0.25">
      <c r="B1218" s="21" t="str">
        <f>IF(N1218="","",'XmR Chart'!$U$18+3*('XmR Chart'!$U$17/1.128))</f>
        <v/>
      </c>
      <c r="C1218" s="21" t="str">
        <f>IF(N1218="","",'XmR Chart'!$U$18)</f>
        <v/>
      </c>
      <c r="D1218" s="21" t="str">
        <f>IF(N1218="","",'XmR Chart'!$U$18-3*('XmR Chart'!$U$17/1.128))</f>
        <v/>
      </c>
      <c r="F1218" s="21" t="str">
        <f>IF(N1218="","",3.268*'XmR Chart'!$U$17)</f>
        <v/>
      </c>
      <c r="G1218" s="21" t="str">
        <f>IF(N1218="","",'XmR Chart'!$U$17)</f>
        <v/>
      </c>
      <c r="H1218" s="21" t="str">
        <f>IF(N1218="","",ABS(N1218-N1217))</f>
        <v/>
      </c>
      <c r="I1218" s="21" t="str">
        <f>IF(N1218="","",RANK(N1218,$N$17:$N$5011,1))</f>
        <v/>
      </c>
      <c r="J1218" s="21" t="str">
        <f>IF(N1218="","",(I1218-3/8)/('XmR Chart'!$U$20+1/4))</f>
        <v/>
      </c>
      <c r="K1218" s="21" t="str">
        <f>IF(N1218="","",_xlfn.NORM.INV(J1218,0,1))</f>
        <v/>
      </c>
      <c r="N1218" s="4"/>
    </row>
    <row r="1219" spans="2:14" x14ac:dyDescent="0.25">
      <c r="B1219" s="21" t="str">
        <f>IF(N1219="","",'XmR Chart'!$U$18+3*('XmR Chart'!$U$17/1.128))</f>
        <v/>
      </c>
      <c r="C1219" s="21" t="str">
        <f>IF(N1219="","",'XmR Chart'!$U$18)</f>
        <v/>
      </c>
      <c r="D1219" s="21" t="str">
        <f>IF(N1219="","",'XmR Chart'!$U$18-3*('XmR Chart'!$U$17/1.128))</f>
        <v/>
      </c>
      <c r="F1219" s="21" t="str">
        <f>IF(N1219="","",3.268*'XmR Chart'!$U$17)</f>
        <v/>
      </c>
      <c r="G1219" s="21" t="str">
        <f>IF(N1219="","",'XmR Chart'!$U$17)</f>
        <v/>
      </c>
      <c r="H1219" s="21" t="str">
        <f>IF(N1219="","",ABS(N1219-N1218))</f>
        <v/>
      </c>
      <c r="I1219" s="21" t="str">
        <f>IF(N1219="","",RANK(N1219,$N$17:$N$5011,1))</f>
        <v/>
      </c>
      <c r="J1219" s="21" t="str">
        <f>IF(N1219="","",(I1219-3/8)/('XmR Chart'!$U$20+1/4))</f>
        <v/>
      </c>
      <c r="K1219" s="21" t="str">
        <f>IF(N1219="","",_xlfn.NORM.INV(J1219,0,1))</f>
        <v/>
      </c>
      <c r="N1219" s="4"/>
    </row>
    <row r="1220" spans="2:14" x14ac:dyDescent="0.25">
      <c r="B1220" s="21" t="str">
        <f>IF(N1220="","",'XmR Chart'!$U$18+3*('XmR Chart'!$U$17/1.128))</f>
        <v/>
      </c>
      <c r="C1220" s="21" t="str">
        <f>IF(N1220="","",'XmR Chart'!$U$18)</f>
        <v/>
      </c>
      <c r="D1220" s="21" t="str">
        <f>IF(N1220="","",'XmR Chart'!$U$18-3*('XmR Chart'!$U$17/1.128))</f>
        <v/>
      </c>
      <c r="F1220" s="21" t="str">
        <f>IF(N1220="","",3.268*'XmR Chart'!$U$17)</f>
        <v/>
      </c>
      <c r="G1220" s="21" t="str">
        <f>IF(N1220="","",'XmR Chart'!$U$17)</f>
        <v/>
      </c>
      <c r="H1220" s="21" t="str">
        <f>IF(N1220="","",ABS(N1220-N1219))</f>
        <v/>
      </c>
      <c r="I1220" s="21" t="str">
        <f>IF(N1220="","",RANK(N1220,$N$17:$N$5011,1))</f>
        <v/>
      </c>
      <c r="J1220" s="21" t="str">
        <f>IF(N1220="","",(I1220-3/8)/('XmR Chart'!$U$20+1/4))</f>
        <v/>
      </c>
      <c r="K1220" s="21" t="str">
        <f>IF(N1220="","",_xlfn.NORM.INV(J1220,0,1))</f>
        <v/>
      </c>
      <c r="N1220" s="4"/>
    </row>
    <row r="1221" spans="2:14" x14ac:dyDescent="0.25">
      <c r="B1221" s="21" t="str">
        <f>IF(N1221="","",'XmR Chart'!$U$18+3*('XmR Chart'!$U$17/1.128))</f>
        <v/>
      </c>
      <c r="C1221" s="21" t="str">
        <f>IF(N1221="","",'XmR Chart'!$U$18)</f>
        <v/>
      </c>
      <c r="D1221" s="21" t="str">
        <f>IF(N1221="","",'XmR Chart'!$U$18-3*('XmR Chart'!$U$17/1.128))</f>
        <v/>
      </c>
      <c r="F1221" s="21" t="str">
        <f>IF(N1221="","",3.268*'XmR Chart'!$U$17)</f>
        <v/>
      </c>
      <c r="G1221" s="21" t="str">
        <f>IF(N1221="","",'XmR Chart'!$U$17)</f>
        <v/>
      </c>
      <c r="H1221" s="21" t="str">
        <f>IF(N1221="","",ABS(N1221-N1220))</f>
        <v/>
      </c>
      <c r="I1221" s="21" t="str">
        <f>IF(N1221="","",RANK(N1221,$N$17:$N$5011,1))</f>
        <v/>
      </c>
      <c r="J1221" s="21" t="str">
        <f>IF(N1221="","",(I1221-3/8)/('XmR Chart'!$U$20+1/4))</f>
        <v/>
      </c>
      <c r="K1221" s="21" t="str">
        <f>IF(N1221="","",_xlfn.NORM.INV(J1221,0,1))</f>
        <v/>
      </c>
      <c r="N1221" s="4"/>
    </row>
    <row r="1222" spans="2:14" x14ac:dyDescent="0.25">
      <c r="B1222" s="21" t="str">
        <f>IF(N1222="","",'XmR Chart'!$U$18+3*('XmR Chart'!$U$17/1.128))</f>
        <v/>
      </c>
      <c r="C1222" s="21" t="str">
        <f>IF(N1222="","",'XmR Chart'!$U$18)</f>
        <v/>
      </c>
      <c r="D1222" s="21" t="str">
        <f>IF(N1222="","",'XmR Chart'!$U$18-3*('XmR Chart'!$U$17/1.128))</f>
        <v/>
      </c>
      <c r="F1222" s="21" t="str">
        <f>IF(N1222="","",3.268*'XmR Chart'!$U$17)</f>
        <v/>
      </c>
      <c r="G1222" s="21" t="str">
        <f>IF(N1222="","",'XmR Chart'!$U$17)</f>
        <v/>
      </c>
      <c r="H1222" s="21" t="str">
        <f>IF(N1222="","",ABS(N1222-N1221))</f>
        <v/>
      </c>
      <c r="I1222" s="21" t="str">
        <f>IF(N1222="","",RANK(N1222,$N$17:$N$5011,1))</f>
        <v/>
      </c>
      <c r="J1222" s="21" t="str">
        <f>IF(N1222="","",(I1222-3/8)/('XmR Chart'!$U$20+1/4))</f>
        <v/>
      </c>
      <c r="K1222" s="21" t="str">
        <f>IF(N1222="","",_xlfn.NORM.INV(J1222,0,1))</f>
        <v/>
      </c>
      <c r="N1222" s="4"/>
    </row>
    <row r="1223" spans="2:14" x14ac:dyDescent="0.25">
      <c r="B1223" s="21" t="str">
        <f>IF(N1223="","",'XmR Chart'!$U$18+3*('XmR Chart'!$U$17/1.128))</f>
        <v/>
      </c>
      <c r="C1223" s="21" t="str">
        <f>IF(N1223="","",'XmR Chart'!$U$18)</f>
        <v/>
      </c>
      <c r="D1223" s="21" t="str">
        <f>IF(N1223="","",'XmR Chart'!$U$18-3*('XmR Chart'!$U$17/1.128))</f>
        <v/>
      </c>
      <c r="F1223" s="21" t="str">
        <f>IF(N1223="","",3.268*'XmR Chart'!$U$17)</f>
        <v/>
      </c>
      <c r="G1223" s="21" t="str">
        <f>IF(N1223="","",'XmR Chart'!$U$17)</f>
        <v/>
      </c>
      <c r="H1223" s="21" t="str">
        <f>IF(N1223="","",ABS(N1223-N1222))</f>
        <v/>
      </c>
      <c r="I1223" s="21" t="str">
        <f>IF(N1223="","",RANK(N1223,$N$17:$N$5011,1))</f>
        <v/>
      </c>
      <c r="J1223" s="21" t="str">
        <f>IF(N1223="","",(I1223-3/8)/('XmR Chart'!$U$20+1/4))</f>
        <v/>
      </c>
      <c r="K1223" s="21" t="str">
        <f>IF(N1223="","",_xlfn.NORM.INV(J1223,0,1))</f>
        <v/>
      </c>
      <c r="N1223" s="4"/>
    </row>
    <row r="1224" spans="2:14" x14ac:dyDescent="0.25">
      <c r="B1224" s="21" t="str">
        <f>IF(N1224="","",'XmR Chart'!$U$18+3*('XmR Chart'!$U$17/1.128))</f>
        <v/>
      </c>
      <c r="C1224" s="21" t="str">
        <f>IF(N1224="","",'XmR Chart'!$U$18)</f>
        <v/>
      </c>
      <c r="D1224" s="21" t="str">
        <f>IF(N1224="","",'XmR Chart'!$U$18-3*('XmR Chart'!$U$17/1.128))</f>
        <v/>
      </c>
      <c r="F1224" s="21" t="str">
        <f>IF(N1224="","",3.268*'XmR Chart'!$U$17)</f>
        <v/>
      </c>
      <c r="G1224" s="21" t="str">
        <f>IF(N1224="","",'XmR Chart'!$U$17)</f>
        <v/>
      </c>
      <c r="H1224" s="21" t="str">
        <f>IF(N1224="","",ABS(N1224-N1223))</f>
        <v/>
      </c>
      <c r="I1224" s="21" t="str">
        <f>IF(N1224="","",RANK(N1224,$N$17:$N$5011,1))</f>
        <v/>
      </c>
      <c r="J1224" s="21" t="str">
        <f>IF(N1224="","",(I1224-3/8)/('XmR Chart'!$U$20+1/4))</f>
        <v/>
      </c>
      <c r="K1224" s="21" t="str">
        <f>IF(N1224="","",_xlfn.NORM.INV(J1224,0,1))</f>
        <v/>
      </c>
      <c r="N1224" s="4"/>
    </row>
    <row r="1225" spans="2:14" x14ac:dyDescent="0.25">
      <c r="B1225" s="21" t="str">
        <f>IF(N1225="","",'XmR Chart'!$U$18+3*('XmR Chart'!$U$17/1.128))</f>
        <v/>
      </c>
      <c r="C1225" s="21" t="str">
        <f>IF(N1225="","",'XmR Chart'!$U$18)</f>
        <v/>
      </c>
      <c r="D1225" s="21" t="str">
        <f>IF(N1225="","",'XmR Chart'!$U$18-3*('XmR Chart'!$U$17/1.128))</f>
        <v/>
      </c>
      <c r="F1225" s="21" t="str">
        <f>IF(N1225="","",3.268*'XmR Chart'!$U$17)</f>
        <v/>
      </c>
      <c r="G1225" s="21" t="str">
        <f>IF(N1225="","",'XmR Chart'!$U$17)</f>
        <v/>
      </c>
      <c r="H1225" s="21" t="str">
        <f>IF(N1225="","",ABS(N1225-N1224))</f>
        <v/>
      </c>
      <c r="I1225" s="21" t="str">
        <f>IF(N1225="","",RANK(N1225,$N$17:$N$5011,1))</f>
        <v/>
      </c>
      <c r="J1225" s="21" t="str">
        <f>IF(N1225="","",(I1225-3/8)/('XmR Chart'!$U$20+1/4))</f>
        <v/>
      </c>
      <c r="K1225" s="21" t="str">
        <f>IF(N1225="","",_xlfn.NORM.INV(J1225,0,1))</f>
        <v/>
      </c>
      <c r="N1225" s="4"/>
    </row>
    <row r="1226" spans="2:14" x14ac:dyDescent="0.25">
      <c r="B1226" s="21" t="str">
        <f>IF(N1226="","",'XmR Chart'!$U$18+3*('XmR Chart'!$U$17/1.128))</f>
        <v/>
      </c>
      <c r="C1226" s="21" t="str">
        <f>IF(N1226="","",'XmR Chart'!$U$18)</f>
        <v/>
      </c>
      <c r="D1226" s="21" t="str">
        <f>IF(N1226="","",'XmR Chart'!$U$18-3*('XmR Chart'!$U$17/1.128))</f>
        <v/>
      </c>
      <c r="F1226" s="21" t="str">
        <f>IF(N1226="","",3.268*'XmR Chart'!$U$17)</f>
        <v/>
      </c>
      <c r="G1226" s="21" t="str">
        <f>IF(N1226="","",'XmR Chart'!$U$17)</f>
        <v/>
      </c>
      <c r="H1226" s="21" t="str">
        <f>IF(N1226="","",ABS(N1226-N1225))</f>
        <v/>
      </c>
      <c r="I1226" s="21" t="str">
        <f>IF(N1226="","",RANK(N1226,$N$17:$N$5011,1))</f>
        <v/>
      </c>
      <c r="J1226" s="21" t="str">
        <f>IF(N1226="","",(I1226-3/8)/('XmR Chart'!$U$20+1/4))</f>
        <v/>
      </c>
      <c r="K1226" s="21" t="str">
        <f>IF(N1226="","",_xlfn.NORM.INV(J1226,0,1))</f>
        <v/>
      </c>
      <c r="N1226" s="4"/>
    </row>
    <row r="1227" spans="2:14" x14ac:dyDescent="0.25">
      <c r="B1227" s="21" t="str">
        <f>IF(N1227="","",'XmR Chart'!$U$18+3*('XmR Chart'!$U$17/1.128))</f>
        <v/>
      </c>
      <c r="C1227" s="21" t="str">
        <f>IF(N1227="","",'XmR Chart'!$U$18)</f>
        <v/>
      </c>
      <c r="D1227" s="21" t="str">
        <f>IF(N1227="","",'XmR Chart'!$U$18-3*('XmR Chart'!$U$17/1.128))</f>
        <v/>
      </c>
      <c r="F1227" s="21" t="str">
        <f>IF(N1227="","",3.268*'XmR Chart'!$U$17)</f>
        <v/>
      </c>
      <c r="G1227" s="21" t="str">
        <f>IF(N1227="","",'XmR Chart'!$U$17)</f>
        <v/>
      </c>
      <c r="H1227" s="21" t="str">
        <f>IF(N1227="","",ABS(N1227-N1226))</f>
        <v/>
      </c>
      <c r="I1227" s="21" t="str">
        <f>IF(N1227="","",RANK(N1227,$N$17:$N$5011,1))</f>
        <v/>
      </c>
      <c r="J1227" s="21" t="str">
        <f>IF(N1227="","",(I1227-3/8)/('XmR Chart'!$U$20+1/4))</f>
        <v/>
      </c>
      <c r="K1227" s="21" t="str">
        <f>IF(N1227="","",_xlfn.NORM.INV(J1227,0,1))</f>
        <v/>
      </c>
      <c r="N1227" s="4"/>
    </row>
    <row r="1228" spans="2:14" x14ac:dyDescent="0.25">
      <c r="B1228" s="21" t="str">
        <f>IF(N1228="","",'XmR Chart'!$U$18+3*('XmR Chart'!$U$17/1.128))</f>
        <v/>
      </c>
      <c r="C1228" s="21" t="str">
        <f>IF(N1228="","",'XmR Chart'!$U$18)</f>
        <v/>
      </c>
      <c r="D1228" s="21" t="str">
        <f>IF(N1228="","",'XmR Chart'!$U$18-3*('XmR Chart'!$U$17/1.128))</f>
        <v/>
      </c>
      <c r="F1228" s="21" t="str">
        <f>IF(N1228="","",3.268*'XmR Chart'!$U$17)</f>
        <v/>
      </c>
      <c r="G1228" s="21" t="str">
        <f>IF(N1228="","",'XmR Chart'!$U$17)</f>
        <v/>
      </c>
      <c r="H1228" s="21" t="str">
        <f>IF(N1228="","",ABS(N1228-N1227))</f>
        <v/>
      </c>
      <c r="I1228" s="21" t="str">
        <f>IF(N1228="","",RANK(N1228,$N$17:$N$5011,1))</f>
        <v/>
      </c>
      <c r="J1228" s="21" t="str">
        <f>IF(N1228="","",(I1228-3/8)/('XmR Chart'!$U$20+1/4))</f>
        <v/>
      </c>
      <c r="K1228" s="21" t="str">
        <f>IF(N1228="","",_xlfn.NORM.INV(J1228,0,1))</f>
        <v/>
      </c>
      <c r="N1228" s="4"/>
    </row>
    <row r="1229" spans="2:14" x14ac:dyDescent="0.25">
      <c r="B1229" s="21" t="str">
        <f>IF(N1229="","",'XmR Chart'!$U$18+3*('XmR Chart'!$U$17/1.128))</f>
        <v/>
      </c>
      <c r="C1229" s="21" t="str">
        <f>IF(N1229="","",'XmR Chart'!$U$18)</f>
        <v/>
      </c>
      <c r="D1229" s="21" t="str">
        <f>IF(N1229="","",'XmR Chart'!$U$18-3*('XmR Chart'!$U$17/1.128))</f>
        <v/>
      </c>
      <c r="F1229" s="21" t="str">
        <f>IF(N1229="","",3.268*'XmR Chart'!$U$17)</f>
        <v/>
      </c>
      <c r="G1229" s="21" t="str">
        <f>IF(N1229="","",'XmR Chart'!$U$17)</f>
        <v/>
      </c>
      <c r="H1229" s="21" t="str">
        <f>IF(N1229="","",ABS(N1229-N1228))</f>
        <v/>
      </c>
      <c r="I1229" s="21" t="str">
        <f>IF(N1229="","",RANK(N1229,$N$17:$N$5011,1))</f>
        <v/>
      </c>
      <c r="J1229" s="21" t="str">
        <f>IF(N1229="","",(I1229-3/8)/('XmR Chart'!$U$20+1/4))</f>
        <v/>
      </c>
      <c r="K1229" s="21" t="str">
        <f>IF(N1229="","",_xlfn.NORM.INV(J1229,0,1))</f>
        <v/>
      </c>
      <c r="N1229" s="4"/>
    </row>
    <row r="1230" spans="2:14" x14ac:dyDescent="0.25">
      <c r="B1230" s="21" t="str">
        <f>IF(N1230="","",'XmR Chart'!$U$18+3*('XmR Chart'!$U$17/1.128))</f>
        <v/>
      </c>
      <c r="C1230" s="21" t="str">
        <f>IF(N1230="","",'XmR Chart'!$U$18)</f>
        <v/>
      </c>
      <c r="D1230" s="21" t="str">
        <f>IF(N1230="","",'XmR Chart'!$U$18-3*('XmR Chart'!$U$17/1.128))</f>
        <v/>
      </c>
      <c r="F1230" s="21" t="str">
        <f>IF(N1230="","",3.268*'XmR Chart'!$U$17)</f>
        <v/>
      </c>
      <c r="G1230" s="21" t="str">
        <f>IF(N1230="","",'XmR Chart'!$U$17)</f>
        <v/>
      </c>
      <c r="H1230" s="21" t="str">
        <f>IF(N1230="","",ABS(N1230-N1229))</f>
        <v/>
      </c>
      <c r="I1230" s="21" t="str">
        <f>IF(N1230="","",RANK(N1230,$N$17:$N$5011,1))</f>
        <v/>
      </c>
      <c r="J1230" s="21" t="str">
        <f>IF(N1230="","",(I1230-3/8)/('XmR Chart'!$U$20+1/4))</f>
        <v/>
      </c>
      <c r="K1230" s="21" t="str">
        <f>IF(N1230="","",_xlfn.NORM.INV(J1230,0,1))</f>
        <v/>
      </c>
      <c r="N1230" s="4"/>
    </row>
    <row r="1231" spans="2:14" x14ac:dyDescent="0.25">
      <c r="B1231" s="21" t="str">
        <f>IF(N1231="","",'XmR Chart'!$U$18+3*('XmR Chart'!$U$17/1.128))</f>
        <v/>
      </c>
      <c r="C1231" s="21" t="str">
        <f>IF(N1231="","",'XmR Chart'!$U$18)</f>
        <v/>
      </c>
      <c r="D1231" s="21" t="str">
        <f>IF(N1231="","",'XmR Chart'!$U$18-3*('XmR Chart'!$U$17/1.128))</f>
        <v/>
      </c>
      <c r="F1231" s="21" t="str">
        <f>IF(N1231="","",3.268*'XmR Chart'!$U$17)</f>
        <v/>
      </c>
      <c r="G1231" s="21" t="str">
        <f>IF(N1231="","",'XmR Chart'!$U$17)</f>
        <v/>
      </c>
      <c r="H1231" s="21" t="str">
        <f>IF(N1231="","",ABS(N1231-N1230))</f>
        <v/>
      </c>
      <c r="I1231" s="21" t="str">
        <f>IF(N1231="","",RANK(N1231,$N$17:$N$5011,1))</f>
        <v/>
      </c>
      <c r="J1231" s="21" t="str">
        <f>IF(N1231="","",(I1231-3/8)/('XmR Chart'!$U$20+1/4))</f>
        <v/>
      </c>
      <c r="K1231" s="21" t="str">
        <f>IF(N1231="","",_xlfn.NORM.INV(J1231,0,1))</f>
        <v/>
      </c>
      <c r="N1231" s="4"/>
    </row>
    <row r="1232" spans="2:14" x14ac:dyDescent="0.25">
      <c r="B1232" s="21" t="str">
        <f>IF(N1232="","",'XmR Chart'!$U$18+3*('XmR Chart'!$U$17/1.128))</f>
        <v/>
      </c>
      <c r="C1232" s="21" t="str">
        <f>IF(N1232="","",'XmR Chart'!$U$18)</f>
        <v/>
      </c>
      <c r="D1232" s="21" t="str">
        <f>IF(N1232="","",'XmR Chart'!$U$18-3*('XmR Chart'!$U$17/1.128))</f>
        <v/>
      </c>
      <c r="F1232" s="21" t="str">
        <f>IF(N1232="","",3.268*'XmR Chart'!$U$17)</f>
        <v/>
      </c>
      <c r="G1232" s="21" t="str">
        <f>IF(N1232="","",'XmR Chart'!$U$17)</f>
        <v/>
      </c>
      <c r="H1232" s="21" t="str">
        <f>IF(N1232="","",ABS(N1232-N1231))</f>
        <v/>
      </c>
      <c r="I1232" s="21" t="str">
        <f>IF(N1232="","",RANK(N1232,$N$17:$N$5011,1))</f>
        <v/>
      </c>
      <c r="J1232" s="21" t="str">
        <f>IF(N1232="","",(I1232-3/8)/('XmR Chart'!$U$20+1/4))</f>
        <v/>
      </c>
      <c r="K1232" s="21" t="str">
        <f>IF(N1232="","",_xlfn.NORM.INV(J1232,0,1))</f>
        <v/>
      </c>
      <c r="N1232" s="4"/>
    </row>
    <row r="1233" spans="2:14" x14ac:dyDescent="0.25">
      <c r="B1233" s="21" t="str">
        <f>IF(N1233="","",'XmR Chart'!$U$18+3*('XmR Chart'!$U$17/1.128))</f>
        <v/>
      </c>
      <c r="C1233" s="21" t="str">
        <f>IF(N1233="","",'XmR Chart'!$U$18)</f>
        <v/>
      </c>
      <c r="D1233" s="21" t="str">
        <f>IF(N1233="","",'XmR Chart'!$U$18-3*('XmR Chart'!$U$17/1.128))</f>
        <v/>
      </c>
      <c r="F1233" s="21" t="str">
        <f>IF(N1233="","",3.268*'XmR Chart'!$U$17)</f>
        <v/>
      </c>
      <c r="G1233" s="21" t="str">
        <f>IF(N1233="","",'XmR Chart'!$U$17)</f>
        <v/>
      </c>
      <c r="H1233" s="21" t="str">
        <f>IF(N1233="","",ABS(N1233-N1232))</f>
        <v/>
      </c>
      <c r="I1233" s="21" t="str">
        <f>IF(N1233="","",RANK(N1233,$N$17:$N$5011,1))</f>
        <v/>
      </c>
      <c r="J1233" s="21" t="str">
        <f>IF(N1233="","",(I1233-3/8)/('XmR Chart'!$U$20+1/4))</f>
        <v/>
      </c>
      <c r="K1233" s="21" t="str">
        <f>IF(N1233="","",_xlfn.NORM.INV(J1233,0,1))</f>
        <v/>
      </c>
      <c r="N1233" s="4"/>
    </row>
    <row r="1234" spans="2:14" x14ac:dyDescent="0.25">
      <c r="B1234" s="21" t="str">
        <f>IF(N1234="","",'XmR Chart'!$U$18+3*('XmR Chart'!$U$17/1.128))</f>
        <v/>
      </c>
      <c r="C1234" s="21" t="str">
        <f>IF(N1234="","",'XmR Chart'!$U$18)</f>
        <v/>
      </c>
      <c r="D1234" s="21" t="str">
        <f>IF(N1234="","",'XmR Chart'!$U$18-3*('XmR Chart'!$U$17/1.128))</f>
        <v/>
      </c>
      <c r="F1234" s="21" t="str">
        <f>IF(N1234="","",3.268*'XmR Chart'!$U$17)</f>
        <v/>
      </c>
      <c r="G1234" s="21" t="str">
        <f>IF(N1234="","",'XmR Chart'!$U$17)</f>
        <v/>
      </c>
      <c r="H1234" s="21" t="str">
        <f>IF(N1234="","",ABS(N1234-N1233))</f>
        <v/>
      </c>
      <c r="I1234" s="21" t="str">
        <f>IF(N1234="","",RANK(N1234,$N$17:$N$5011,1))</f>
        <v/>
      </c>
      <c r="J1234" s="21" t="str">
        <f>IF(N1234="","",(I1234-3/8)/('XmR Chart'!$U$20+1/4))</f>
        <v/>
      </c>
      <c r="K1234" s="21" t="str">
        <f>IF(N1234="","",_xlfn.NORM.INV(J1234,0,1))</f>
        <v/>
      </c>
      <c r="N1234" s="4"/>
    </row>
    <row r="1235" spans="2:14" x14ac:dyDescent="0.25">
      <c r="B1235" s="21" t="str">
        <f>IF(N1235="","",'XmR Chart'!$U$18+3*('XmR Chart'!$U$17/1.128))</f>
        <v/>
      </c>
      <c r="C1235" s="21" t="str">
        <f>IF(N1235="","",'XmR Chart'!$U$18)</f>
        <v/>
      </c>
      <c r="D1235" s="21" t="str">
        <f>IF(N1235="","",'XmR Chart'!$U$18-3*('XmR Chart'!$U$17/1.128))</f>
        <v/>
      </c>
      <c r="F1235" s="21" t="str">
        <f>IF(N1235="","",3.268*'XmR Chart'!$U$17)</f>
        <v/>
      </c>
      <c r="G1235" s="21" t="str">
        <f>IF(N1235="","",'XmR Chart'!$U$17)</f>
        <v/>
      </c>
      <c r="H1235" s="21" t="str">
        <f>IF(N1235="","",ABS(N1235-N1234))</f>
        <v/>
      </c>
      <c r="I1235" s="21" t="str">
        <f>IF(N1235="","",RANK(N1235,$N$17:$N$5011,1))</f>
        <v/>
      </c>
      <c r="J1235" s="21" t="str">
        <f>IF(N1235="","",(I1235-3/8)/('XmR Chart'!$U$20+1/4))</f>
        <v/>
      </c>
      <c r="K1235" s="21" t="str">
        <f>IF(N1235="","",_xlfn.NORM.INV(J1235,0,1))</f>
        <v/>
      </c>
      <c r="N1235" s="4"/>
    </row>
    <row r="1236" spans="2:14" x14ac:dyDescent="0.25">
      <c r="B1236" s="21" t="str">
        <f>IF(N1236="","",'XmR Chart'!$U$18+3*('XmR Chart'!$U$17/1.128))</f>
        <v/>
      </c>
      <c r="C1236" s="21" t="str">
        <f>IF(N1236="","",'XmR Chart'!$U$18)</f>
        <v/>
      </c>
      <c r="D1236" s="21" t="str">
        <f>IF(N1236="","",'XmR Chart'!$U$18-3*('XmR Chart'!$U$17/1.128))</f>
        <v/>
      </c>
      <c r="F1236" s="21" t="str">
        <f>IF(N1236="","",3.268*'XmR Chart'!$U$17)</f>
        <v/>
      </c>
      <c r="G1236" s="21" t="str">
        <f>IF(N1236="","",'XmR Chart'!$U$17)</f>
        <v/>
      </c>
      <c r="H1236" s="21" t="str">
        <f>IF(N1236="","",ABS(N1236-N1235))</f>
        <v/>
      </c>
      <c r="I1236" s="21" t="str">
        <f>IF(N1236="","",RANK(N1236,$N$17:$N$5011,1))</f>
        <v/>
      </c>
      <c r="J1236" s="21" t="str">
        <f>IF(N1236="","",(I1236-3/8)/('XmR Chart'!$U$20+1/4))</f>
        <v/>
      </c>
      <c r="K1236" s="21" t="str">
        <f>IF(N1236="","",_xlfn.NORM.INV(J1236,0,1))</f>
        <v/>
      </c>
      <c r="N1236" s="4"/>
    </row>
    <row r="1237" spans="2:14" x14ac:dyDescent="0.25">
      <c r="B1237" s="21" t="str">
        <f>IF(N1237="","",'XmR Chart'!$U$18+3*('XmR Chart'!$U$17/1.128))</f>
        <v/>
      </c>
      <c r="C1237" s="21" t="str">
        <f>IF(N1237="","",'XmR Chart'!$U$18)</f>
        <v/>
      </c>
      <c r="D1237" s="21" t="str">
        <f>IF(N1237="","",'XmR Chart'!$U$18-3*('XmR Chart'!$U$17/1.128))</f>
        <v/>
      </c>
      <c r="F1237" s="21" t="str">
        <f>IF(N1237="","",3.268*'XmR Chart'!$U$17)</f>
        <v/>
      </c>
      <c r="G1237" s="21" t="str">
        <f>IF(N1237="","",'XmR Chart'!$U$17)</f>
        <v/>
      </c>
      <c r="H1237" s="21" t="str">
        <f>IF(N1237="","",ABS(N1237-N1236))</f>
        <v/>
      </c>
      <c r="I1237" s="21" t="str">
        <f>IF(N1237="","",RANK(N1237,$N$17:$N$5011,1))</f>
        <v/>
      </c>
      <c r="J1237" s="21" t="str">
        <f>IF(N1237="","",(I1237-3/8)/('XmR Chart'!$U$20+1/4))</f>
        <v/>
      </c>
      <c r="K1237" s="21" t="str">
        <f>IF(N1237="","",_xlfn.NORM.INV(J1237,0,1))</f>
        <v/>
      </c>
      <c r="N1237" s="4"/>
    </row>
    <row r="1238" spans="2:14" x14ac:dyDescent="0.25">
      <c r="B1238" s="21" t="str">
        <f>IF(N1238="","",'XmR Chart'!$U$18+3*('XmR Chart'!$U$17/1.128))</f>
        <v/>
      </c>
      <c r="C1238" s="21" t="str">
        <f>IF(N1238="","",'XmR Chart'!$U$18)</f>
        <v/>
      </c>
      <c r="D1238" s="21" t="str">
        <f>IF(N1238="","",'XmR Chart'!$U$18-3*('XmR Chart'!$U$17/1.128))</f>
        <v/>
      </c>
      <c r="F1238" s="21" t="str">
        <f>IF(N1238="","",3.268*'XmR Chart'!$U$17)</f>
        <v/>
      </c>
      <c r="G1238" s="21" t="str">
        <f>IF(N1238="","",'XmR Chart'!$U$17)</f>
        <v/>
      </c>
      <c r="H1238" s="21" t="str">
        <f>IF(N1238="","",ABS(N1238-N1237))</f>
        <v/>
      </c>
      <c r="I1238" s="21" t="str">
        <f>IF(N1238="","",RANK(N1238,$N$17:$N$5011,1))</f>
        <v/>
      </c>
      <c r="J1238" s="21" t="str">
        <f>IF(N1238="","",(I1238-3/8)/('XmR Chart'!$U$20+1/4))</f>
        <v/>
      </c>
      <c r="K1238" s="21" t="str">
        <f>IF(N1238="","",_xlfn.NORM.INV(J1238,0,1))</f>
        <v/>
      </c>
      <c r="N1238" s="4"/>
    </row>
    <row r="1239" spans="2:14" x14ac:dyDescent="0.25">
      <c r="B1239" s="21" t="str">
        <f>IF(N1239="","",'XmR Chart'!$U$18+3*('XmR Chart'!$U$17/1.128))</f>
        <v/>
      </c>
      <c r="C1239" s="21" t="str">
        <f>IF(N1239="","",'XmR Chart'!$U$18)</f>
        <v/>
      </c>
      <c r="D1239" s="21" t="str">
        <f>IF(N1239="","",'XmR Chart'!$U$18-3*('XmR Chart'!$U$17/1.128))</f>
        <v/>
      </c>
      <c r="F1239" s="21" t="str">
        <f>IF(N1239="","",3.268*'XmR Chart'!$U$17)</f>
        <v/>
      </c>
      <c r="G1239" s="21" t="str">
        <f>IF(N1239="","",'XmR Chart'!$U$17)</f>
        <v/>
      </c>
      <c r="H1239" s="21" t="str">
        <f>IF(N1239="","",ABS(N1239-N1238))</f>
        <v/>
      </c>
      <c r="I1239" s="21" t="str">
        <f>IF(N1239="","",RANK(N1239,$N$17:$N$5011,1))</f>
        <v/>
      </c>
      <c r="J1239" s="21" t="str">
        <f>IF(N1239="","",(I1239-3/8)/('XmR Chart'!$U$20+1/4))</f>
        <v/>
      </c>
      <c r="K1239" s="21" t="str">
        <f>IF(N1239="","",_xlfn.NORM.INV(J1239,0,1))</f>
        <v/>
      </c>
      <c r="N1239" s="4"/>
    </row>
    <row r="1240" spans="2:14" x14ac:dyDescent="0.25">
      <c r="B1240" s="21" t="str">
        <f>IF(N1240="","",'XmR Chart'!$U$18+3*('XmR Chart'!$U$17/1.128))</f>
        <v/>
      </c>
      <c r="C1240" s="21" t="str">
        <f>IF(N1240="","",'XmR Chart'!$U$18)</f>
        <v/>
      </c>
      <c r="D1240" s="21" t="str">
        <f>IF(N1240="","",'XmR Chart'!$U$18-3*('XmR Chart'!$U$17/1.128))</f>
        <v/>
      </c>
      <c r="F1240" s="21" t="str">
        <f>IF(N1240="","",3.268*'XmR Chart'!$U$17)</f>
        <v/>
      </c>
      <c r="G1240" s="21" t="str">
        <f>IF(N1240="","",'XmR Chart'!$U$17)</f>
        <v/>
      </c>
      <c r="H1240" s="21" t="str">
        <f>IF(N1240="","",ABS(N1240-N1239))</f>
        <v/>
      </c>
      <c r="I1240" s="21" t="str">
        <f>IF(N1240="","",RANK(N1240,$N$17:$N$5011,1))</f>
        <v/>
      </c>
      <c r="J1240" s="21" t="str">
        <f>IF(N1240="","",(I1240-3/8)/('XmR Chart'!$U$20+1/4))</f>
        <v/>
      </c>
      <c r="K1240" s="21" t="str">
        <f>IF(N1240="","",_xlfn.NORM.INV(J1240,0,1))</f>
        <v/>
      </c>
      <c r="N1240" s="4"/>
    </row>
    <row r="1241" spans="2:14" x14ac:dyDescent="0.25">
      <c r="B1241" s="21" t="str">
        <f>IF(N1241="","",'XmR Chart'!$U$18+3*('XmR Chart'!$U$17/1.128))</f>
        <v/>
      </c>
      <c r="C1241" s="21" t="str">
        <f>IF(N1241="","",'XmR Chart'!$U$18)</f>
        <v/>
      </c>
      <c r="D1241" s="21" t="str">
        <f>IF(N1241="","",'XmR Chart'!$U$18-3*('XmR Chart'!$U$17/1.128))</f>
        <v/>
      </c>
      <c r="F1241" s="21" t="str">
        <f>IF(N1241="","",3.268*'XmR Chart'!$U$17)</f>
        <v/>
      </c>
      <c r="G1241" s="21" t="str">
        <f>IF(N1241="","",'XmR Chart'!$U$17)</f>
        <v/>
      </c>
      <c r="H1241" s="21" t="str">
        <f>IF(N1241="","",ABS(N1241-N1240))</f>
        <v/>
      </c>
      <c r="I1241" s="21" t="str">
        <f>IF(N1241="","",RANK(N1241,$N$17:$N$5011,1))</f>
        <v/>
      </c>
      <c r="J1241" s="21" t="str">
        <f>IF(N1241="","",(I1241-3/8)/('XmR Chart'!$U$20+1/4))</f>
        <v/>
      </c>
      <c r="K1241" s="21" t="str">
        <f>IF(N1241="","",_xlfn.NORM.INV(J1241,0,1))</f>
        <v/>
      </c>
      <c r="N1241" s="4"/>
    </row>
    <row r="1242" spans="2:14" x14ac:dyDescent="0.25">
      <c r="B1242" s="21" t="str">
        <f>IF(N1242="","",'XmR Chart'!$U$18+3*('XmR Chart'!$U$17/1.128))</f>
        <v/>
      </c>
      <c r="C1242" s="21" t="str">
        <f>IF(N1242="","",'XmR Chart'!$U$18)</f>
        <v/>
      </c>
      <c r="D1242" s="21" t="str">
        <f>IF(N1242="","",'XmR Chart'!$U$18-3*('XmR Chart'!$U$17/1.128))</f>
        <v/>
      </c>
      <c r="F1242" s="21" t="str">
        <f>IF(N1242="","",3.268*'XmR Chart'!$U$17)</f>
        <v/>
      </c>
      <c r="G1242" s="21" t="str">
        <f>IF(N1242="","",'XmR Chart'!$U$17)</f>
        <v/>
      </c>
      <c r="H1242" s="21" t="str">
        <f>IF(N1242="","",ABS(N1242-N1241))</f>
        <v/>
      </c>
      <c r="I1242" s="21" t="str">
        <f>IF(N1242="","",RANK(N1242,$N$17:$N$5011,1))</f>
        <v/>
      </c>
      <c r="J1242" s="21" t="str">
        <f>IF(N1242="","",(I1242-3/8)/('XmR Chart'!$U$20+1/4))</f>
        <v/>
      </c>
      <c r="K1242" s="21" t="str">
        <f>IF(N1242="","",_xlfn.NORM.INV(J1242,0,1))</f>
        <v/>
      </c>
      <c r="N1242" s="4"/>
    </row>
    <row r="1243" spans="2:14" x14ac:dyDescent="0.25">
      <c r="B1243" s="21" t="str">
        <f>IF(N1243="","",'XmR Chart'!$U$18+3*('XmR Chart'!$U$17/1.128))</f>
        <v/>
      </c>
      <c r="C1243" s="21" t="str">
        <f>IF(N1243="","",'XmR Chart'!$U$18)</f>
        <v/>
      </c>
      <c r="D1243" s="21" t="str">
        <f>IF(N1243="","",'XmR Chart'!$U$18-3*('XmR Chart'!$U$17/1.128))</f>
        <v/>
      </c>
      <c r="F1243" s="21" t="str">
        <f>IF(N1243="","",3.268*'XmR Chart'!$U$17)</f>
        <v/>
      </c>
      <c r="G1243" s="21" t="str">
        <f>IF(N1243="","",'XmR Chart'!$U$17)</f>
        <v/>
      </c>
      <c r="H1243" s="21" t="str">
        <f>IF(N1243="","",ABS(N1243-N1242))</f>
        <v/>
      </c>
      <c r="I1243" s="21" t="str">
        <f>IF(N1243="","",RANK(N1243,$N$17:$N$5011,1))</f>
        <v/>
      </c>
      <c r="J1243" s="21" t="str">
        <f>IF(N1243="","",(I1243-3/8)/('XmR Chart'!$U$20+1/4))</f>
        <v/>
      </c>
      <c r="K1243" s="21" t="str">
        <f>IF(N1243="","",_xlfn.NORM.INV(J1243,0,1))</f>
        <v/>
      </c>
      <c r="N1243" s="4"/>
    </row>
    <row r="1244" spans="2:14" x14ac:dyDescent="0.25">
      <c r="B1244" s="21" t="str">
        <f>IF(N1244="","",'XmR Chart'!$U$18+3*('XmR Chart'!$U$17/1.128))</f>
        <v/>
      </c>
      <c r="C1244" s="21" t="str">
        <f>IF(N1244="","",'XmR Chart'!$U$18)</f>
        <v/>
      </c>
      <c r="D1244" s="21" t="str">
        <f>IF(N1244="","",'XmR Chart'!$U$18-3*('XmR Chart'!$U$17/1.128))</f>
        <v/>
      </c>
      <c r="F1244" s="21" t="str">
        <f>IF(N1244="","",3.268*'XmR Chart'!$U$17)</f>
        <v/>
      </c>
      <c r="G1244" s="21" t="str">
        <f>IF(N1244="","",'XmR Chart'!$U$17)</f>
        <v/>
      </c>
      <c r="H1244" s="21" t="str">
        <f>IF(N1244="","",ABS(N1244-N1243))</f>
        <v/>
      </c>
      <c r="I1244" s="21" t="str">
        <f>IF(N1244="","",RANK(N1244,$N$17:$N$5011,1))</f>
        <v/>
      </c>
      <c r="J1244" s="21" t="str">
        <f>IF(N1244="","",(I1244-3/8)/('XmR Chart'!$U$20+1/4))</f>
        <v/>
      </c>
      <c r="K1244" s="21" t="str">
        <f>IF(N1244="","",_xlfn.NORM.INV(J1244,0,1))</f>
        <v/>
      </c>
      <c r="N1244" s="4"/>
    </row>
    <row r="1245" spans="2:14" x14ac:dyDescent="0.25">
      <c r="B1245" s="21" t="str">
        <f>IF(N1245="","",'XmR Chart'!$U$18+3*('XmR Chart'!$U$17/1.128))</f>
        <v/>
      </c>
      <c r="C1245" s="21" t="str">
        <f>IF(N1245="","",'XmR Chart'!$U$18)</f>
        <v/>
      </c>
      <c r="D1245" s="21" t="str">
        <f>IF(N1245="","",'XmR Chart'!$U$18-3*('XmR Chart'!$U$17/1.128))</f>
        <v/>
      </c>
      <c r="F1245" s="21" t="str">
        <f>IF(N1245="","",3.268*'XmR Chart'!$U$17)</f>
        <v/>
      </c>
      <c r="G1245" s="21" t="str">
        <f>IF(N1245="","",'XmR Chart'!$U$17)</f>
        <v/>
      </c>
      <c r="H1245" s="21" t="str">
        <f>IF(N1245="","",ABS(N1245-N1244))</f>
        <v/>
      </c>
      <c r="I1245" s="21" t="str">
        <f>IF(N1245="","",RANK(N1245,$N$17:$N$5011,1))</f>
        <v/>
      </c>
      <c r="J1245" s="21" t="str">
        <f>IF(N1245="","",(I1245-3/8)/('XmR Chart'!$U$20+1/4))</f>
        <v/>
      </c>
      <c r="K1245" s="21" t="str">
        <f>IF(N1245="","",_xlfn.NORM.INV(J1245,0,1))</f>
        <v/>
      </c>
      <c r="N1245" s="4"/>
    </row>
    <row r="1246" spans="2:14" x14ac:dyDescent="0.25">
      <c r="B1246" s="21" t="str">
        <f>IF(N1246="","",'XmR Chart'!$U$18+3*('XmR Chart'!$U$17/1.128))</f>
        <v/>
      </c>
      <c r="C1246" s="21" t="str">
        <f>IF(N1246="","",'XmR Chart'!$U$18)</f>
        <v/>
      </c>
      <c r="D1246" s="21" t="str">
        <f>IF(N1246="","",'XmR Chart'!$U$18-3*('XmR Chart'!$U$17/1.128))</f>
        <v/>
      </c>
      <c r="F1246" s="21" t="str">
        <f>IF(N1246="","",3.268*'XmR Chart'!$U$17)</f>
        <v/>
      </c>
      <c r="G1246" s="21" t="str">
        <f>IF(N1246="","",'XmR Chart'!$U$17)</f>
        <v/>
      </c>
      <c r="H1246" s="21" t="str">
        <f>IF(N1246="","",ABS(N1246-N1245))</f>
        <v/>
      </c>
      <c r="I1246" s="21" t="str">
        <f>IF(N1246="","",RANK(N1246,$N$17:$N$5011,1))</f>
        <v/>
      </c>
      <c r="J1246" s="21" t="str">
        <f>IF(N1246="","",(I1246-3/8)/('XmR Chart'!$U$20+1/4))</f>
        <v/>
      </c>
      <c r="K1246" s="21" t="str">
        <f>IF(N1246="","",_xlfn.NORM.INV(J1246,0,1))</f>
        <v/>
      </c>
      <c r="N1246" s="4"/>
    </row>
    <row r="1247" spans="2:14" x14ac:dyDescent="0.25">
      <c r="B1247" s="21" t="str">
        <f>IF(N1247="","",'XmR Chart'!$U$18+3*('XmR Chart'!$U$17/1.128))</f>
        <v/>
      </c>
      <c r="C1247" s="21" t="str">
        <f>IF(N1247="","",'XmR Chart'!$U$18)</f>
        <v/>
      </c>
      <c r="D1247" s="21" t="str">
        <f>IF(N1247="","",'XmR Chart'!$U$18-3*('XmR Chart'!$U$17/1.128))</f>
        <v/>
      </c>
      <c r="F1247" s="21" t="str">
        <f>IF(N1247="","",3.268*'XmR Chart'!$U$17)</f>
        <v/>
      </c>
      <c r="G1247" s="21" t="str">
        <f>IF(N1247="","",'XmR Chart'!$U$17)</f>
        <v/>
      </c>
      <c r="H1247" s="21" t="str">
        <f>IF(N1247="","",ABS(N1247-N1246))</f>
        <v/>
      </c>
      <c r="I1247" s="21" t="str">
        <f>IF(N1247="","",RANK(N1247,$N$17:$N$5011,1))</f>
        <v/>
      </c>
      <c r="J1247" s="21" t="str">
        <f>IF(N1247="","",(I1247-3/8)/('XmR Chart'!$U$20+1/4))</f>
        <v/>
      </c>
      <c r="K1247" s="21" t="str">
        <f>IF(N1247="","",_xlfn.NORM.INV(J1247,0,1))</f>
        <v/>
      </c>
      <c r="N1247" s="4"/>
    </row>
    <row r="1248" spans="2:14" x14ac:dyDescent="0.25">
      <c r="B1248" s="21" t="str">
        <f>IF(N1248="","",'XmR Chart'!$U$18+3*('XmR Chart'!$U$17/1.128))</f>
        <v/>
      </c>
      <c r="C1248" s="21" t="str">
        <f>IF(N1248="","",'XmR Chart'!$U$18)</f>
        <v/>
      </c>
      <c r="D1248" s="21" t="str">
        <f>IF(N1248="","",'XmR Chart'!$U$18-3*('XmR Chart'!$U$17/1.128))</f>
        <v/>
      </c>
      <c r="F1248" s="21" t="str">
        <f>IF(N1248="","",3.268*'XmR Chart'!$U$17)</f>
        <v/>
      </c>
      <c r="G1248" s="21" t="str">
        <f>IF(N1248="","",'XmR Chart'!$U$17)</f>
        <v/>
      </c>
      <c r="H1248" s="21" t="str">
        <f>IF(N1248="","",ABS(N1248-N1247))</f>
        <v/>
      </c>
      <c r="I1248" s="21" t="str">
        <f>IF(N1248="","",RANK(N1248,$N$17:$N$5011,1))</f>
        <v/>
      </c>
      <c r="J1248" s="21" t="str">
        <f>IF(N1248="","",(I1248-3/8)/('XmR Chart'!$U$20+1/4))</f>
        <v/>
      </c>
      <c r="K1248" s="21" t="str">
        <f>IF(N1248="","",_xlfn.NORM.INV(J1248,0,1))</f>
        <v/>
      </c>
      <c r="N1248" s="4"/>
    </row>
    <row r="1249" spans="2:14" x14ac:dyDescent="0.25">
      <c r="B1249" s="21" t="str">
        <f>IF(N1249="","",'XmR Chart'!$U$18+3*('XmR Chart'!$U$17/1.128))</f>
        <v/>
      </c>
      <c r="C1249" s="21" t="str">
        <f>IF(N1249="","",'XmR Chart'!$U$18)</f>
        <v/>
      </c>
      <c r="D1249" s="21" t="str">
        <f>IF(N1249="","",'XmR Chart'!$U$18-3*('XmR Chart'!$U$17/1.128))</f>
        <v/>
      </c>
      <c r="F1249" s="21" t="str">
        <f>IF(N1249="","",3.268*'XmR Chart'!$U$17)</f>
        <v/>
      </c>
      <c r="G1249" s="21" t="str">
        <f>IF(N1249="","",'XmR Chart'!$U$17)</f>
        <v/>
      </c>
      <c r="H1249" s="21" t="str">
        <f>IF(N1249="","",ABS(N1249-N1248))</f>
        <v/>
      </c>
      <c r="I1249" s="21" t="str">
        <f>IF(N1249="","",RANK(N1249,$N$17:$N$5011,1))</f>
        <v/>
      </c>
      <c r="J1249" s="21" t="str">
        <f>IF(N1249="","",(I1249-3/8)/('XmR Chart'!$U$20+1/4))</f>
        <v/>
      </c>
      <c r="K1249" s="21" t="str">
        <f>IF(N1249="","",_xlfn.NORM.INV(J1249,0,1))</f>
        <v/>
      </c>
      <c r="N1249" s="4"/>
    </row>
    <row r="1250" spans="2:14" x14ac:dyDescent="0.25">
      <c r="B1250" s="21" t="str">
        <f>IF(N1250="","",'XmR Chart'!$U$18+3*('XmR Chart'!$U$17/1.128))</f>
        <v/>
      </c>
      <c r="C1250" s="21" t="str">
        <f>IF(N1250="","",'XmR Chart'!$U$18)</f>
        <v/>
      </c>
      <c r="D1250" s="21" t="str">
        <f>IF(N1250="","",'XmR Chart'!$U$18-3*('XmR Chart'!$U$17/1.128))</f>
        <v/>
      </c>
      <c r="F1250" s="21" t="str">
        <f>IF(N1250="","",3.268*'XmR Chart'!$U$17)</f>
        <v/>
      </c>
      <c r="G1250" s="21" t="str">
        <f>IF(N1250="","",'XmR Chart'!$U$17)</f>
        <v/>
      </c>
      <c r="H1250" s="21" t="str">
        <f>IF(N1250="","",ABS(N1250-N1249))</f>
        <v/>
      </c>
      <c r="I1250" s="21" t="str">
        <f>IF(N1250="","",RANK(N1250,$N$17:$N$5011,1))</f>
        <v/>
      </c>
      <c r="J1250" s="21" t="str">
        <f>IF(N1250="","",(I1250-3/8)/('XmR Chart'!$U$20+1/4))</f>
        <v/>
      </c>
      <c r="K1250" s="21" t="str">
        <f>IF(N1250="","",_xlfn.NORM.INV(J1250,0,1))</f>
        <v/>
      </c>
      <c r="N1250" s="4"/>
    </row>
    <row r="1251" spans="2:14" x14ac:dyDescent="0.25">
      <c r="B1251" s="21" t="str">
        <f>IF(N1251="","",'XmR Chart'!$U$18+3*('XmR Chart'!$U$17/1.128))</f>
        <v/>
      </c>
      <c r="C1251" s="21" t="str">
        <f>IF(N1251="","",'XmR Chart'!$U$18)</f>
        <v/>
      </c>
      <c r="D1251" s="21" t="str">
        <f>IF(N1251="","",'XmR Chart'!$U$18-3*('XmR Chart'!$U$17/1.128))</f>
        <v/>
      </c>
      <c r="F1251" s="21" t="str">
        <f>IF(N1251="","",3.268*'XmR Chart'!$U$17)</f>
        <v/>
      </c>
      <c r="G1251" s="21" t="str">
        <f>IF(N1251="","",'XmR Chart'!$U$17)</f>
        <v/>
      </c>
      <c r="H1251" s="21" t="str">
        <f>IF(N1251="","",ABS(N1251-N1250))</f>
        <v/>
      </c>
      <c r="I1251" s="21" t="str">
        <f>IF(N1251="","",RANK(N1251,$N$17:$N$5011,1))</f>
        <v/>
      </c>
      <c r="J1251" s="21" t="str">
        <f>IF(N1251="","",(I1251-3/8)/('XmR Chart'!$U$20+1/4))</f>
        <v/>
      </c>
      <c r="K1251" s="21" t="str">
        <f>IF(N1251="","",_xlfn.NORM.INV(J1251,0,1))</f>
        <v/>
      </c>
      <c r="N1251" s="4"/>
    </row>
    <row r="1252" spans="2:14" x14ac:dyDescent="0.25">
      <c r="B1252" s="21" t="str">
        <f>IF(N1252="","",'XmR Chart'!$U$18+3*('XmR Chart'!$U$17/1.128))</f>
        <v/>
      </c>
      <c r="C1252" s="21" t="str">
        <f>IF(N1252="","",'XmR Chart'!$U$18)</f>
        <v/>
      </c>
      <c r="D1252" s="21" t="str">
        <f>IF(N1252="","",'XmR Chart'!$U$18-3*('XmR Chart'!$U$17/1.128))</f>
        <v/>
      </c>
      <c r="F1252" s="21" t="str">
        <f>IF(N1252="","",3.268*'XmR Chart'!$U$17)</f>
        <v/>
      </c>
      <c r="G1252" s="21" t="str">
        <f>IF(N1252="","",'XmR Chart'!$U$17)</f>
        <v/>
      </c>
      <c r="H1252" s="21" t="str">
        <f>IF(N1252="","",ABS(N1252-N1251))</f>
        <v/>
      </c>
      <c r="I1252" s="21" t="str">
        <f>IF(N1252="","",RANK(N1252,$N$17:$N$5011,1))</f>
        <v/>
      </c>
      <c r="J1252" s="21" t="str">
        <f>IF(N1252="","",(I1252-3/8)/('XmR Chart'!$U$20+1/4))</f>
        <v/>
      </c>
      <c r="K1252" s="21" t="str">
        <f>IF(N1252="","",_xlfn.NORM.INV(J1252,0,1))</f>
        <v/>
      </c>
      <c r="N1252" s="4"/>
    </row>
    <row r="1253" spans="2:14" x14ac:dyDescent="0.25">
      <c r="B1253" s="21" t="str">
        <f>IF(N1253="","",'XmR Chart'!$U$18+3*('XmR Chart'!$U$17/1.128))</f>
        <v/>
      </c>
      <c r="C1253" s="21" t="str">
        <f>IF(N1253="","",'XmR Chart'!$U$18)</f>
        <v/>
      </c>
      <c r="D1253" s="21" t="str">
        <f>IF(N1253="","",'XmR Chart'!$U$18-3*('XmR Chart'!$U$17/1.128))</f>
        <v/>
      </c>
      <c r="F1253" s="21" t="str">
        <f>IF(N1253="","",3.268*'XmR Chart'!$U$17)</f>
        <v/>
      </c>
      <c r="G1253" s="21" t="str">
        <f>IF(N1253="","",'XmR Chart'!$U$17)</f>
        <v/>
      </c>
      <c r="H1253" s="21" t="str">
        <f>IF(N1253="","",ABS(N1253-N1252))</f>
        <v/>
      </c>
      <c r="I1253" s="21" t="str">
        <f>IF(N1253="","",RANK(N1253,$N$17:$N$5011,1))</f>
        <v/>
      </c>
      <c r="J1253" s="21" t="str">
        <f>IF(N1253="","",(I1253-3/8)/('XmR Chart'!$U$20+1/4))</f>
        <v/>
      </c>
      <c r="K1253" s="21" t="str">
        <f>IF(N1253="","",_xlfn.NORM.INV(J1253,0,1))</f>
        <v/>
      </c>
      <c r="N1253" s="4"/>
    </row>
    <row r="1254" spans="2:14" x14ac:dyDescent="0.25">
      <c r="B1254" s="21" t="str">
        <f>IF(N1254="","",'XmR Chart'!$U$18+3*('XmR Chart'!$U$17/1.128))</f>
        <v/>
      </c>
      <c r="C1254" s="21" t="str">
        <f>IF(N1254="","",'XmR Chart'!$U$18)</f>
        <v/>
      </c>
      <c r="D1254" s="21" t="str">
        <f>IF(N1254="","",'XmR Chart'!$U$18-3*('XmR Chart'!$U$17/1.128))</f>
        <v/>
      </c>
      <c r="F1254" s="21" t="str">
        <f>IF(N1254="","",3.268*'XmR Chart'!$U$17)</f>
        <v/>
      </c>
      <c r="G1254" s="21" t="str">
        <f>IF(N1254="","",'XmR Chart'!$U$17)</f>
        <v/>
      </c>
      <c r="H1254" s="21" t="str">
        <f>IF(N1254="","",ABS(N1254-N1253))</f>
        <v/>
      </c>
      <c r="I1254" s="21" t="str">
        <f>IF(N1254="","",RANK(N1254,$N$17:$N$5011,1))</f>
        <v/>
      </c>
      <c r="J1254" s="21" t="str">
        <f>IF(N1254="","",(I1254-3/8)/('XmR Chart'!$U$20+1/4))</f>
        <v/>
      </c>
      <c r="K1254" s="21" t="str">
        <f>IF(N1254="","",_xlfn.NORM.INV(J1254,0,1))</f>
        <v/>
      </c>
      <c r="N1254" s="4"/>
    </row>
    <row r="1255" spans="2:14" x14ac:dyDescent="0.25">
      <c r="B1255" s="21" t="str">
        <f>IF(N1255="","",'XmR Chart'!$U$18+3*('XmR Chart'!$U$17/1.128))</f>
        <v/>
      </c>
      <c r="C1255" s="21" t="str">
        <f>IF(N1255="","",'XmR Chart'!$U$18)</f>
        <v/>
      </c>
      <c r="D1255" s="21" t="str">
        <f>IF(N1255="","",'XmR Chart'!$U$18-3*('XmR Chart'!$U$17/1.128))</f>
        <v/>
      </c>
      <c r="F1255" s="21" t="str">
        <f>IF(N1255="","",3.268*'XmR Chart'!$U$17)</f>
        <v/>
      </c>
      <c r="G1255" s="21" t="str">
        <f>IF(N1255="","",'XmR Chart'!$U$17)</f>
        <v/>
      </c>
      <c r="H1255" s="21" t="str">
        <f>IF(N1255="","",ABS(N1255-N1254))</f>
        <v/>
      </c>
      <c r="I1255" s="21" t="str">
        <f>IF(N1255="","",RANK(N1255,$N$17:$N$5011,1))</f>
        <v/>
      </c>
      <c r="J1255" s="21" t="str">
        <f>IF(N1255="","",(I1255-3/8)/('XmR Chart'!$U$20+1/4))</f>
        <v/>
      </c>
      <c r="K1255" s="21" t="str">
        <f>IF(N1255="","",_xlfn.NORM.INV(J1255,0,1))</f>
        <v/>
      </c>
      <c r="N1255" s="4"/>
    </row>
    <row r="1256" spans="2:14" x14ac:dyDescent="0.25">
      <c r="B1256" s="21" t="str">
        <f>IF(N1256="","",'XmR Chart'!$U$18+3*('XmR Chart'!$U$17/1.128))</f>
        <v/>
      </c>
      <c r="C1256" s="21" t="str">
        <f>IF(N1256="","",'XmR Chart'!$U$18)</f>
        <v/>
      </c>
      <c r="D1256" s="21" t="str">
        <f>IF(N1256="","",'XmR Chart'!$U$18-3*('XmR Chart'!$U$17/1.128))</f>
        <v/>
      </c>
      <c r="F1256" s="21" t="str">
        <f>IF(N1256="","",3.268*'XmR Chart'!$U$17)</f>
        <v/>
      </c>
      <c r="G1256" s="21" t="str">
        <f>IF(N1256="","",'XmR Chart'!$U$17)</f>
        <v/>
      </c>
      <c r="H1256" s="21" t="str">
        <f>IF(N1256="","",ABS(N1256-N1255))</f>
        <v/>
      </c>
      <c r="I1256" s="21" t="str">
        <f>IF(N1256="","",RANK(N1256,$N$17:$N$5011,1))</f>
        <v/>
      </c>
      <c r="J1256" s="21" t="str">
        <f>IF(N1256="","",(I1256-3/8)/('XmR Chart'!$U$20+1/4))</f>
        <v/>
      </c>
      <c r="K1256" s="21" t="str">
        <f>IF(N1256="","",_xlfn.NORM.INV(J1256,0,1))</f>
        <v/>
      </c>
      <c r="N1256" s="4"/>
    </row>
    <row r="1257" spans="2:14" x14ac:dyDescent="0.25">
      <c r="B1257" s="21" t="str">
        <f>IF(N1257="","",'XmR Chart'!$U$18+3*('XmR Chart'!$U$17/1.128))</f>
        <v/>
      </c>
      <c r="C1257" s="21" t="str">
        <f>IF(N1257="","",'XmR Chart'!$U$18)</f>
        <v/>
      </c>
      <c r="D1257" s="21" t="str">
        <f>IF(N1257="","",'XmR Chart'!$U$18-3*('XmR Chart'!$U$17/1.128))</f>
        <v/>
      </c>
      <c r="F1257" s="21" t="str">
        <f>IF(N1257="","",3.268*'XmR Chart'!$U$17)</f>
        <v/>
      </c>
      <c r="G1257" s="21" t="str">
        <f>IF(N1257="","",'XmR Chart'!$U$17)</f>
        <v/>
      </c>
      <c r="H1257" s="21" t="str">
        <f>IF(N1257="","",ABS(N1257-N1256))</f>
        <v/>
      </c>
      <c r="I1257" s="21" t="str">
        <f>IF(N1257="","",RANK(N1257,$N$17:$N$5011,1))</f>
        <v/>
      </c>
      <c r="J1257" s="21" t="str">
        <f>IF(N1257="","",(I1257-3/8)/('XmR Chart'!$U$20+1/4))</f>
        <v/>
      </c>
      <c r="K1257" s="21" t="str">
        <f>IF(N1257="","",_xlfn.NORM.INV(J1257,0,1))</f>
        <v/>
      </c>
      <c r="N1257" s="4"/>
    </row>
    <row r="1258" spans="2:14" x14ac:dyDescent="0.25">
      <c r="B1258" s="21" t="str">
        <f>IF(N1258="","",'XmR Chart'!$U$18+3*('XmR Chart'!$U$17/1.128))</f>
        <v/>
      </c>
      <c r="C1258" s="21" t="str">
        <f>IF(N1258="","",'XmR Chart'!$U$18)</f>
        <v/>
      </c>
      <c r="D1258" s="21" t="str">
        <f>IF(N1258="","",'XmR Chart'!$U$18-3*('XmR Chart'!$U$17/1.128))</f>
        <v/>
      </c>
      <c r="F1258" s="21" t="str">
        <f>IF(N1258="","",3.268*'XmR Chart'!$U$17)</f>
        <v/>
      </c>
      <c r="G1258" s="21" t="str">
        <f>IF(N1258="","",'XmR Chart'!$U$17)</f>
        <v/>
      </c>
      <c r="H1258" s="21" t="str">
        <f>IF(N1258="","",ABS(N1258-N1257))</f>
        <v/>
      </c>
      <c r="I1258" s="21" t="str">
        <f>IF(N1258="","",RANK(N1258,$N$17:$N$5011,1))</f>
        <v/>
      </c>
      <c r="J1258" s="21" t="str">
        <f>IF(N1258="","",(I1258-3/8)/('XmR Chart'!$U$20+1/4))</f>
        <v/>
      </c>
      <c r="K1258" s="21" t="str">
        <f>IF(N1258="","",_xlfn.NORM.INV(J1258,0,1))</f>
        <v/>
      </c>
      <c r="N1258" s="4"/>
    </row>
    <row r="1259" spans="2:14" x14ac:dyDescent="0.25">
      <c r="B1259" s="21" t="str">
        <f>IF(N1259="","",'XmR Chart'!$U$18+3*('XmR Chart'!$U$17/1.128))</f>
        <v/>
      </c>
      <c r="C1259" s="21" t="str">
        <f>IF(N1259="","",'XmR Chart'!$U$18)</f>
        <v/>
      </c>
      <c r="D1259" s="21" t="str">
        <f>IF(N1259="","",'XmR Chart'!$U$18-3*('XmR Chart'!$U$17/1.128))</f>
        <v/>
      </c>
      <c r="F1259" s="21" t="str">
        <f>IF(N1259="","",3.268*'XmR Chart'!$U$17)</f>
        <v/>
      </c>
      <c r="G1259" s="21" t="str">
        <f>IF(N1259="","",'XmR Chart'!$U$17)</f>
        <v/>
      </c>
      <c r="H1259" s="21" t="str">
        <f>IF(N1259="","",ABS(N1259-N1258))</f>
        <v/>
      </c>
      <c r="I1259" s="21" t="str">
        <f>IF(N1259="","",RANK(N1259,$N$17:$N$5011,1))</f>
        <v/>
      </c>
      <c r="J1259" s="21" t="str">
        <f>IF(N1259="","",(I1259-3/8)/('XmR Chart'!$U$20+1/4))</f>
        <v/>
      </c>
      <c r="K1259" s="21" t="str">
        <f>IF(N1259="","",_xlfn.NORM.INV(J1259,0,1))</f>
        <v/>
      </c>
      <c r="N1259" s="4"/>
    </row>
    <row r="1260" spans="2:14" x14ac:dyDescent="0.25">
      <c r="B1260" s="21" t="str">
        <f>IF(N1260="","",'XmR Chart'!$U$18+3*('XmR Chart'!$U$17/1.128))</f>
        <v/>
      </c>
      <c r="C1260" s="21" t="str">
        <f>IF(N1260="","",'XmR Chart'!$U$18)</f>
        <v/>
      </c>
      <c r="D1260" s="21" t="str">
        <f>IF(N1260="","",'XmR Chart'!$U$18-3*('XmR Chart'!$U$17/1.128))</f>
        <v/>
      </c>
      <c r="F1260" s="21" t="str">
        <f>IF(N1260="","",3.268*'XmR Chart'!$U$17)</f>
        <v/>
      </c>
      <c r="G1260" s="21" t="str">
        <f>IF(N1260="","",'XmR Chart'!$U$17)</f>
        <v/>
      </c>
      <c r="H1260" s="21" t="str">
        <f>IF(N1260="","",ABS(N1260-N1259))</f>
        <v/>
      </c>
      <c r="I1260" s="21" t="str">
        <f>IF(N1260="","",RANK(N1260,$N$17:$N$5011,1))</f>
        <v/>
      </c>
      <c r="J1260" s="21" t="str">
        <f>IF(N1260="","",(I1260-3/8)/('XmR Chart'!$U$20+1/4))</f>
        <v/>
      </c>
      <c r="K1260" s="21" t="str">
        <f>IF(N1260="","",_xlfn.NORM.INV(J1260,0,1))</f>
        <v/>
      </c>
      <c r="N1260" s="4"/>
    </row>
    <row r="1261" spans="2:14" x14ac:dyDescent="0.25">
      <c r="B1261" s="21" t="str">
        <f>IF(N1261="","",'XmR Chart'!$U$18+3*('XmR Chart'!$U$17/1.128))</f>
        <v/>
      </c>
      <c r="C1261" s="21" t="str">
        <f>IF(N1261="","",'XmR Chart'!$U$18)</f>
        <v/>
      </c>
      <c r="D1261" s="21" t="str">
        <f>IF(N1261="","",'XmR Chart'!$U$18-3*('XmR Chart'!$U$17/1.128))</f>
        <v/>
      </c>
      <c r="F1261" s="21" t="str">
        <f>IF(N1261="","",3.268*'XmR Chart'!$U$17)</f>
        <v/>
      </c>
      <c r="G1261" s="21" t="str">
        <f>IF(N1261="","",'XmR Chart'!$U$17)</f>
        <v/>
      </c>
      <c r="H1261" s="21" t="str">
        <f>IF(N1261="","",ABS(N1261-N1260))</f>
        <v/>
      </c>
      <c r="I1261" s="21" t="str">
        <f>IF(N1261="","",RANK(N1261,$N$17:$N$5011,1))</f>
        <v/>
      </c>
      <c r="J1261" s="21" t="str">
        <f>IF(N1261="","",(I1261-3/8)/('XmR Chart'!$U$20+1/4))</f>
        <v/>
      </c>
      <c r="K1261" s="21" t="str">
        <f>IF(N1261="","",_xlfn.NORM.INV(J1261,0,1))</f>
        <v/>
      </c>
      <c r="N1261" s="4"/>
    </row>
    <row r="1262" spans="2:14" x14ac:dyDescent="0.25">
      <c r="B1262" s="21" t="str">
        <f>IF(N1262="","",'XmR Chart'!$U$18+3*('XmR Chart'!$U$17/1.128))</f>
        <v/>
      </c>
      <c r="C1262" s="21" t="str">
        <f>IF(N1262="","",'XmR Chart'!$U$18)</f>
        <v/>
      </c>
      <c r="D1262" s="21" t="str">
        <f>IF(N1262="","",'XmR Chart'!$U$18-3*('XmR Chart'!$U$17/1.128))</f>
        <v/>
      </c>
      <c r="F1262" s="21" t="str">
        <f>IF(N1262="","",3.268*'XmR Chart'!$U$17)</f>
        <v/>
      </c>
      <c r="G1262" s="21" t="str">
        <f>IF(N1262="","",'XmR Chart'!$U$17)</f>
        <v/>
      </c>
      <c r="H1262" s="21" t="str">
        <f>IF(N1262="","",ABS(N1262-N1261))</f>
        <v/>
      </c>
      <c r="I1262" s="21" t="str">
        <f>IF(N1262="","",RANK(N1262,$N$17:$N$5011,1))</f>
        <v/>
      </c>
      <c r="J1262" s="21" t="str">
        <f>IF(N1262="","",(I1262-3/8)/('XmR Chart'!$U$20+1/4))</f>
        <v/>
      </c>
      <c r="K1262" s="21" t="str">
        <f>IF(N1262="","",_xlfn.NORM.INV(J1262,0,1))</f>
        <v/>
      </c>
      <c r="N1262" s="4"/>
    </row>
    <row r="1263" spans="2:14" x14ac:dyDescent="0.25">
      <c r="B1263" s="21" t="str">
        <f>IF(N1263="","",'XmR Chart'!$U$18+3*('XmR Chart'!$U$17/1.128))</f>
        <v/>
      </c>
      <c r="C1263" s="21" t="str">
        <f>IF(N1263="","",'XmR Chart'!$U$18)</f>
        <v/>
      </c>
      <c r="D1263" s="21" t="str">
        <f>IF(N1263="","",'XmR Chart'!$U$18-3*('XmR Chart'!$U$17/1.128))</f>
        <v/>
      </c>
      <c r="F1263" s="21" t="str">
        <f>IF(N1263="","",3.268*'XmR Chart'!$U$17)</f>
        <v/>
      </c>
      <c r="G1263" s="21" t="str">
        <f>IF(N1263="","",'XmR Chart'!$U$17)</f>
        <v/>
      </c>
      <c r="H1263" s="21" t="str">
        <f>IF(N1263="","",ABS(N1263-N1262))</f>
        <v/>
      </c>
      <c r="I1263" s="21" t="str">
        <f>IF(N1263="","",RANK(N1263,$N$17:$N$5011,1))</f>
        <v/>
      </c>
      <c r="J1263" s="21" t="str">
        <f>IF(N1263="","",(I1263-3/8)/('XmR Chart'!$U$20+1/4))</f>
        <v/>
      </c>
      <c r="K1263" s="21" t="str">
        <f>IF(N1263="","",_xlfn.NORM.INV(J1263,0,1))</f>
        <v/>
      </c>
      <c r="N1263" s="4"/>
    </row>
    <row r="1264" spans="2:14" x14ac:dyDescent="0.25">
      <c r="B1264" s="21" t="str">
        <f>IF(N1264="","",'XmR Chart'!$U$18+3*('XmR Chart'!$U$17/1.128))</f>
        <v/>
      </c>
      <c r="C1264" s="21" t="str">
        <f>IF(N1264="","",'XmR Chart'!$U$18)</f>
        <v/>
      </c>
      <c r="D1264" s="21" t="str">
        <f>IF(N1264="","",'XmR Chart'!$U$18-3*('XmR Chart'!$U$17/1.128))</f>
        <v/>
      </c>
      <c r="F1264" s="21" t="str">
        <f>IF(N1264="","",3.268*'XmR Chart'!$U$17)</f>
        <v/>
      </c>
      <c r="G1264" s="21" t="str">
        <f>IF(N1264="","",'XmR Chart'!$U$17)</f>
        <v/>
      </c>
      <c r="H1264" s="21" t="str">
        <f>IF(N1264="","",ABS(N1264-N1263))</f>
        <v/>
      </c>
      <c r="I1264" s="21" t="str">
        <f>IF(N1264="","",RANK(N1264,$N$17:$N$5011,1))</f>
        <v/>
      </c>
      <c r="J1264" s="21" t="str">
        <f>IF(N1264="","",(I1264-3/8)/('XmR Chart'!$U$20+1/4))</f>
        <v/>
      </c>
      <c r="K1264" s="21" t="str">
        <f>IF(N1264="","",_xlfn.NORM.INV(J1264,0,1))</f>
        <v/>
      </c>
      <c r="N1264" s="4"/>
    </row>
    <row r="1265" spans="2:14" x14ac:dyDescent="0.25">
      <c r="B1265" s="21" t="str">
        <f>IF(N1265="","",'XmR Chart'!$U$18+3*('XmR Chart'!$U$17/1.128))</f>
        <v/>
      </c>
      <c r="C1265" s="21" t="str">
        <f>IF(N1265="","",'XmR Chart'!$U$18)</f>
        <v/>
      </c>
      <c r="D1265" s="21" t="str">
        <f>IF(N1265="","",'XmR Chart'!$U$18-3*('XmR Chart'!$U$17/1.128))</f>
        <v/>
      </c>
      <c r="F1265" s="21" t="str">
        <f>IF(N1265="","",3.268*'XmR Chart'!$U$17)</f>
        <v/>
      </c>
      <c r="G1265" s="21" t="str">
        <f>IF(N1265="","",'XmR Chart'!$U$17)</f>
        <v/>
      </c>
      <c r="H1265" s="21" t="str">
        <f>IF(N1265="","",ABS(N1265-N1264))</f>
        <v/>
      </c>
      <c r="I1265" s="21" t="str">
        <f>IF(N1265="","",RANK(N1265,$N$17:$N$5011,1))</f>
        <v/>
      </c>
      <c r="J1265" s="21" t="str">
        <f>IF(N1265="","",(I1265-3/8)/('XmR Chart'!$U$20+1/4))</f>
        <v/>
      </c>
      <c r="K1265" s="21" t="str">
        <f>IF(N1265="","",_xlfn.NORM.INV(J1265,0,1))</f>
        <v/>
      </c>
      <c r="N1265" s="4"/>
    </row>
    <row r="1266" spans="2:14" x14ac:dyDescent="0.25">
      <c r="B1266" s="21" t="str">
        <f>IF(N1266="","",'XmR Chart'!$U$18+3*('XmR Chart'!$U$17/1.128))</f>
        <v/>
      </c>
      <c r="C1266" s="21" t="str">
        <f>IF(N1266="","",'XmR Chart'!$U$18)</f>
        <v/>
      </c>
      <c r="D1266" s="21" t="str">
        <f>IF(N1266="","",'XmR Chart'!$U$18-3*('XmR Chart'!$U$17/1.128))</f>
        <v/>
      </c>
      <c r="F1266" s="21" t="str">
        <f>IF(N1266="","",3.268*'XmR Chart'!$U$17)</f>
        <v/>
      </c>
      <c r="G1266" s="21" t="str">
        <f>IF(N1266="","",'XmR Chart'!$U$17)</f>
        <v/>
      </c>
      <c r="H1266" s="21" t="str">
        <f>IF(N1266="","",ABS(N1266-N1265))</f>
        <v/>
      </c>
      <c r="I1266" s="21" t="str">
        <f>IF(N1266="","",RANK(N1266,$N$17:$N$5011,1))</f>
        <v/>
      </c>
      <c r="J1266" s="21" t="str">
        <f>IF(N1266="","",(I1266-3/8)/('XmR Chart'!$U$20+1/4))</f>
        <v/>
      </c>
      <c r="K1266" s="21" t="str">
        <f>IF(N1266="","",_xlfn.NORM.INV(J1266,0,1))</f>
        <v/>
      </c>
      <c r="N1266" s="4"/>
    </row>
    <row r="1267" spans="2:14" x14ac:dyDescent="0.25">
      <c r="B1267" s="21" t="str">
        <f>IF(N1267="","",'XmR Chart'!$U$18+3*('XmR Chart'!$U$17/1.128))</f>
        <v/>
      </c>
      <c r="C1267" s="21" t="str">
        <f>IF(N1267="","",'XmR Chart'!$U$18)</f>
        <v/>
      </c>
      <c r="D1267" s="21" t="str">
        <f>IF(N1267="","",'XmR Chart'!$U$18-3*('XmR Chart'!$U$17/1.128))</f>
        <v/>
      </c>
      <c r="F1267" s="21" t="str">
        <f>IF(N1267="","",3.268*'XmR Chart'!$U$17)</f>
        <v/>
      </c>
      <c r="G1267" s="21" t="str">
        <f>IF(N1267="","",'XmR Chart'!$U$17)</f>
        <v/>
      </c>
      <c r="H1267" s="21" t="str">
        <f>IF(N1267="","",ABS(N1267-N1266))</f>
        <v/>
      </c>
      <c r="I1267" s="21" t="str">
        <f>IF(N1267="","",RANK(N1267,$N$17:$N$5011,1))</f>
        <v/>
      </c>
      <c r="J1267" s="21" t="str">
        <f>IF(N1267="","",(I1267-3/8)/('XmR Chart'!$U$20+1/4))</f>
        <v/>
      </c>
      <c r="K1267" s="21" t="str">
        <f>IF(N1267="","",_xlfn.NORM.INV(J1267,0,1))</f>
        <v/>
      </c>
      <c r="N1267" s="4"/>
    </row>
    <row r="1268" spans="2:14" x14ac:dyDescent="0.25">
      <c r="B1268" s="21" t="str">
        <f>IF(N1268="","",'XmR Chart'!$U$18+3*('XmR Chart'!$U$17/1.128))</f>
        <v/>
      </c>
      <c r="C1268" s="21" t="str">
        <f>IF(N1268="","",'XmR Chart'!$U$18)</f>
        <v/>
      </c>
      <c r="D1268" s="21" t="str">
        <f>IF(N1268="","",'XmR Chart'!$U$18-3*('XmR Chart'!$U$17/1.128))</f>
        <v/>
      </c>
      <c r="F1268" s="21" t="str">
        <f>IF(N1268="","",3.268*'XmR Chart'!$U$17)</f>
        <v/>
      </c>
      <c r="G1268" s="21" t="str">
        <f>IF(N1268="","",'XmR Chart'!$U$17)</f>
        <v/>
      </c>
      <c r="H1268" s="21" t="str">
        <f>IF(N1268="","",ABS(N1268-N1267))</f>
        <v/>
      </c>
      <c r="I1268" s="21" t="str">
        <f>IF(N1268="","",RANK(N1268,$N$17:$N$5011,1))</f>
        <v/>
      </c>
      <c r="J1268" s="21" t="str">
        <f>IF(N1268="","",(I1268-3/8)/('XmR Chart'!$U$20+1/4))</f>
        <v/>
      </c>
      <c r="K1268" s="21" t="str">
        <f>IF(N1268="","",_xlfn.NORM.INV(J1268,0,1))</f>
        <v/>
      </c>
      <c r="N1268" s="4"/>
    </row>
    <row r="1269" spans="2:14" x14ac:dyDescent="0.25">
      <c r="B1269" s="21" t="str">
        <f>IF(N1269="","",'XmR Chart'!$U$18+3*('XmR Chart'!$U$17/1.128))</f>
        <v/>
      </c>
      <c r="C1269" s="21" t="str">
        <f>IF(N1269="","",'XmR Chart'!$U$18)</f>
        <v/>
      </c>
      <c r="D1269" s="21" t="str">
        <f>IF(N1269="","",'XmR Chart'!$U$18-3*('XmR Chart'!$U$17/1.128))</f>
        <v/>
      </c>
      <c r="F1269" s="21" t="str">
        <f>IF(N1269="","",3.268*'XmR Chart'!$U$17)</f>
        <v/>
      </c>
      <c r="G1269" s="21" t="str">
        <f>IF(N1269="","",'XmR Chart'!$U$17)</f>
        <v/>
      </c>
      <c r="H1269" s="21" t="str">
        <f>IF(N1269="","",ABS(N1269-N1268))</f>
        <v/>
      </c>
      <c r="I1269" s="21" t="str">
        <f>IF(N1269="","",RANK(N1269,$N$17:$N$5011,1))</f>
        <v/>
      </c>
      <c r="J1269" s="21" t="str">
        <f>IF(N1269="","",(I1269-3/8)/('XmR Chart'!$U$20+1/4))</f>
        <v/>
      </c>
      <c r="K1269" s="21" t="str">
        <f>IF(N1269="","",_xlfn.NORM.INV(J1269,0,1))</f>
        <v/>
      </c>
      <c r="N1269" s="4"/>
    </row>
    <row r="1270" spans="2:14" x14ac:dyDescent="0.25">
      <c r="B1270" s="21" t="str">
        <f>IF(N1270="","",'XmR Chart'!$U$18+3*('XmR Chart'!$U$17/1.128))</f>
        <v/>
      </c>
      <c r="C1270" s="21" t="str">
        <f>IF(N1270="","",'XmR Chart'!$U$18)</f>
        <v/>
      </c>
      <c r="D1270" s="21" t="str">
        <f>IF(N1270="","",'XmR Chart'!$U$18-3*('XmR Chart'!$U$17/1.128))</f>
        <v/>
      </c>
      <c r="F1270" s="21" t="str">
        <f>IF(N1270="","",3.268*'XmR Chart'!$U$17)</f>
        <v/>
      </c>
      <c r="G1270" s="21" t="str">
        <f>IF(N1270="","",'XmR Chart'!$U$17)</f>
        <v/>
      </c>
      <c r="H1270" s="21" t="str">
        <f>IF(N1270="","",ABS(N1270-N1269))</f>
        <v/>
      </c>
      <c r="I1270" s="21" t="str">
        <f>IF(N1270="","",RANK(N1270,$N$17:$N$5011,1))</f>
        <v/>
      </c>
      <c r="J1270" s="21" t="str">
        <f>IF(N1270="","",(I1270-3/8)/('XmR Chart'!$U$20+1/4))</f>
        <v/>
      </c>
      <c r="K1270" s="21" t="str">
        <f>IF(N1270="","",_xlfn.NORM.INV(J1270,0,1))</f>
        <v/>
      </c>
      <c r="N1270" s="4"/>
    </row>
    <row r="1271" spans="2:14" x14ac:dyDescent="0.25">
      <c r="B1271" s="21" t="str">
        <f>IF(N1271="","",'XmR Chart'!$U$18+3*('XmR Chart'!$U$17/1.128))</f>
        <v/>
      </c>
      <c r="C1271" s="21" t="str">
        <f>IF(N1271="","",'XmR Chart'!$U$18)</f>
        <v/>
      </c>
      <c r="D1271" s="21" t="str">
        <f>IF(N1271="","",'XmR Chart'!$U$18-3*('XmR Chart'!$U$17/1.128))</f>
        <v/>
      </c>
      <c r="F1271" s="21" t="str">
        <f>IF(N1271="","",3.268*'XmR Chart'!$U$17)</f>
        <v/>
      </c>
      <c r="G1271" s="21" t="str">
        <f>IF(N1271="","",'XmR Chart'!$U$17)</f>
        <v/>
      </c>
      <c r="H1271" s="21" t="str">
        <f>IF(N1271="","",ABS(N1271-N1270))</f>
        <v/>
      </c>
      <c r="I1271" s="21" t="str">
        <f>IF(N1271="","",RANK(N1271,$N$17:$N$5011,1))</f>
        <v/>
      </c>
      <c r="J1271" s="21" t="str">
        <f>IF(N1271="","",(I1271-3/8)/('XmR Chart'!$U$20+1/4))</f>
        <v/>
      </c>
      <c r="K1271" s="21" t="str">
        <f>IF(N1271="","",_xlfn.NORM.INV(J1271,0,1))</f>
        <v/>
      </c>
      <c r="N1271" s="4"/>
    </row>
    <row r="1272" spans="2:14" x14ac:dyDescent="0.25">
      <c r="B1272" s="21" t="str">
        <f>IF(N1272="","",'XmR Chart'!$U$18+3*('XmR Chart'!$U$17/1.128))</f>
        <v/>
      </c>
      <c r="C1272" s="21" t="str">
        <f>IF(N1272="","",'XmR Chart'!$U$18)</f>
        <v/>
      </c>
      <c r="D1272" s="21" t="str">
        <f>IF(N1272="","",'XmR Chart'!$U$18-3*('XmR Chart'!$U$17/1.128))</f>
        <v/>
      </c>
      <c r="F1272" s="21" t="str">
        <f>IF(N1272="","",3.268*'XmR Chart'!$U$17)</f>
        <v/>
      </c>
      <c r="G1272" s="21" t="str">
        <f>IF(N1272="","",'XmR Chart'!$U$17)</f>
        <v/>
      </c>
      <c r="H1272" s="21" t="str">
        <f>IF(N1272="","",ABS(N1272-N1271))</f>
        <v/>
      </c>
      <c r="I1272" s="21" t="str">
        <f>IF(N1272="","",RANK(N1272,$N$17:$N$5011,1))</f>
        <v/>
      </c>
      <c r="J1272" s="21" t="str">
        <f>IF(N1272="","",(I1272-3/8)/('XmR Chart'!$U$20+1/4))</f>
        <v/>
      </c>
      <c r="K1272" s="21" t="str">
        <f>IF(N1272="","",_xlfn.NORM.INV(J1272,0,1))</f>
        <v/>
      </c>
      <c r="N1272" s="4"/>
    </row>
    <row r="1273" spans="2:14" x14ac:dyDescent="0.25">
      <c r="B1273" s="21" t="str">
        <f>IF(N1273="","",'XmR Chart'!$U$18+3*('XmR Chart'!$U$17/1.128))</f>
        <v/>
      </c>
      <c r="C1273" s="21" t="str">
        <f>IF(N1273="","",'XmR Chart'!$U$18)</f>
        <v/>
      </c>
      <c r="D1273" s="21" t="str">
        <f>IF(N1273="","",'XmR Chart'!$U$18-3*('XmR Chart'!$U$17/1.128))</f>
        <v/>
      </c>
      <c r="F1273" s="21" t="str">
        <f>IF(N1273="","",3.268*'XmR Chart'!$U$17)</f>
        <v/>
      </c>
      <c r="G1273" s="21" t="str">
        <f>IF(N1273="","",'XmR Chart'!$U$17)</f>
        <v/>
      </c>
      <c r="H1273" s="21" t="str">
        <f>IF(N1273="","",ABS(N1273-N1272))</f>
        <v/>
      </c>
      <c r="I1273" s="21" t="str">
        <f>IF(N1273="","",RANK(N1273,$N$17:$N$5011,1))</f>
        <v/>
      </c>
      <c r="J1273" s="21" t="str">
        <f>IF(N1273="","",(I1273-3/8)/('XmR Chart'!$U$20+1/4))</f>
        <v/>
      </c>
      <c r="K1273" s="21" t="str">
        <f>IF(N1273="","",_xlfn.NORM.INV(J1273,0,1))</f>
        <v/>
      </c>
      <c r="N1273" s="4"/>
    </row>
    <row r="1274" spans="2:14" x14ac:dyDescent="0.25">
      <c r="B1274" s="21" t="str">
        <f>IF(N1274="","",'XmR Chart'!$U$18+3*('XmR Chart'!$U$17/1.128))</f>
        <v/>
      </c>
      <c r="C1274" s="21" t="str">
        <f>IF(N1274="","",'XmR Chart'!$U$18)</f>
        <v/>
      </c>
      <c r="D1274" s="21" t="str">
        <f>IF(N1274="","",'XmR Chart'!$U$18-3*('XmR Chart'!$U$17/1.128))</f>
        <v/>
      </c>
      <c r="F1274" s="21" t="str">
        <f>IF(N1274="","",3.268*'XmR Chart'!$U$17)</f>
        <v/>
      </c>
      <c r="G1274" s="21" t="str">
        <f>IF(N1274="","",'XmR Chart'!$U$17)</f>
        <v/>
      </c>
      <c r="H1274" s="21" t="str">
        <f>IF(N1274="","",ABS(N1274-N1273))</f>
        <v/>
      </c>
      <c r="I1274" s="21" t="str">
        <f>IF(N1274="","",RANK(N1274,$N$17:$N$5011,1))</f>
        <v/>
      </c>
      <c r="J1274" s="21" t="str">
        <f>IF(N1274="","",(I1274-3/8)/('XmR Chart'!$U$20+1/4))</f>
        <v/>
      </c>
      <c r="K1274" s="21" t="str">
        <f>IF(N1274="","",_xlfn.NORM.INV(J1274,0,1))</f>
        <v/>
      </c>
      <c r="N1274" s="4"/>
    </row>
    <row r="1275" spans="2:14" x14ac:dyDescent="0.25">
      <c r="B1275" s="21" t="str">
        <f>IF(N1275="","",'XmR Chart'!$U$18+3*('XmR Chart'!$U$17/1.128))</f>
        <v/>
      </c>
      <c r="C1275" s="21" t="str">
        <f>IF(N1275="","",'XmR Chart'!$U$18)</f>
        <v/>
      </c>
      <c r="D1275" s="21" t="str">
        <f>IF(N1275="","",'XmR Chart'!$U$18-3*('XmR Chart'!$U$17/1.128))</f>
        <v/>
      </c>
      <c r="F1275" s="21" t="str">
        <f>IF(N1275="","",3.268*'XmR Chart'!$U$17)</f>
        <v/>
      </c>
      <c r="G1275" s="21" t="str">
        <f>IF(N1275="","",'XmR Chart'!$U$17)</f>
        <v/>
      </c>
      <c r="H1275" s="21" t="str">
        <f>IF(N1275="","",ABS(N1275-N1274))</f>
        <v/>
      </c>
      <c r="I1275" s="21" t="str">
        <f>IF(N1275="","",RANK(N1275,$N$17:$N$5011,1))</f>
        <v/>
      </c>
      <c r="J1275" s="21" t="str">
        <f>IF(N1275="","",(I1275-3/8)/('XmR Chart'!$U$20+1/4))</f>
        <v/>
      </c>
      <c r="K1275" s="21" t="str">
        <f>IF(N1275="","",_xlfn.NORM.INV(J1275,0,1))</f>
        <v/>
      </c>
      <c r="N1275" s="4"/>
    </row>
    <row r="1276" spans="2:14" x14ac:dyDescent="0.25">
      <c r="B1276" s="21" t="str">
        <f>IF(N1276="","",'XmR Chart'!$U$18+3*('XmR Chart'!$U$17/1.128))</f>
        <v/>
      </c>
      <c r="C1276" s="21" t="str">
        <f>IF(N1276="","",'XmR Chart'!$U$18)</f>
        <v/>
      </c>
      <c r="D1276" s="21" t="str">
        <f>IF(N1276="","",'XmR Chart'!$U$18-3*('XmR Chart'!$U$17/1.128))</f>
        <v/>
      </c>
      <c r="F1276" s="21" t="str">
        <f>IF(N1276="","",3.268*'XmR Chart'!$U$17)</f>
        <v/>
      </c>
      <c r="G1276" s="21" t="str">
        <f>IF(N1276="","",'XmR Chart'!$U$17)</f>
        <v/>
      </c>
      <c r="H1276" s="21" t="str">
        <f>IF(N1276="","",ABS(N1276-N1275))</f>
        <v/>
      </c>
      <c r="I1276" s="21" t="str">
        <f>IF(N1276="","",RANK(N1276,$N$17:$N$5011,1))</f>
        <v/>
      </c>
      <c r="J1276" s="21" t="str">
        <f>IF(N1276="","",(I1276-3/8)/('XmR Chart'!$U$20+1/4))</f>
        <v/>
      </c>
      <c r="K1276" s="21" t="str">
        <f>IF(N1276="","",_xlfn.NORM.INV(J1276,0,1))</f>
        <v/>
      </c>
      <c r="N1276" s="4"/>
    </row>
    <row r="1277" spans="2:14" x14ac:dyDescent="0.25">
      <c r="B1277" s="21" t="str">
        <f>IF(N1277="","",'XmR Chart'!$U$18+3*('XmR Chart'!$U$17/1.128))</f>
        <v/>
      </c>
      <c r="C1277" s="21" t="str">
        <f>IF(N1277="","",'XmR Chart'!$U$18)</f>
        <v/>
      </c>
      <c r="D1277" s="21" t="str">
        <f>IF(N1277="","",'XmR Chart'!$U$18-3*('XmR Chart'!$U$17/1.128))</f>
        <v/>
      </c>
      <c r="F1277" s="21" t="str">
        <f>IF(N1277="","",3.268*'XmR Chart'!$U$17)</f>
        <v/>
      </c>
      <c r="G1277" s="21" t="str">
        <f>IF(N1277="","",'XmR Chart'!$U$17)</f>
        <v/>
      </c>
      <c r="H1277" s="21" t="str">
        <f>IF(N1277="","",ABS(N1277-N1276))</f>
        <v/>
      </c>
      <c r="I1277" s="21" t="str">
        <f>IF(N1277="","",RANK(N1277,$N$17:$N$5011,1))</f>
        <v/>
      </c>
      <c r="J1277" s="21" t="str">
        <f>IF(N1277="","",(I1277-3/8)/('XmR Chart'!$U$20+1/4))</f>
        <v/>
      </c>
      <c r="K1277" s="21" t="str">
        <f>IF(N1277="","",_xlfn.NORM.INV(J1277,0,1))</f>
        <v/>
      </c>
      <c r="N1277" s="4"/>
    </row>
    <row r="1278" spans="2:14" x14ac:dyDescent="0.25">
      <c r="B1278" s="21" t="str">
        <f>IF(N1278="","",'XmR Chart'!$U$18+3*('XmR Chart'!$U$17/1.128))</f>
        <v/>
      </c>
      <c r="C1278" s="21" t="str">
        <f>IF(N1278="","",'XmR Chart'!$U$18)</f>
        <v/>
      </c>
      <c r="D1278" s="21" t="str">
        <f>IF(N1278="","",'XmR Chart'!$U$18-3*('XmR Chart'!$U$17/1.128))</f>
        <v/>
      </c>
      <c r="F1278" s="21" t="str">
        <f>IF(N1278="","",3.268*'XmR Chart'!$U$17)</f>
        <v/>
      </c>
      <c r="G1278" s="21" t="str">
        <f>IF(N1278="","",'XmR Chart'!$U$17)</f>
        <v/>
      </c>
      <c r="H1278" s="21" t="str">
        <f>IF(N1278="","",ABS(N1278-N1277))</f>
        <v/>
      </c>
      <c r="I1278" s="21" t="str">
        <f>IF(N1278="","",RANK(N1278,$N$17:$N$5011,1))</f>
        <v/>
      </c>
      <c r="J1278" s="21" t="str">
        <f>IF(N1278="","",(I1278-3/8)/('XmR Chart'!$U$20+1/4))</f>
        <v/>
      </c>
      <c r="K1278" s="21" t="str">
        <f>IF(N1278="","",_xlfn.NORM.INV(J1278,0,1))</f>
        <v/>
      </c>
      <c r="N1278" s="4"/>
    </row>
    <row r="1279" spans="2:14" x14ac:dyDescent="0.25">
      <c r="B1279" s="21" t="str">
        <f>IF(N1279="","",'XmR Chart'!$U$18+3*('XmR Chart'!$U$17/1.128))</f>
        <v/>
      </c>
      <c r="C1279" s="21" t="str">
        <f>IF(N1279="","",'XmR Chart'!$U$18)</f>
        <v/>
      </c>
      <c r="D1279" s="21" t="str">
        <f>IF(N1279="","",'XmR Chart'!$U$18-3*('XmR Chart'!$U$17/1.128))</f>
        <v/>
      </c>
      <c r="F1279" s="21" t="str">
        <f>IF(N1279="","",3.268*'XmR Chart'!$U$17)</f>
        <v/>
      </c>
      <c r="G1279" s="21" t="str">
        <f>IF(N1279="","",'XmR Chart'!$U$17)</f>
        <v/>
      </c>
      <c r="H1279" s="21" t="str">
        <f>IF(N1279="","",ABS(N1279-N1278))</f>
        <v/>
      </c>
      <c r="I1279" s="21" t="str">
        <f>IF(N1279="","",RANK(N1279,$N$17:$N$5011,1))</f>
        <v/>
      </c>
      <c r="J1279" s="21" t="str">
        <f>IF(N1279="","",(I1279-3/8)/('XmR Chart'!$U$20+1/4))</f>
        <v/>
      </c>
      <c r="K1279" s="21" t="str">
        <f>IF(N1279="","",_xlfn.NORM.INV(J1279,0,1))</f>
        <v/>
      </c>
      <c r="N1279" s="4"/>
    </row>
    <row r="1280" spans="2:14" x14ac:dyDescent="0.25">
      <c r="B1280" s="21" t="str">
        <f>IF(N1280="","",'XmR Chart'!$U$18+3*('XmR Chart'!$U$17/1.128))</f>
        <v/>
      </c>
      <c r="C1280" s="21" t="str">
        <f>IF(N1280="","",'XmR Chart'!$U$18)</f>
        <v/>
      </c>
      <c r="D1280" s="21" t="str">
        <f>IF(N1280="","",'XmR Chart'!$U$18-3*('XmR Chart'!$U$17/1.128))</f>
        <v/>
      </c>
      <c r="F1280" s="21" t="str">
        <f>IF(N1280="","",3.268*'XmR Chart'!$U$17)</f>
        <v/>
      </c>
      <c r="G1280" s="21" t="str">
        <f>IF(N1280="","",'XmR Chart'!$U$17)</f>
        <v/>
      </c>
      <c r="H1280" s="21" t="str">
        <f>IF(N1280="","",ABS(N1280-N1279))</f>
        <v/>
      </c>
      <c r="I1280" s="21" t="str">
        <f>IF(N1280="","",RANK(N1280,$N$17:$N$5011,1))</f>
        <v/>
      </c>
      <c r="J1280" s="21" t="str">
        <f>IF(N1280="","",(I1280-3/8)/('XmR Chart'!$U$20+1/4))</f>
        <v/>
      </c>
      <c r="K1280" s="21" t="str">
        <f>IF(N1280="","",_xlfn.NORM.INV(J1280,0,1))</f>
        <v/>
      </c>
      <c r="N1280" s="4"/>
    </row>
    <row r="1281" spans="2:14" x14ac:dyDescent="0.25">
      <c r="B1281" s="21" t="str">
        <f>IF(N1281="","",'XmR Chart'!$U$18+3*('XmR Chart'!$U$17/1.128))</f>
        <v/>
      </c>
      <c r="C1281" s="21" t="str">
        <f>IF(N1281="","",'XmR Chart'!$U$18)</f>
        <v/>
      </c>
      <c r="D1281" s="21" t="str">
        <f>IF(N1281="","",'XmR Chart'!$U$18-3*('XmR Chart'!$U$17/1.128))</f>
        <v/>
      </c>
      <c r="F1281" s="21" t="str">
        <f>IF(N1281="","",3.268*'XmR Chart'!$U$17)</f>
        <v/>
      </c>
      <c r="G1281" s="21" t="str">
        <f>IF(N1281="","",'XmR Chart'!$U$17)</f>
        <v/>
      </c>
      <c r="H1281" s="21" t="str">
        <f>IF(N1281="","",ABS(N1281-N1280))</f>
        <v/>
      </c>
      <c r="I1281" s="21" t="str">
        <f>IF(N1281="","",RANK(N1281,$N$17:$N$5011,1))</f>
        <v/>
      </c>
      <c r="J1281" s="21" t="str">
        <f>IF(N1281="","",(I1281-3/8)/('XmR Chart'!$U$20+1/4))</f>
        <v/>
      </c>
      <c r="K1281" s="21" t="str">
        <f>IF(N1281="","",_xlfn.NORM.INV(J1281,0,1))</f>
        <v/>
      </c>
      <c r="N1281" s="4"/>
    </row>
    <row r="1282" spans="2:14" x14ac:dyDescent="0.25">
      <c r="B1282" s="21" t="str">
        <f>IF(N1282="","",'XmR Chart'!$U$18+3*('XmR Chart'!$U$17/1.128))</f>
        <v/>
      </c>
      <c r="C1282" s="21" t="str">
        <f>IF(N1282="","",'XmR Chart'!$U$18)</f>
        <v/>
      </c>
      <c r="D1282" s="21" t="str">
        <f>IF(N1282="","",'XmR Chart'!$U$18-3*('XmR Chart'!$U$17/1.128))</f>
        <v/>
      </c>
      <c r="F1282" s="21" t="str">
        <f>IF(N1282="","",3.268*'XmR Chart'!$U$17)</f>
        <v/>
      </c>
      <c r="G1282" s="21" t="str">
        <f>IF(N1282="","",'XmR Chart'!$U$17)</f>
        <v/>
      </c>
      <c r="H1282" s="21" t="str">
        <f>IF(N1282="","",ABS(N1282-N1281))</f>
        <v/>
      </c>
      <c r="I1282" s="21" t="str">
        <f>IF(N1282="","",RANK(N1282,$N$17:$N$5011,1))</f>
        <v/>
      </c>
      <c r="J1282" s="21" t="str">
        <f>IF(N1282="","",(I1282-3/8)/('XmR Chart'!$U$20+1/4))</f>
        <v/>
      </c>
      <c r="K1282" s="21" t="str">
        <f>IF(N1282="","",_xlfn.NORM.INV(J1282,0,1))</f>
        <v/>
      </c>
      <c r="N1282" s="4"/>
    </row>
    <row r="1283" spans="2:14" x14ac:dyDescent="0.25">
      <c r="B1283" s="21" t="str">
        <f>IF(N1283="","",'XmR Chart'!$U$18+3*('XmR Chart'!$U$17/1.128))</f>
        <v/>
      </c>
      <c r="C1283" s="21" t="str">
        <f>IF(N1283="","",'XmR Chart'!$U$18)</f>
        <v/>
      </c>
      <c r="D1283" s="21" t="str">
        <f>IF(N1283="","",'XmR Chart'!$U$18-3*('XmR Chart'!$U$17/1.128))</f>
        <v/>
      </c>
      <c r="F1283" s="21" t="str">
        <f>IF(N1283="","",3.268*'XmR Chart'!$U$17)</f>
        <v/>
      </c>
      <c r="G1283" s="21" t="str">
        <f>IF(N1283="","",'XmR Chart'!$U$17)</f>
        <v/>
      </c>
      <c r="H1283" s="21" t="str">
        <f>IF(N1283="","",ABS(N1283-N1282))</f>
        <v/>
      </c>
      <c r="I1283" s="21" t="str">
        <f>IF(N1283="","",RANK(N1283,$N$17:$N$5011,1))</f>
        <v/>
      </c>
      <c r="J1283" s="21" t="str">
        <f>IF(N1283="","",(I1283-3/8)/('XmR Chart'!$U$20+1/4))</f>
        <v/>
      </c>
      <c r="K1283" s="21" t="str">
        <f>IF(N1283="","",_xlfn.NORM.INV(J1283,0,1))</f>
        <v/>
      </c>
      <c r="N1283" s="4"/>
    </row>
    <row r="1284" spans="2:14" x14ac:dyDescent="0.25">
      <c r="B1284" s="21" t="str">
        <f>IF(N1284="","",'XmR Chart'!$U$18+3*('XmR Chart'!$U$17/1.128))</f>
        <v/>
      </c>
      <c r="C1284" s="21" t="str">
        <f>IF(N1284="","",'XmR Chart'!$U$18)</f>
        <v/>
      </c>
      <c r="D1284" s="21" t="str">
        <f>IF(N1284="","",'XmR Chart'!$U$18-3*('XmR Chart'!$U$17/1.128))</f>
        <v/>
      </c>
      <c r="F1284" s="21" t="str">
        <f>IF(N1284="","",3.268*'XmR Chart'!$U$17)</f>
        <v/>
      </c>
      <c r="G1284" s="21" t="str">
        <f>IF(N1284="","",'XmR Chart'!$U$17)</f>
        <v/>
      </c>
      <c r="H1284" s="21" t="str">
        <f>IF(N1284="","",ABS(N1284-N1283))</f>
        <v/>
      </c>
      <c r="I1284" s="21" t="str">
        <f>IF(N1284="","",RANK(N1284,$N$17:$N$5011,1))</f>
        <v/>
      </c>
      <c r="J1284" s="21" t="str">
        <f>IF(N1284="","",(I1284-3/8)/('XmR Chart'!$U$20+1/4))</f>
        <v/>
      </c>
      <c r="K1284" s="21" t="str">
        <f>IF(N1284="","",_xlfn.NORM.INV(J1284,0,1))</f>
        <v/>
      </c>
      <c r="N1284" s="4"/>
    </row>
    <row r="1285" spans="2:14" x14ac:dyDescent="0.25">
      <c r="B1285" s="21" t="str">
        <f>IF(N1285="","",'XmR Chart'!$U$18+3*('XmR Chart'!$U$17/1.128))</f>
        <v/>
      </c>
      <c r="C1285" s="21" t="str">
        <f>IF(N1285="","",'XmR Chart'!$U$18)</f>
        <v/>
      </c>
      <c r="D1285" s="21" t="str">
        <f>IF(N1285="","",'XmR Chart'!$U$18-3*('XmR Chart'!$U$17/1.128))</f>
        <v/>
      </c>
      <c r="F1285" s="21" t="str">
        <f>IF(N1285="","",3.268*'XmR Chart'!$U$17)</f>
        <v/>
      </c>
      <c r="G1285" s="21" t="str">
        <f>IF(N1285="","",'XmR Chart'!$U$17)</f>
        <v/>
      </c>
      <c r="H1285" s="21" t="str">
        <f>IF(N1285="","",ABS(N1285-N1284))</f>
        <v/>
      </c>
      <c r="I1285" s="21" t="str">
        <f>IF(N1285="","",RANK(N1285,$N$17:$N$5011,1))</f>
        <v/>
      </c>
      <c r="J1285" s="21" t="str">
        <f>IF(N1285="","",(I1285-3/8)/('XmR Chart'!$U$20+1/4))</f>
        <v/>
      </c>
      <c r="K1285" s="21" t="str">
        <f>IF(N1285="","",_xlfn.NORM.INV(J1285,0,1))</f>
        <v/>
      </c>
      <c r="N1285" s="4"/>
    </row>
    <row r="1286" spans="2:14" x14ac:dyDescent="0.25">
      <c r="B1286" s="21" t="str">
        <f>IF(N1286="","",'XmR Chart'!$U$18+3*('XmR Chart'!$U$17/1.128))</f>
        <v/>
      </c>
      <c r="C1286" s="21" t="str">
        <f>IF(N1286="","",'XmR Chart'!$U$18)</f>
        <v/>
      </c>
      <c r="D1286" s="21" t="str">
        <f>IF(N1286="","",'XmR Chart'!$U$18-3*('XmR Chart'!$U$17/1.128))</f>
        <v/>
      </c>
      <c r="F1286" s="21" t="str">
        <f>IF(N1286="","",3.268*'XmR Chart'!$U$17)</f>
        <v/>
      </c>
      <c r="G1286" s="21" t="str">
        <f>IF(N1286="","",'XmR Chart'!$U$17)</f>
        <v/>
      </c>
      <c r="H1286" s="21" t="str">
        <f>IF(N1286="","",ABS(N1286-N1285))</f>
        <v/>
      </c>
      <c r="I1286" s="21" t="str">
        <f>IF(N1286="","",RANK(N1286,$N$17:$N$5011,1))</f>
        <v/>
      </c>
      <c r="J1286" s="21" t="str">
        <f>IF(N1286="","",(I1286-3/8)/('XmR Chart'!$U$20+1/4))</f>
        <v/>
      </c>
      <c r="K1286" s="21" t="str">
        <f>IF(N1286="","",_xlfn.NORM.INV(J1286,0,1))</f>
        <v/>
      </c>
      <c r="N1286" s="4"/>
    </row>
    <row r="1287" spans="2:14" x14ac:dyDescent="0.25">
      <c r="B1287" s="21" t="str">
        <f>IF(N1287="","",'XmR Chart'!$U$18+3*('XmR Chart'!$U$17/1.128))</f>
        <v/>
      </c>
      <c r="C1287" s="21" t="str">
        <f>IF(N1287="","",'XmR Chart'!$U$18)</f>
        <v/>
      </c>
      <c r="D1287" s="21" t="str">
        <f>IF(N1287="","",'XmR Chart'!$U$18-3*('XmR Chart'!$U$17/1.128))</f>
        <v/>
      </c>
      <c r="F1287" s="21" t="str">
        <f>IF(N1287="","",3.268*'XmR Chart'!$U$17)</f>
        <v/>
      </c>
      <c r="G1287" s="21" t="str">
        <f>IF(N1287="","",'XmR Chart'!$U$17)</f>
        <v/>
      </c>
      <c r="H1287" s="21" t="str">
        <f>IF(N1287="","",ABS(N1287-N1286))</f>
        <v/>
      </c>
      <c r="I1287" s="21" t="str">
        <f>IF(N1287="","",RANK(N1287,$N$17:$N$5011,1))</f>
        <v/>
      </c>
      <c r="J1287" s="21" t="str">
        <f>IF(N1287="","",(I1287-3/8)/('XmR Chart'!$U$20+1/4))</f>
        <v/>
      </c>
      <c r="K1287" s="21" t="str">
        <f>IF(N1287="","",_xlfn.NORM.INV(J1287,0,1))</f>
        <v/>
      </c>
      <c r="N1287" s="4"/>
    </row>
    <row r="1288" spans="2:14" x14ac:dyDescent="0.25">
      <c r="B1288" s="21" t="str">
        <f>IF(N1288="","",'XmR Chart'!$U$18+3*('XmR Chart'!$U$17/1.128))</f>
        <v/>
      </c>
      <c r="C1288" s="21" t="str">
        <f>IF(N1288="","",'XmR Chart'!$U$18)</f>
        <v/>
      </c>
      <c r="D1288" s="21" t="str">
        <f>IF(N1288="","",'XmR Chart'!$U$18-3*('XmR Chart'!$U$17/1.128))</f>
        <v/>
      </c>
      <c r="F1288" s="21" t="str">
        <f>IF(N1288="","",3.268*'XmR Chart'!$U$17)</f>
        <v/>
      </c>
      <c r="G1288" s="21" t="str">
        <f>IF(N1288="","",'XmR Chart'!$U$17)</f>
        <v/>
      </c>
      <c r="H1288" s="21" t="str">
        <f>IF(N1288="","",ABS(N1288-N1287))</f>
        <v/>
      </c>
      <c r="I1288" s="21" t="str">
        <f>IF(N1288="","",RANK(N1288,$N$17:$N$5011,1))</f>
        <v/>
      </c>
      <c r="J1288" s="21" t="str">
        <f>IF(N1288="","",(I1288-3/8)/('XmR Chart'!$U$20+1/4))</f>
        <v/>
      </c>
      <c r="K1288" s="21" t="str">
        <f>IF(N1288="","",_xlfn.NORM.INV(J1288,0,1))</f>
        <v/>
      </c>
      <c r="N1288" s="4"/>
    </row>
    <row r="1289" spans="2:14" x14ac:dyDescent="0.25">
      <c r="B1289" s="21" t="str">
        <f>IF(N1289="","",'XmR Chart'!$U$18+3*('XmR Chart'!$U$17/1.128))</f>
        <v/>
      </c>
      <c r="C1289" s="21" t="str">
        <f>IF(N1289="","",'XmR Chart'!$U$18)</f>
        <v/>
      </c>
      <c r="D1289" s="21" t="str">
        <f>IF(N1289="","",'XmR Chart'!$U$18-3*('XmR Chart'!$U$17/1.128))</f>
        <v/>
      </c>
      <c r="F1289" s="21" t="str">
        <f>IF(N1289="","",3.268*'XmR Chart'!$U$17)</f>
        <v/>
      </c>
      <c r="G1289" s="21" t="str">
        <f>IF(N1289="","",'XmR Chart'!$U$17)</f>
        <v/>
      </c>
      <c r="H1289" s="21" t="str">
        <f>IF(N1289="","",ABS(N1289-N1288))</f>
        <v/>
      </c>
      <c r="I1289" s="21" t="str">
        <f>IF(N1289="","",RANK(N1289,$N$17:$N$5011,1))</f>
        <v/>
      </c>
      <c r="J1289" s="21" t="str">
        <f>IF(N1289="","",(I1289-3/8)/('XmR Chart'!$U$20+1/4))</f>
        <v/>
      </c>
      <c r="K1289" s="21" t="str">
        <f>IF(N1289="","",_xlfn.NORM.INV(J1289,0,1))</f>
        <v/>
      </c>
      <c r="N1289" s="4"/>
    </row>
    <row r="1290" spans="2:14" x14ac:dyDescent="0.25">
      <c r="B1290" s="21" t="str">
        <f>IF(N1290="","",'XmR Chart'!$U$18+3*('XmR Chart'!$U$17/1.128))</f>
        <v/>
      </c>
      <c r="C1290" s="21" t="str">
        <f>IF(N1290="","",'XmR Chart'!$U$18)</f>
        <v/>
      </c>
      <c r="D1290" s="21" t="str">
        <f>IF(N1290="","",'XmR Chart'!$U$18-3*('XmR Chart'!$U$17/1.128))</f>
        <v/>
      </c>
      <c r="F1290" s="21" t="str">
        <f>IF(N1290="","",3.268*'XmR Chart'!$U$17)</f>
        <v/>
      </c>
      <c r="G1290" s="21" t="str">
        <f>IF(N1290="","",'XmR Chart'!$U$17)</f>
        <v/>
      </c>
      <c r="H1290" s="21" t="str">
        <f>IF(N1290="","",ABS(N1290-N1289))</f>
        <v/>
      </c>
      <c r="I1290" s="21" t="str">
        <f>IF(N1290="","",RANK(N1290,$N$17:$N$5011,1))</f>
        <v/>
      </c>
      <c r="J1290" s="21" t="str">
        <f>IF(N1290="","",(I1290-3/8)/('XmR Chart'!$U$20+1/4))</f>
        <v/>
      </c>
      <c r="K1290" s="21" t="str">
        <f>IF(N1290="","",_xlfn.NORM.INV(J1290,0,1))</f>
        <v/>
      </c>
      <c r="N1290" s="4"/>
    </row>
    <row r="1291" spans="2:14" x14ac:dyDescent="0.25">
      <c r="B1291" s="21" t="str">
        <f>IF(N1291="","",'XmR Chart'!$U$18+3*('XmR Chart'!$U$17/1.128))</f>
        <v/>
      </c>
      <c r="C1291" s="21" t="str">
        <f>IF(N1291="","",'XmR Chart'!$U$18)</f>
        <v/>
      </c>
      <c r="D1291" s="21" t="str">
        <f>IF(N1291="","",'XmR Chart'!$U$18-3*('XmR Chart'!$U$17/1.128))</f>
        <v/>
      </c>
      <c r="F1291" s="21" t="str">
        <f>IF(N1291="","",3.268*'XmR Chart'!$U$17)</f>
        <v/>
      </c>
      <c r="G1291" s="21" t="str">
        <f>IF(N1291="","",'XmR Chart'!$U$17)</f>
        <v/>
      </c>
      <c r="H1291" s="21" t="str">
        <f>IF(N1291="","",ABS(N1291-N1290))</f>
        <v/>
      </c>
      <c r="I1291" s="21" t="str">
        <f>IF(N1291="","",RANK(N1291,$N$17:$N$5011,1))</f>
        <v/>
      </c>
      <c r="J1291" s="21" t="str">
        <f>IF(N1291="","",(I1291-3/8)/('XmR Chart'!$U$20+1/4))</f>
        <v/>
      </c>
      <c r="K1291" s="21" t="str">
        <f>IF(N1291="","",_xlfn.NORM.INV(J1291,0,1))</f>
        <v/>
      </c>
      <c r="N1291" s="4"/>
    </row>
    <row r="1292" spans="2:14" x14ac:dyDescent="0.25">
      <c r="B1292" s="21" t="str">
        <f>IF(N1292="","",'XmR Chart'!$U$18+3*('XmR Chart'!$U$17/1.128))</f>
        <v/>
      </c>
      <c r="C1292" s="21" t="str">
        <f>IF(N1292="","",'XmR Chart'!$U$18)</f>
        <v/>
      </c>
      <c r="D1292" s="21" t="str">
        <f>IF(N1292="","",'XmR Chart'!$U$18-3*('XmR Chart'!$U$17/1.128))</f>
        <v/>
      </c>
      <c r="F1292" s="21" t="str">
        <f>IF(N1292="","",3.268*'XmR Chart'!$U$17)</f>
        <v/>
      </c>
      <c r="G1292" s="21" t="str">
        <f>IF(N1292="","",'XmR Chart'!$U$17)</f>
        <v/>
      </c>
      <c r="H1292" s="21" t="str">
        <f>IF(N1292="","",ABS(N1292-N1291))</f>
        <v/>
      </c>
      <c r="I1292" s="21" t="str">
        <f>IF(N1292="","",RANK(N1292,$N$17:$N$5011,1))</f>
        <v/>
      </c>
      <c r="J1292" s="21" t="str">
        <f>IF(N1292="","",(I1292-3/8)/('XmR Chart'!$U$20+1/4))</f>
        <v/>
      </c>
      <c r="K1292" s="21" t="str">
        <f>IF(N1292="","",_xlfn.NORM.INV(J1292,0,1))</f>
        <v/>
      </c>
      <c r="N1292" s="4"/>
    </row>
    <row r="1293" spans="2:14" x14ac:dyDescent="0.25">
      <c r="B1293" s="21" t="str">
        <f>IF(N1293="","",'XmR Chart'!$U$18+3*('XmR Chart'!$U$17/1.128))</f>
        <v/>
      </c>
      <c r="C1293" s="21" t="str">
        <f>IF(N1293="","",'XmR Chart'!$U$18)</f>
        <v/>
      </c>
      <c r="D1293" s="21" t="str">
        <f>IF(N1293="","",'XmR Chart'!$U$18-3*('XmR Chart'!$U$17/1.128))</f>
        <v/>
      </c>
      <c r="F1293" s="21" t="str">
        <f>IF(N1293="","",3.268*'XmR Chart'!$U$17)</f>
        <v/>
      </c>
      <c r="G1293" s="21" t="str">
        <f>IF(N1293="","",'XmR Chart'!$U$17)</f>
        <v/>
      </c>
      <c r="H1293" s="21" t="str">
        <f>IF(N1293="","",ABS(N1293-N1292))</f>
        <v/>
      </c>
      <c r="I1293" s="21" t="str">
        <f>IF(N1293="","",RANK(N1293,$N$17:$N$5011,1))</f>
        <v/>
      </c>
      <c r="J1293" s="21" t="str">
        <f>IF(N1293="","",(I1293-3/8)/('XmR Chart'!$U$20+1/4))</f>
        <v/>
      </c>
      <c r="K1293" s="21" t="str">
        <f>IF(N1293="","",_xlfn.NORM.INV(J1293,0,1))</f>
        <v/>
      </c>
      <c r="N1293" s="4"/>
    </row>
    <row r="1294" spans="2:14" x14ac:dyDescent="0.25">
      <c r="B1294" s="21" t="str">
        <f>IF(N1294="","",'XmR Chart'!$U$18+3*('XmR Chart'!$U$17/1.128))</f>
        <v/>
      </c>
      <c r="C1294" s="21" t="str">
        <f>IF(N1294="","",'XmR Chart'!$U$18)</f>
        <v/>
      </c>
      <c r="D1294" s="21" t="str">
        <f>IF(N1294="","",'XmR Chart'!$U$18-3*('XmR Chart'!$U$17/1.128))</f>
        <v/>
      </c>
      <c r="F1294" s="21" t="str">
        <f>IF(N1294="","",3.268*'XmR Chart'!$U$17)</f>
        <v/>
      </c>
      <c r="G1294" s="21" t="str">
        <f>IF(N1294="","",'XmR Chart'!$U$17)</f>
        <v/>
      </c>
      <c r="H1294" s="21" t="str">
        <f>IF(N1294="","",ABS(N1294-N1293))</f>
        <v/>
      </c>
      <c r="I1294" s="21" t="str">
        <f>IF(N1294="","",RANK(N1294,$N$17:$N$5011,1))</f>
        <v/>
      </c>
      <c r="J1294" s="21" t="str">
        <f>IF(N1294="","",(I1294-3/8)/('XmR Chart'!$U$20+1/4))</f>
        <v/>
      </c>
      <c r="K1294" s="21" t="str">
        <f>IF(N1294="","",_xlfn.NORM.INV(J1294,0,1))</f>
        <v/>
      </c>
      <c r="N1294" s="4"/>
    </row>
    <row r="1295" spans="2:14" x14ac:dyDescent="0.25">
      <c r="B1295" s="21" t="str">
        <f>IF(N1295="","",'XmR Chart'!$U$18+3*('XmR Chart'!$U$17/1.128))</f>
        <v/>
      </c>
      <c r="C1295" s="21" t="str">
        <f>IF(N1295="","",'XmR Chart'!$U$18)</f>
        <v/>
      </c>
      <c r="D1295" s="21" t="str">
        <f>IF(N1295="","",'XmR Chart'!$U$18-3*('XmR Chart'!$U$17/1.128))</f>
        <v/>
      </c>
      <c r="F1295" s="21" t="str">
        <f>IF(N1295="","",3.268*'XmR Chart'!$U$17)</f>
        <v/>
      </c>
      <c r="G1295" s="21" t="str">
        <f>IF(N1295="","",'XmR Chart'!$U$17)</f>
        <v/>
      </c>
      <c r="H1295" s="21" t="str">
        <f>IF(N1295="","",ABS(N1295-N1294))</f>
        <v/>
      </c>
      <c r="I1295" s="21" t="str">
        <f>IF(N1295="","",RANK(N1295,$N$17:$N$5011,1))</f>
        <v/>
      </c>
      <c r="J1295" s="21" t="str">
        <f>IF(N1295="","",(I1295-3/8)/('XmR Chart'!$U$20+1/4))</f>
        <v/>
      </c>
      <c r="K1295" s="21" t="str">
        <f>IF(N1295="","",_xlfn.NORM.INV(J1295,0,1))</f>
        <v/>
      </c>
      <c r="N1295" s="4"/>
    </row>
    <row r="1296" spans="2:14" x14ac:dyDescent="0.25">
      <c r="B1296" s="21" t="str">
        <f>IF(N1296="","",'XmR Chart'!$U$18+3*('XmR Chart'!$U$17/1.128))</f>
        <v/>
      </c>
      <c r="C1296" s="21" t="str">
        <f>IF(N1296="","",'XmR Chart'!$U$18)</f>
        <v/>
      </c>
      <c r="D1296" s="21" t="str">
        <f>IF(N1296="","",'XmR Chart'!$U$18-3*('XmR Chart'!$U$17/1.128))</f>
        <v/>
      </c>
      <c r="F1296" s="21" t="str">
        <f>IF(N1296="","",3.268*'XmR Chart'!$U$17)</f>
        <v/>
      </c>
      <c r="G1296" s="21" t="str">
        <f>IF(N1296="","",'XmR Chart'!$U$17)</f>
        <v/>
      </c>
      <c r="H1296" s="21" t="str">
        <f>IF(N1296="","",ABS(N1296-N1295))</f>
        <v/>
      </c>
      <c r="I1296" s="21" t="str">
        <f>IF(N1296="","",RANK(N1296,$N$17:$N$5011,1))</f>
        <v/>
      </c>
      <c r="J1296" s="21" t="str">
        <f>IF(N1296="","",(I1296-3/8)/('XmR Chart'!$U$20+1/4))</f>
        <v/>
      </c>
      <c r="K1296" s="21" t="str">
        <f>IF(N1296="","",_xlfn.NORM.INV(J1296,0,1))</f>
        <v/>
      </c>
      <c r="N1296" s="4"/>
    </row>
    <row r="1297" spans="2:14" x14ac:dyDescent="0.25">
      <c r="B1297" s="21" t="str">
        <f>IF(N1297="","",'XmR Chart'!$U$18+3*('XmR Chart'!$U$17/1.128))</f>
        <v/>
      </c>
      <c r="C1297" s="21" t="str">
        <f>IF(N1297="","",'XmR Chart'!$U$18)</f>
        <v/>
      </c>
      <c r="D1297" s="21" t="str">
        <f>IF(N1297="","",'XmR Chart'!$U$18-3*('XmR Chart'!$U$17/1.128))</f>
        <v/>
      </c>
      <c r="F1297" s="21" t="str">
        <f>IF(N1297="","",3.268*'XmR Chart'!$U$17)</f>
        <v/>
      </c>
      <c r="G1297" s="21" t="str">
        <f>IF(N1297="","",'XmR Chart'!$U$17)</f>
        <v/>
      </c>
      <c r="H1297" s="21" t="str">
        <f>IF(N1297="","",ABS(N1297-N1296))</f>
        <v/>
      </c>
      <c r="I1297" s="21" t="str">
        <f>IF(N1297="","",RANK(N1297,$N$17:$N$5011,1))</f>
        <v/>
      </c>
      <c r="J1297" s="21" t="str">
        <f>IF(N1297="","",(I1297-3/8)/('XmR Chart'!$U$20+1/4))</f>
        <v/>
      </c>
      <c r="K1297" s="21" t="str">
        <f>IF(N1297="","",_xlfn.NORM.INV(J1297,0,1))</f>
        <v/>
      </c>
      <c r="N1297" s="4"/>
    </row>
    <row r="1298" spans="2:14" x14ac:dyDescent="0.25">
      <c r="B1298" s="21" t="str">
        <f>IF(N1298="","",'XmR Chart'!$U$18+3*('XmR Chart'!$U$17/1.128))</f>
        <v/>
      </c>
      <c r="C1298" s="21" t="str">
        <f>IF(N1298="","",'XmR Chart'!$U$18)</f>
        <v/>
      </c>
      <c r="D1298" s="21" t="str">
        <f>IF(N1298="","",'XmR Chart'!$U$18-3*('XmR Chart'!$U$17/1.128))</f>
        <v/>
      </c>
      <c r="F1298" s="21" t="str">
        <f>IF(N1298="","",3.268*'XmR Chart'!$U$17)</f>
        <v/>
      </c>
      <c r="G1298" s="21" t="str">
        <f>IF(N1298="","",'XmR Chart'!$U$17)</f>
        <v/>
      </c>
      <c r="H1298" s="21" t="str">
        <f>IF(N1298="","",ABS(N1298-N1297))</f>
        <v/>
      </c>
      <c r="I1298" s="21" t="str">
        <f>IF(N1298="","",RANK(N1298,$N$17:$N$5011,1))</f>
        <v/>
      </c>
      <c r="J1298" s="21" t="str">
        <f>IF(N1298="","",(I1298-3/8)/('XmR Chart'!$U$20+1/4))</f>
        <v/>
      </c>
      <c r="K1298" s="21" t="str">
        <f>IF(N1298="","",_xlfn.NORM.INV(J1298,0,1))</f>
        <v/>
      </c>
      <c r="N1298" s="4"/>
    </row>
    <row r="1299" spans="2:14" x14ac:dyDescent="0.25">
      <c r="B1299" s="21" t="str">
        <f>IF(N1299="","",'XmR Chart'!$U$18+3*('XmR Chart'!$U$17/1.128))</f>
        <v/>
      </c>
      <c r="C1299" s="21" t="str">
        <f>IF(N1299="","",'XmR Chart'!$U$18)</f>
        <v/>
      </c>
      <c r="D1299" s="21" t="str">
        <f>IF(N1299="","",'XmR Chart'!$U$18-3*('XmR Chart'!$U$17/1.128))</f>
        <v/>
      </c>
      <c r="F1299" s="21" t="str">
        <f>IF(N1299="","",3.268*'XmR Chart'!$U$17)</f>
        <v/>
      </c>
      <c r="G1299" s="21" t="str">
        <f>IF(N1299="","",'XmR Chart'!$U$17)</f>
        <v/>
      </c>
      <c r="H1299" s="21" t="str">
        <f>IF(N1299="","",ABS(N1299-N1298))</f>
        <v/>
      </c>
      <c r="I1299" s="21" t="str">
        <f>IF(N1299="","",RANK(N1299,$N$17:$N$5011,1))</f>
        <v/>
      </c>
      <c r="J1299" s="21" t="str">
        <f>IF(N1299="","",(I1299-3/8)/('XmR Chart'!$U$20+1/4))</f>
        <v/>
      </c>
      <c r="K1299" s="21" t="str">
        <f>IF(N1299="","",_xlfn.NORM.INV(J1299,0,1))</f>
        <v/>
      </c>
      <c r="N1299" s="4"/>
    </row>
    <row r="1300" spans="2:14" x14ac:dyDescent="0.25">
      <c r="B1300" s="21" t="str">
        <f>IF(N1300="","",'XmR Chart'!$U$18+3*('XmR Chart'!$U$17/1.128))</f>
        <v/>
      </c>
      <c r="C1300" s="21" t="str">
        <f>IF(N1300="","",'XmR Chart'!$U$18)</f>
        <v/>
      </c>
      <c r="D1300" s="21" t="str">
        <f>IF(N1300="","",'XmR Chart'!$U$18-3*('XmR Chart'!$U$17/1.128))</f>
        <v/>
      </c>
      <c r="F1300" s="21" t="str">
        <f>IF(N1300="","",3.268*'XmR Chart'!$U$17)</f>
        <v/>
      </c>
      <c r="G1300" s="21" t="str">
        <f>IF(N1300="","",'XmR Chart'!$U$17)</f>
        <v/>
      </c>
      <c r="H1300" s="21" t="str">
        <f>IF(N1300="","",ABS(N1300-N1299))</f>
        <v/>
      </c>
      <c r="I1300" s="21" t="str">
        <f>IF(N1300="","",RANK(N1300,$N$17:$N$5011,1))</f>
        <v/>
      </c>
      <c r="J1300" s="21" t="str">
        <f>IF(N1300="","",(I1300-3/8)/('XmR Chart'!$U$20+1/4))</f>
        <v/>
      </c>
      <c r="K1300" s="21" t="str">
        <f>IF(N1300="","",_xlfn.NORM.INV(J1300,0,1))</f>
        <v/>
      </c>
      <c r="N1300" s="4"/>
    </row>
    <row r="1301" spans="2:14" x14ac:dyDescent="0.25">
      <c r="B1301" s="21" t="str">
        <f>IF(N1301="","",'XmR Chart'!$U$18+3*('XmR Chart'!$U$17/1.128))</f>
        <v/>
      </c>
      <c r="C1301" s="21" t="str">
        <f>IF(N1301="","",'XmR Chart'!$U$18)</f>
        <v/>
      </c>
      <c r="D1301" s="21" t="str">
        <f>IF(N1301="","",'XmR Chart'!$U$18-3*('XmR Chart'!$U$17/1.128))</f>
        <v/>
      </c>
      <c r="F1301" s="21" t="str">
        <f>IF(N1301="","",3.268*'XmR Chart'!$U$17)</f>
        <v/>
      </c>
      <c r="G1301" s="21" t="str">
        <f>IF(N1301="","",'XmR Chart'!$U$17)</f>
        <v/>
      </c>
      <c r="H1301" s="21" t="str">
        <f>IF(N1301="","",ABS(N1301-N1300))</f>
        <v/>
      </c>
      <c r="I1301" s="21" t="str">
        <f>IF(N1301="","",RANK(N1301,$N$17:$N$5011,1))</f>
        <v/>
      </c>
      <c r="J1301" s="21" t="str">
        <f>IF(N1301="","",(I1301-3/8)/('XmR Chart'!$U$20+1/4))</f>
        <v/>
      </c>
      <c r="K1301" s="21" t="str">
        <f>IF(N1301="","",_xlfn.NORM.INV(J1301,0,1))</f>
        <v/>
      </c>
      <c r="N1301" s="4"/>
    </row>
    <row r="1302" spans="2:14" x14ac:dyDescent="0.25">
      <c r="B1302" s="21" t="str">
        <f>IF(N1302="","",'XmR Chart'!$U$18+3*('XmR Chart'!$U$17/1.128))</f>
        <v/>
      </c>
      <c r="C1302" s="21" t="str">
        <f>IF(N1302="","",'XmR Chart'!$U$18)</f>
        <v/>
      </c>
      <c r="D1302" s="21" t="str">
        <f>IF(N1302="","",'XmR Chart'!$U$18-3*('XmR Chart'!$U$17/1.128))</f>
        <v/>
      </c>
      <c r="F1302" s="21" t="str">
        <f>IF(N1302="","",3.268*'XmR Chart'!$U$17)</f>
        <v/>
      </c>
      <c r="G1302" s="21" t="str">
        <f>IF(N1302="","",'XmR Chart'!$U$17)</f>
        <v/>
      </c>
      <c r="H1302" s="21" t="str">
        <f>IF(N1302="","",ABS(N1302-N1301))</f>
        <v/>
      </c>
      <c r="I1302" s="21" t="str">
        <f>IF(N1302="","",RANK(N1302,$N$17:$N$5011,1))</f>
        <v/>
      </c>
      <c r="J1302" s="21" t="str">
        <f>IF(N1302="","",(I1302-3/8)/('XmR Chart'!$U$20+1/4))</f>
        <v/>
      </c>
      <c r="K1302" s="21" t="str">
        <f>IF(N1302="","",_xlfn.NORM.INV(J1302,0,1))</f>
        <v/>
      </c>
      <c r="N1302" s="4"/>
    </row>
    <row r="1303" spans="2:14" x14ac:dyDescent="0.25">
      <c r="B1303" s="21" t="str">
        <f>IF(N1303="","",'XmR Chart'!$U$18+3*('XmR Chart'!$U$17/1.128))</f>
        <v/>
      </c>
      <c r="C1303" s="21" t="str">
        <f>IF(N1303="","",'XmR Chart'!$U$18)</f>
        <v/>
      </c>
      <c r="D1303" s="21" t="str">
        <f>IF(N1303="","",'XmR Chart'!$U$18-3*('XmR Chart'!$U$17/1.128))</f>
        <v/>
      </c>
      <c r="F1303" s="21" t="str">
        <f>IF(N1303="","",3.268*'XmR Chart'!$U$17)</f>
        <v/>
      </c>
      <c r="G1303" s="21" t="str">
        <f>IF(N1303="","",'XmR Chart'!$U$17)</f>
        <v/>
      </c>
      <c r="H1303" s="21" t="str">
        <f>IF(N1303="","",ABS(N1303-N1302))</f>
        <v/>
      </c>
      <c r="I1303" s="21" t="str">
        <f>IF(N1303="","",RANK(N1303,$N$17:$N$5011,1))</f>
        <v/>
      </c>
      <c r="J1303" s="21" t="str">
        <f>IF(N1303="","",(I1303-3/8)/('XmR Chart'!$U$20+1/4))</f>
        <v/>
      </c>
      <c r="K1303" s="21" t="str">
        <f>IF(N1303="","",_xlfn.NORM.INV(J1303,0,1))</f>
        <v/>
      </c>
      <c r="N1303" s="4"/>
    </row>
    <row r="1304" spans="2:14" x14ac:dyDescent="0.25">
      <c r="B1304" s="21" t="str">
        <f>IF(N1304="","",'XmR Chart'!$U$18+3*('XmR Chart'!$U$17/1.128))</f>
        <v/>
      </c>
      <c r="C1304" s="21" t="str">
        <f>IF(N1304="","",'XmR Chart'!$U$18)</f>
        <v/>
      </c>
      <c r="D1304" s="21" t="str">
        <f>IF(N1304="","",'XmR Chart'!$U$18-3*('XmR Chart'!$U$17/1.128))</f>
        <v/>
      </c>
      <c r="F1304" s="21" t="str">
        <f>IF(N1304="","",3.268*'XmR Chart'!$U$17)</f>
        <v/>
      </c>
      <c r="G1304" s="21" t="str">
        <f>IF(N1304="","",'XmR Chart'!$U$17)</f>
        <v/>
      </c>
      <c r="H1304" s="21" t="str">
        <f>IF(N1304="","",ABS(N1304-N1303))</f>
        <v/>
      </c>
      <c r="I1304" s="21" t="str">
        <f>IF(N1304="","",RANK(N1304,$N$17:$N$5011,1))</f>
        <v/>
      </c>
      <c r="J1304" s="21" t="str">
        <f>IF(N1304="","",(I1304-3/8)/('XmR Chart'!$U$20+1/4))</f>
        <v/>
      </c>
      <c r="K1304" s="21" t="str">
        <f>IF(N1304="","",_xlfn.NORM.INV(J1304,0,1))</f>
        <v/>
      </c>
      <c r="N1304" s="4"/>
    </row>
    <row r="1305" spans="2:14" x14ac:dyDescent="0.25">
      <c r="B1305" s="21" t="str">
        <f>IF(N1305="","",'XmR Chart'!$U$18+3*('XmR Chart'!$U$17/1.128))</f>
        <v/>
      </c>
      <c r="C1305" s="21" t="str">
        <f>IF(N1305="","",'XmR Chart'!$U$18)</f>
        <v/>
      </c>
      <c r="D1305" s="21" t="str">
        <f>IF(N1305="","",'XmR Chart'!$U$18-3*('XmR Chart'!$U$17/1.128))</f>
        <v/>
      </c>
      <c r="F1305" s="21" t="str">
        <f>IF(N1305="","",3.268*'XmR Chart'!$U$17)</f>
        <v/>
      </c>
      <c r="G1305" s="21" t="str">
        <f>IF(N1305="","",'XmR Chart'!$U$17)</f>
        <v/>
      </c>
      <c r="H1305" s="21" t="str">
        <f>IF(N1305="","",ABS(N1305-N1304))</f>
        <v/>
      </c>
      <c r="I1305" s="21" t="str">
        <f>IF(N1305="","",RANK(N1305,$N$17:$N$5011,1))</f>
        <v/>
      </c>
      <c r="J1305" s="21" t="str">
        <f>IF(N1305="","",(I1305-3/8)/('XmR Chart'!$U$20+1/4))</f>
        <v/>
      </c>
      <c r="K1305" s="21" t="str">
        <f>IF(N1305="","",_xlfn.NORM.INV(J1305,0,1))</f>
        <v/>
      </c>
      <c r="N1305" s="4"/>
    </row>
    <row r="1306" spans="2:14" x14ac:dyDescent="0.25">
      <c r="B1306" s="21" t="str">
        <f>IF(N1306="","",'XmR Chart'!$U$18+3*('XmR Chart'!$U$17/1.128))</f>
        <v/>
      </c>
      <c r="C1306" s="21" t="str">
        <f>IF(N1306="","",'XmR Chart'!$U$18)</f>
        <v/>
      </c>
      <c r="D1306" s="21" t="str">
        <f>IF(N1306="","",'XmR Chart'!$U$18-3*('XmR Chart'!$U$17/1.128))</f>
        <v/>
      </c>
      <c r="F1306" s="21" t="str">
        <f>IF(N1306="","",3.268*'XmR Chart'!$U$17)</f>
        <v/>
      </c>
      <c r="G1306" s="21" t="str">
        <f>IF(N1306="","",'XmR Chart'!$U$17)</f>
        <v/>
      </c>
      <c r="H1306" s="21" t="str">
        <f>IF(N1306="","",ABS(N1306-N1305))</f>
        <v/>
      </c>
      <c r="I1306" s="21" t="str">
        <f>IF(N1306="","",RANK(N1306,$N$17:$N$5011,1))</f>
        <v/>
      </c>
      <c r="J1306" s="21" t="str">
        <f>IF(N1306="","",(I1306-3/8)/('XmR Chart'!$U$20+1/4))</f>
        <v/>
      </c>
      <c r="K1306" s="21" t="str">
        <f>IF(N1306="","",_xlfn.NORM.INV(J1306,0,1))</f>
        <v/>
      </c>
      <c r="N1306" s="4"/>
    </row>
    <row r="1307" spans="2:14" x14ac:dyDescent="0.25">
      <c r="B1307" s="21" t="str">
        <f>IF(N1307="","",'XmR Chart'!$U$18+3*('XmR Chart'!$U$17/1.128))</f>
        <v/>
      </c>
      <c r="C1307" s="21" t="str">
        <f>IF(N1307="","",'XmR Chart'!$U$18)</f>
        <v/>
      </c>
      <c r="D1307" s="21" t="str">
        <f>IF(N1307="","",'XmR Chart'!$U$18-3*('XmR Chart'!$U$17/1.128))</f>
        <v/>
      </c>
      <c r="F1307" s="21" t="str">
        <f>IF(N1307="","",3.268*'XmR Chart'!$U$17)</f>
        <v/>
      </c>
      <c r="G1307" s="21" t="str">
        <f>IF(N1307="","",'XmR Chart'!$U$17)</f>
        <v/>
      </c>
      <c r="H1307" s="21" t="str">
        <f>IF(N1307="","",ABS(N1307-N1306))</f>
        <v/>
      </c>
      <c r="I1307" s="21" t="str">
        <f>IF(N1307="","",RANK(N1307,$N$17:$N$5011,1))</f>
        <v/>
      </c>
      <c r="J1307" s="21" t="str">
        <f>IF(N1307="","",(I1307-3/8)/('XmR Chart'!$U$20+1/4))</f>
        <v/>
      </c>
      <c r="K1307" s="21" t="str">
        <f>IF(N1307="","",_xlfn.NORM.INV(J1307,0,1))</f>
        <v/>
      </c>
      <c r="N1307" s="4"/>
    </row>
    <row r="1308" spans="2:14" x14ac:dyDescent="0.25">
      <c r="B1308" s="21" t="str">
        <f>IF(N1308="","",'XmR Chart'!$U$18+3*('XmR Chart'!$U$17/1.128))</f>
        <v/>
      </c>
      <c r="C1308" s="21" t="str">
        <f>IF(N1308="","",'XmR Chart'!$U$18)</f>
        <v/>
      </c>
      <c r="D1308" s="21" t="str">
        <f>IF(N1308="","",'XmR Chart'!$U$18-3*('XmR Chart'!$U$17/1.128))</f>
        <v/>
      </c>
      <c r="F1308" s="21" t="str">
        <f>IF(N1308="","",3.268*'XmR Chart'!$U$17)</f>
        <v/>
      </c>
      <c r="G1308" s="21" t="str">
        <f>IF(N1308="","",'XmR Chart'!$U$17)</f>
        <v/>
      </c>
      <c r="H1308" s="21" t="str">
        <f>IF(N1308="","",ABS(N1308-N1307))</f>
        <v/>
      </c>
      <c r="I1308" s="21" t="str">
        <f>IF(N1308="","",RANK(N1308,$N$17:$N$5011,1))</f>
        <v/>
      </c>
      <c r="J1308" s="21" t="str">
        <f>IF(N1308="","",(I1308-3/8)/('XmR Chart'!$U$20+1/4))</f>
        <v/>
      </c>
      <c r="K1308" s="21" t="str">
        <f>IF(N1308="","",_xlfn.NORM.INV(J1308,0,1))</f>
        <v/>
      </c>
      <c r="N1308" s="4"/>
    </row>
    <row r="1309" spans="2:14" x14ac:dyDescent="0.25">
      <c r="B1309" s="21" t="str">
        <f>IF(N1309="","",'XmR Chart'!$U$18+3*('XmR Chart'!$U$17/1.128))</f>
        <v/>
      </c>
      <c r="C1309" s="21" t="str">
        <f>IF(N1309="","",'XmR Chart'!$U$18)</f>
        <v/>
      </c>
      <c r="D1309" s="21" t="str">
        <f>IF(N1309="","",'XmR Chart'!$U$18-3*('XmR Chart'!$U$17/1.128))</f>
        <v/>
      </c>
      <c r="F1309" s="21" t="str">
        <f>IF(N1309="","",3.268*'XmR Chart'!$U$17)</f>
        <v/>
      </c>
      <c r="G1309" s="21" t="str">
        <f>IF(N1309="","",'XmR Chart'!$U$17)</f>
        <v/>
      </c>
      <c r="H1309" s="21" t="str">
        <f>IF(N1309="","",ABS(N1309-N1308))</f>
        <v/>
      </c>
      <c r="I1309" s="21" t="str">
        <f>IF(N1309="","",RANK(N1309,$N$17:$N$5011,1))</f>
        <v/>
      </c>
      <c r="J1309" s="21" t="str">
        <f>IF(N1309="","",(I1309-3/8)/('XmR Chart'!$U$20+1/4))</f>
        <v/>
      </c>
      <c r="K1309" s="21" t="str">
        <f>IF(N1309="","",_xlfn.NORM.INV(J1309,0,1))</f>
        <v/>
      </c>
      <c r="N1309" s="4"/>
    </row>
    <row r="1310" spans="2:14" x14ac:dyDescent="0.25">
      <c r="B1310" s="21" t="str">
        <f>IF(N1310="","",'XmR Chart'!$U$18+3*('XmR Chart'!$U$17/1.128))</f>
        <v/>
      </c>
      <c r="C1310" s="21" t="str">
        <f>IF(N1310="","",'XmR Chart'!$U$18)</f>
        <v/>
      </c>
      <c r="D1310" s="21" t="str">
        <f>IF(N1310="","",'XmR Chart'!$U$18-3*('XmR Chart'!$U$17/1.128))</f>
        <v/>
      </c>
      <c r="F1310" s="21" t="str">
        <f>IF(N1310="","",3.268*'XmR Chart'!$U$17)</f>
        <v/>
      </c>
      <c r="G1310" s="21" t="str">
        <f>IF(N1310="","",'XmR Chart'!$U$17)</f>
        <v/>
      </c>
      <c r="H1310" s="21" t="str">
        <f>IF(N1310="","",ABS(N1310-N1309))</f>
        <v/>
      </c>
      <c r="I1310" s="21" t="str">
        <f>IF(N1310="","",RANK(N1310,$N$17:$N$5011,1))</f>
        <v/>
      </c>
      <c r="J1310" s="21" t="str">
        <f>IF(N1310="","",(I1310-3/8)/('XmR Chart'!$U$20+1/4))</f>
        <v/>
      </c>
      <c r="K1310" s="21" t="str">
        <f>IF(N1310="","",_xlfn.NORM.INV(J1310,0,1))</f>
        <v/>
      </c>
      <c r="N1310" s="4"/>
    </row>
    <row r="1311" spans="2:14" x14ac:dyDescent="0.25">
      <c r="B1311" s="21" t="str">
        <f>IF(N1311="","",'XmR Chart'!$U$18+3*('XmR Chart'!$U$17/1.128))</f>
        <v/>
      </c>
      <c r="C1311" s="21" t="str">
        <f>IF(N1311="","",'XmR Chart'!$U$18)</f>
        <v/>
      </c>
      <c r="D1311" s="21" t="str">
        <f>IF(N1311="","",'XmR Chart'!$U$18-3*('XmR Chart'!$U$17/1.128))</f>
        <v/>
      </c>
      <c r="F1311" s="21" t="str">
        <f>IF(N1311="","",3.268*'XmR Chart'!$U$17)</f>
        <v/>
      </c>
      <c r="G1311" s="21" t="str">
        <f>IF(N1311="","",'XmR Chart'!$U$17)</f>
        <v/>
      </c>
      <c r="H1311" s="21" t="str">
        <f>IF(N1311="","",ABS(N1311-N1310))</f>
        <v/>
      </c>
      <c r="I1311" s="21" t="str">
        <f>IF(N1311="","",RANK(N1311,$N$17:$N$5011,1))</f>
        <v/>
      </c>
      <c r="J1311" s="21" t="str">
        <f>IF(N1311="","",(I1311-3/8)/('XmR Chart'!$U$20+1/4))</f>
        <v/>
      </c>
      <c r="K1311" s="21" t="str">
        <f>IF(N1311="","",_xlfn.NORM.INV(J1311,0,1))</f>
        <v/>
      </c>
      <c r="N1311" s="4"/>
    </row>
    <row r="1312" spans="2:14" x14ac:dyDescent="0.25">
      <c r="B1312" s="21" t="str">
        <f>IF(N1312="","",'XmR Chart'!$U$18+3*('XmR Chart'!$U$17/1.128))</f>
        <v/>
      </c>
      <c r="C1312" s="21" t="str">
        <f>IF(N1312="","",'XmR Chart'!$U$18)</f>
        <v/>
      </c>
      <c r="D1312" s="21" t="str">
        <f>IF(N1312="","",'XmR Chart'!$U$18-3*('XmR Chart'!$U$17/1.128))</f>
        <v/>
      </c>
      <c r="F1312" s="21" t="str">
        <f>IF(N1312="","",3.268*'XmR Chart'!$U$17)</f>
        <v/>
      </c>
      <c r="G1312" s="21" t="str">
        <f>IF(N1312="","",'XmR Chart'!$U$17)</f>
        <v/>
      </c>
      <c r="H1312" s="21" t="str">
        <f>IF(N1312="","",ABS(N1312-N1311))</f>
        <v/>
      </c>
      <c r="I1312" s="21" t="str">
        <f>IF(N1312="","",RANK(N1312,$N$17:$N$5011,1))</f>
        <v/>
      </c>
      <c r="J1312" s="21" t="str">
        <f>IF(N1312="","",(I1312-3/8)/('XmR Chart'!$U$20+1/4))</f>
        <v/>
      </c>
      <c r="K1312" s="21" t="str">
        <f>IF(N1312="","",_xlfn.NORM.INV(J1312,0,1))</f>
        <v/>
      </c>
      <c r="N1312" s="4"/>
    </row>
    <row r="1313" spans="2:14" x14ac:dyDescent="0.25">
      <c r="B1313" s="21" t="str">
        <f>IF(N1313="","",'XmR Chart'!$U$18+3*('XmR Chart'!$U$17/1.128))</f>
        <v/>
      </c>
      <c r="C1313" s="21" t="str">
        <f>IF(N1313="","",'XmR Chart'!$U$18)</f>
        <v/>
      </c>
      <c r="D1313" s="21" t="str">
        <f>IF(N1313="","",'XmR Chart'!$U$18-3*('XmR Chart'!$U$17/1.128))</f>
        <v/>
      </c>
      <c r="F1313" s="21" t="str">
        <f>IF(N1313="","",3.268*'XmR Chart'!$U$17)</f>
        <v/>
      </c>
      <c r="G1313" s="21" t="str">
        <f>IF(N1313="","",'XmR Chart'!$U$17)</f>
        <v/>
      </c>
      <c r="H1313" s="21" t="str">
        <f>IF(N1313="","",ABS(N1313-N1312))</f>
        <v/>
      </c>
      <c r="I1313" s="21" t="str">
        <f>IF(N1313="","",RANK(N1313,$N$17:$N$5011,1))</f>
        <v/>
      </c>
      <c r="J1313" s="21" t="str">
        <f>IF(N1313="","",(I1313-3/8)/('XmR Chart'!$U$20+1/4))</f>
        <v/>
      </c>
      <c r="K1313" s="21" t="str">
        <f>IF(N1313="","",_xlfn.NORM.INV(J1313,0,1))</f>
        <v/>
      </c>
      <c r="N1313" s="4"/>
    </row>
    <row r="1314" spans="2:14" x14ac:dyDescent="0.25">
      <c r="B1314" s="21" t="str">
        <f>IF(N1314="","",'XmR Chart'!$U$18+3*('XmR Chart'!$U$17/1.128))</f>
        <v/>
      </c>
      <c r="C1314" s="21" t="str">
        <f>IF(N1314="","",'XmR Chart'!$U$18)</f>
        <v/>
      </c>
      <c r="D1314" s="21" t="str">
        <f>IF(N1314="","",'XmR Chart'!$U$18-3*('XmR Chart'!$U$17/1.128))</f>
        <v/>
      </c>
      <c r="F1314" s="21" t="str">
        <f>IF(N1314="","",3.268*'XmR Chart'!$U$17)</f>
        <v/>
      </c>
      <c r="G1314" s="21" t="str">
        <f>IF(N1314="","",'XmR Chart'!$U$17)</f>
        <v/>
      </c>
      <c r="H1314" s="21" t="str">
        <f>IF(N1314="","",ABS(N1314-N1313))</f>
        <v/>
      </c>
      <c r="I1314" s="21" t="str">
        <f>IF(N1314="","",RANK(N1314,$N$17:$N$5011,1))</f>
        <v/>
      </c>
      <c r="J1314" s="21" t="str">
        <f>IF(N1314="","",(I1314-3/8)/('XmR Chart'!$U$20+1/4))</f>
        <v/>
      </c>
      <c r="K1314" s="21" t="str">
        <f>IF(N1314="","",_xlfn.NORM.INV(J1314,0,1))</f>
        <v/>
      </c>
      <c r="N1314" s="4"/>
    </row>
    <row r="1315" spans="2:14" x14ac:dyDescent="0.25">
      <c r="B1315" s="21" t="str">
        <f>IF(N1315="","",'XmR Chart'!$U$18+3*('XmR Chart'!$U$17/1.128))</f>
        <v/>
      </c>
      <c r="C1315" s="21" t="str">
        <f>IF(N1315="","",'XmR Chart'!$U$18)</f>
        <v/>
      </c>
      <c r="D1315" s="21" t="str">
        <f>IF(N1315="","",'XmR Chart'!$U$18-3*('XmR Chart'!$U$17/1.128))</f>
        <v/>
      </c>
      <c r="F1315" s="21" t="str">
        <f>IF(N1315="","",3.268*'XmR Chart'!$U$17)</f>
        <v/>
      </c>
      <c r="G1315" s="21" t="str">
        <f>IF(N1315="","",'XmR Chart'!$U$17)</f>
        <v/>
      </c>
      <c r="H1315" s="21" t="str">
        <f>IF(N1315="","",ABS(N1315-N1314))</f>
        <v/>
      </c>
      <c r="I1315" s="21" t="str">
        <f>IF(N1315="","",RANK(N1315,$N$17:$N$5011,1))</f>
        <v/>
      </c>
      <c r="J1315" s="21" t="str">
        <f>IF(N1315="","",(I1315-3/8)/('XmR Chart'!$U$20+1/4))</f>
        <v/>
      </c>
      <c r="K1315" s="21" t="str">
        <f>IF(N1315="","",_xlfn.NORM.INV(J1315,0,1))</f>
        <v/>
      </c>
      <c r="N1315" s="4"/>
    </row>
    <row r="1316" spans="2:14" x14ac:dyDescent="0.25">
      <c r="B1316" s="21" t="str">
        <f>IF(N1316="","",'XmR Chart'!$U$18+3*('XmR Chart'!$U$17/1.128))</f>
        <v/>
      </c>
      <c r="C1316" s="21" t="str">
        <f>IF(N1316="","",'XmR Chart'!$U$18)</f>
        <v/>
      </c>
      <c r="D1316" s="21" t="str">
        <f>IF(N1316="","",'XmR Chart'!$U$18-3*('XmR Chart'!$U$17/1.128))</f>
        <v/>
      </c>
      <c r="F1316" s="21" t="str">
        <f>IF(N1316="","",3.268*'XmR Chart'!$U$17)</f>
        <v/>
      </c>
      <c r="G1316" s="21" t="str">
        <f>IF(N1316="","",'XmR Chart'!$U$17)</f>
        <v/>
      </c>
      <c r="H1316" s="21" t="str">
        <f>IF(N1316="","",ABS(N1316-N1315))</f>
        <v/>
      </c>
      <c r="I1316" s="21" t="str">
        <f>IF(N1316="","",RANK(N1316,$N$17:$N$5011,1))</f>
        <v/>
      </c>
      <c r="J1316" s="21" t="str">
        <f>IF(N1316="","",(I1316-3/8)/('XmR Chart'!$U$20+1/4))</f>
        <v/>
      </c>
      <c r="K1316" s="21" t="str">
        <f>IF(N1316="","",_xlfn.NORM.INV(J1316,0,1))</f>
        <v/>
      </c>
      <c r="N1316" s="4"/>
    </row>
    <row r="1317" spans="2:14" x14ac:dyDescent="0.25">
      <c r="B1317" s="21" t="str">
        <f>IF(N1317="","",'XmR Chart'!$U$18+3*('XmR Chart'!$U$17/1.128))</f>
        <v/>
      </c>
      <c r="C1317" s="21" t="str">
        <f>IF(N1317="","",'XmR Chart'!$U$18)</f>
        <v/>
      </c>
      <c r="D1317" s="21" t="str">
        <f>IF(N1317="","",'XmR Chart'!$U$18-3*('XmR Chart'!$U$17/1.128))</f>
        <v/>
      </c>
      <c r="F1317" s="21" t="str">
        <f>IF(N1317="","",3.268*'XmR Chart'!$U$17)</f>
        <v/>
      </c>
      <c r="G1317" s="21" t="str">
        <f>IF(N1317="","",'XmR Chart'!$U$17)</f>
        <v/>
      </c>
      <c r="H1317" s="21" t="str">
        <f>IF(N1317="","",ABS(N1317-N1316))</f>
        <v/>
      </c>
      <c r="I1317" s="21" t="str">
        <f>IF(N1317="","",RANK(N1317,$N$17:$N$5011,1))</f>
        <v/>
      </c>
      <c r="J1317" s="21" t="str">
        <f>IF(N1317="","",(I1317-3/8)/('XmR Chart'!$U$20+1/4))</f>
        <v/>
      </c>
      <c r="K1317" s="21" t="str">
        <f>IF(N1317="","",_xlfn.NORM.INV(J1317,0,1))</f>
        <v/>
      </c>
      <c r="N1317" s="4"/>
    </row>
    <row r="1318" spans="2:14" x14ac:dyDescent="0.25">
      <c r="B1318" s="21" t="str">
        <f>IF(N1318="","",'XmR Chart'!$U$18+3*('XmR Chart'!$U$17/1.128))</f>
        <v/>
      </c>
      <c r="C1318" s="21" t="str">
        <f>IF(N1318="","",'XmR Chart'!$U$18)</f>
        <v/>
      </c>
      <c r="D1318" s="21" t="str">
        <f>IF(N1318="","",'XmR Chart'!$U$18-3*('XmR Chart'!$U$17/1.128))</f>
        <v/>
      </c>
      <c r="F1318" s="21" t="str">
        <f>IF(N1318="","",3.268*'XmR Chart'!$U$17)</f>
        <v/>
      </c>
      <c r="G1318" s="21" t="str">
        <f>IF(N1318="","",'XmR Chart'!$U$17)</f>
        <v/>
      </c>
      <c r="H1318" s="21" t="str">
        <f>IF(N1318="","",ABS(N1318-N1317))</f>
        <v/>
      </c>
      <c r="I1318" s="21" t="str">
        <f>IF(N1318="","",RANK(N1318,$N$17:$N$5011,1))</f>
        <v/>
      </c>
      <c r="J1318" s="21" t="str">
        <f>IF(N1318="","",(I1318-3/8)/('XmR Chart'!$U$20+1/4))</f>
        <v/>
      </c>
      <c r="K1318" s="21" t="str">
        <f>IF(N1318="","",_xlfn.NORM.INV(J1318,0,1))</f>
        <v/>
      </c>
      <c r="N1318" s="4"/>
    </row>
    <row r="1319" spans="2:14" x14ac:dyDescent="0.25">
      <c r="B1319" s="21" t="str">
        <f>IF(N1319="","",'XmR Chart'!$U$18+3*('XmR Chart'!$U$17/1.128))</f>
        <v/>
      </c>
      <c r="C1319" s="21" t="str">
        <f>IF(N1319="","",'XmR Chart'!$U$18)</f>
        <v/>
      </c>
      <c r="D1319" s="21" t="str">
        <f>IF(N1319="","",'XmR Chart'!$U$18-3*('XmR Chart'!$U$17/1.128))</f>
        <v/>
      </c>
      <c r="F1319" s="21" t="str">
        <f>IF(N1319="","",3.268*'XmR Chart'!$U$17)</f>
        <v/>
      </c>
      <c r="G1319" s="21" t="str">
        <f>IF(N1319="","",'XmR Chart'!$U$17)</f>
        <v/>
      </c>
      <c r="H1319" s="21" t="str">
        <f>IF(N1319="","",ABS(N1319-N1318))</f>
        <v/>
      </c>
      <c r="I1319" s="21" t="str">
        <f>IF(N1319="","",RANK(N1319,$N$17:$N$5011,1))</f>
        <v/>
      </c>
      <c r="J1319" s="21" t="str">
        <f>IF(N1319="","",(I1319-3/8)/('XmR Chart'!$U$20+1/4))</f>
        <v/>
      </c>
      <c r="K1319" s="21" t="str">
        <f>IF(N1319="","",_xlfn.NORM.INV(J1319,0,1))</f>
        <v/>
      </c>
      <c r="N1319" s="4"/>
    </row>
    <row r="1320" spans="2:14" x14ac:dyDescent="0.25">
      <c r="B1320" s="21" t="str">
        <f>IF(N1320="","",'XmR Chart'!$U$18+3*('XmR Chart'!$U$17/1.128))</f>
        <v/>
      </c>
      <c r="C1320" s="21" t="str">
        <f>IF(N1320="","",'XmR Chart'!$U$18)</f>
        <v/>
      </c>
      <c r="D1320" s="21" t="str">
        <f>IF(N1320="","",'XmR Chart'!$U$18-3*('XmR Chart'!$U$17/1.128))</f>
        <v/>
      </c>
      <c r="F1320" s="21" t="str">
        <f>IF(N1320="","",3.268*'XmR Chart'!$U$17)</f>
        <v/>
      </c>
      <c r="G1320" s="21" t="str">
        <f>IF(N1320="","",'XmR Chart'!$U$17)</f>
        <v/>
      </c>
      <c r="H1320" s="21" t="str">
        <f>IF(N1320="","",ABS(N1320-N1319))</f>
        <v/>
      </c>
      <c r="I1320" s="21" t="str">
        <f>IF(N1320="","",RANK(N1320,$N$17:$N$5011,1))</f>
        <v/>
      </c>
      <c r="J1320" s="21" t="str">
        <f>IF(N1320="","",(I1320-3/8)/('XmR Chart'!$U$20+1/4))</f>
        <v/>
      </c>
      <c r="K1320" s="21" t="str">
        <f>IF(N1320="","",_xlfn.NORM.INV(J1320,0,1))</f>
        <v/>
      </c>
      <c r="N1320" s="4"/>
    </row>
    <row r="1321" spans="2:14" x14ac:dyDescent="0.25">
      <c r="B1321" s="21" t="str">
        <f>IF(N1321="","",'XmR Chart'!$U$18+3*('XmR Chart'!$U$17/1.128))</f>
        <v/>
      </c>
      <c r="C1321" s="21" t="str">
        <f>IF(N1321="","",'XmR Chart'!$U$18)</f>
        <v/>
      </c>
      <c r="D1321" s="21" t="str">
        <f>IF(N1321="","",'XmR Chart'!$U$18-3*('XmR Chart'!$U$17/1.128))</f>
        <v/>
      </c>
      <c r="F1321" s="21" t="str">
        <f>IF(N1321="","",3.268*'XmR Chart'!$U$17)</f>
        <v/>
      </c>
      <c r="G1321" s="21" t="str">
        <f>IF(N1321="","",'XmR Chart'!$U$17)</f>
        <v/>
      </c>
      <c r="H1321" s="21" t="str">
        <f>IF(N1321="","",ABS(N1321-N1320))</f>
        <v/>
      </c>
      <c r="I1321" s="21" t="str">
        <f>IF(N1321="","",RANK(N1321,$N$17:$N$5011,1))</f>
        <v/>
      </c>
      <c r="J1321" s="21" t="str">
        <f>IF(N1321="","",(I1321-3/8)/('XmR Chart'!$U$20+1/4))</f>
        <v/>
      </c>
      <c r="K1321" s="21" t="str">
        <f>IF(N1321="","",_xlfn.NORM.INV(J1321,0,1))</f>
        <v/>
      </c>
      <c r="N1321" s="4"/>
    </row>
    <row r="1322" spans="2:14" x14ac:dyDescent="0.25">
      <c r="B1322" s="21" t="str">
        <f>IF(N1322="","",'XmR Chart'!$U$18+3*('XmR Chart'!$U$17/1.128))</f>
        <v/>
      </c>
      <c r="C1322" s="21" t="str">
        <f>IF(N1322="","",'XmR Chart'!$U$18)</f>
        <v/>
      </c>
      <c r="D1322" s="21" t="str">
        <f>IF(N1322="","",'XmR Chart'!$U$18-3*('XmR Chart'!$U$17/1.128))</f>
        <v/>
      </c>
      <c r="F1322" s="21" t="str">
        <f>IF(N1322="","",3.268*'XmR Chart'!$U$17)</f>
        <v/>
      </c>
      <c r="G1322" s="21" t="str">
        <f>IF(N1322="","",'XmR Chart'!$U$17)</f>
        <v/>
      </c>
      <c r="H1322" s="21" t="str">
        <f>IF(N1322="","",ABS(N1322-N1321))</f>
        <v/>
      </c>
      <c r="I1322" s="21" t="str">
        <f>IF(N1322="","",RANK(N1322,$N$17:$N$5011,1))</f>
        <v/>
      </c>
      <c r="J1322" s="21" t="str">
        <f>IF(N1322="","",(I1322-3/8)/('XmR Chart'!$U$20+1/4))</f>
        <v/>
      </c>
      <c r="K1322" s="21" t="str">
        <f>IF(N1322="","",_xlfn.NORM.INV(J1322,0,1))</f>
        <v/>
      </c>
      <c r="N1322" s="4"/>
    </row>
    <row r="1323" spans="2:14" x14ac:dyDescent="0.25">
      <c r="B1323" s="21" t="str">
        <f>IF(N1323="","",'XmR Chart'!$U$18+3*('XmR Chart'!$U$17/1.128))</f>
        <v/>
      </c>
      <c r="C1323" s="21" t="str">
        <f>IF(N1323="","",'XmR Chart'!$U$18)</f>
        <v/>
      </c>
      <c r="D1323" s="21" t="str">
        <f>IF(N1323="","",'XmR Chart'!$U$18-3*('XmR Chart'!$U$17/1.128))</f>
        <v/>
      </c>
      <c r="F1323" s="21" t="str">
        <f>IF(N1323="","",3.268*'XmR Chart'!$U$17)</f>
        <v/>
      </c>
      <c r="G1323" s="21" t="str">
        <f>IF(N1323="","",'XmR Chart'!$U$17)</f>
        <v/>
      </c>
      <c r="H1323" s="21" t="str">
        <f>IF(N1323="","",ABS(N1323-N1322))</f>
        <v/>
      </c>
      <c r="I1323" s="21" t="str">
        <f>IF(N1323="","",RANK(N1323,$N$17:$N$5011,1))</f>
        <v/>
      </c>
      <c r="J1323" s="21" t="str">
        <f>IF(N1323="","",(I1323-3/8)/('XmR Chart'!$U$20+1/4))</f>
        <v/>
      </c>
      <c r="K1323" s="21" t="str">
        <f>IF(N1323="","",_xlfn.NORM.INV(J1323,0,1))</f>
        <v/>
      </c>
      <c r="N1323" s="4"/>
    </row>
    <row r="1324" spans="2:14" x14ac:dyDescent="0.25">
      <c r="B1324" s="21" t="str">
        <f>IF(N1324="","",'XmR Chart'!$U$18+3*('XmR Chart'!$U$17/1.128))</f>
        <v/>
      </c>
      <c r="C1324" s="21" t="str">
        <f>IF(N1324="","",'XmR Chart'!$U$18)</f>
        <v/>
      </c>
      <c r="D1324" s="21" t="str">
        <f>IF(N1324="","",'XmR Chart'!$U$18-3*('XmR Chart'!$U$17/1.128))</f>
        <v/>
      </c>
      <c r="F1324" s="21" t="str">
        <f>IF(N1324="","",3.268*'XmR Chart'!$U$17)</f>
        <v/>
      </c>
      <c r="G1324" s="21" t="str">
        <f>IF(N1324="","",'XmR Chart'!$U$17)</f>
        <v/>
      </c>
      <c r="H1324" s="21" t="str">
        <f>IF(N1324="","",ABS(N1324-N1323))</f>
        <v/>
      </c>
      <c r="I1324" s="21" t="str">
        <f>IF(N1324="","",RANK(N1324,$N$17:$N$5011,1))</f>
        <v/>
      </c>
      <c r="J1324" s="21" t="str">
        <f>IF(N1324="","",(I1324-3/8)/('XmR Chart'!$U$20+1/4))</f>
        <v/>
      </c>
      <c r="K1324" s="21" t="str">
        <f>IF(N1324="","",_xlfn.NORM.INV(J1324,0,1))</f>
        <v/>
      </c>
      <c r="N1324" s="4"/>
    </row>
    <row r="1325" spans="2:14" x14ac:dyDescent="0.25">
      <c r="B1325" s="21" t="str">
        <f>IF(N1325="","",'XmR Chart'!$U$18+3*('XmR Chart'!$U$17/1.128))</f>
        <v/>
      </c>
      <c r="C1325" s="21" t="str">
        <f>IF(N1325="","",'XmR Chart'!$U$18)</f>
        <v/>
      </c>
      <c r="D1325" s="21" t="str">
        <f>IF(N1325="","",'XmR Chart'!$U$18-3*('XmR Chart'!$U$17/1.128))</f>
        <v/>
      </c>
      <c r="F1325" s="21" t="str">
        <f>IF(N1325="","",3.268*'XmR Chart'!$U$17)</f>
        <v/>
      </c>
      <c r="G1325" s="21" t="str">
        <f>IF(N1325="","",'XmR Chart'!$U$17)</f>
        <v/>
      </c>
      <c r="H1325" s="21" t="str">
        <f>IF(N1325="","",ABS(N1325-N1324))</f>
        <v/>
      </c>
      <c r="I1325" s="21" t="str">
        <f>IF(N1325="","",RANK(N1325,$N$17:$N$5011,1))</f>
        <v/>
      </c>
      <c r="J1325" s="21" t="str">
        <f>IF(N1325="","",(I1325-3/8)/('XmR Chart'!$U$20+1/4))</f>
        <v/>
      </c>
      <c r="K1325" s="21" t="str">
        <f>IF(N1325="","",_xlfn.NORM.INV(J1325,0,1))</f>
        <v/>
      </c>
      <c r="N1325" s="4"/>
    </row>
    <row r="1326" spans="2:14" x14ac:dyDescent="0.25">
      <c r="B1326" s="21" t="str">
        <f>IF(N1326="","",'XmR Chart'!$U$18+3*('XmR Chart'!$U$17/1.128))</f>
        <v/>
      </c>
      <c r="C1326" s="21" t="str">
        <f>IF(N1326="","",'XmR Chart'!$U$18)</f>
        <v/>
      </c>
      <c r="D1326" s="21" t="str">
        <f>IF(N1326="","",'XmR Chart'!$U$18-3*('XmR Chart'!$U$17/1.128))</f>
        <v/>
      </c>
      <c r="F1326" s="21" t="str">
        <f>IF(N1326="","",3.268*'XmR Chart'!$U$17)</f>
        <v/>
      </c>
      <c r="G1326" s="21" t="str">
        <f>IF(N1326="","",'XmR Chart'!$U$17)</f>
        <v/>
      </c>
      <c r="H1326" s="21" t="str">
        <f>IF(N1326="","",ABS(N1326-N1325))</f>
        <v/>
      </c>
      <c r="I1326" s="21" t="str">
        <f>IF(N1326="","",RANK(N1326,$N$17:$N$5011,1))</f>
        <v/>
      </c>
      <c r="J1326" s="21" t="str">
        <f>IF(N1326="","",(I1326-3/8)/('XmR Chart'!$U$20+1/4))</f>
        <v/>
      </c>
      <c r="K1326" s="21" t="str">
        <f>IF(N1326="","",_xlfn.NORM.INV(J1326,0,1))</f>
        <v/>
      </c>
      <c r="N1326" s="4"/>
    </row>
    <row r="1327" spans="2:14" x14ac:dyDescent="0.25">
      <c r="B1327" s="21" t="str">
        <f>IF(N1327="","",'XmR Chart'!$U$18+3*('XmR Chart'!$U$17/1.128))</f>
        <v/>
      </c>
      <c r="C1327" s="21" t="str">
        <f>IF(N1327="","",'XmR Chart'!$U$18)</f>
        <v/>
      </c>
      <c r="D1327" s="21" t="str">
        <f>IF(N1327="","",'XmR Chart'!$U$18-3*('XmR Chart'!$U$17/1.128))</f>
        <v/>
      </c>
      <c r="F1327" s="21" t="str">
        <f>IF(N1327="","",3.268*'XmR Chart'!$U$17)</f>
        <v/>
      </c>
      <c r="G1327" s="21" t="str">
        <f>IF(N1327="","",'XmR Chart'!$U$17)</f>
        <v/>
      </c>
      <c r="H1327" s="21" t="str">
        <f>IF(N1327="","",ABS(N1327-N1326))</f>
        <v/>
      </c>
      <c r="I1327" s="21" t="str">
        <f>IF(N1327="","",RANK(N1327,$N$17:$N$5011,1))</f>
        <v/>
      </c>
      <c r="J1327" s="21" t="str">
        <f>IF(N1327="","",(I1327-3/8)/('XmR Chart'!$U$20+1/4))</f>
        <v/>
      </c>
      <c r="K1327" s="21" t="str">
        <f>IF(N1327="","",_xlfn.NORM.INV(J1327,0,1))</f>
        <v/>
      </c>
      <c r="N1327" s="4"/>
    </row>
    <row r="1328" spans="2:14" x14ac:dyDescent="0.25">
      <c r="B1328" s="21" t="str">
        <f>IF(N1328="","",'XmR Chart'!$U$18+3*('XmR Chart'!$U$17/1.128))</f>
        <v/>
      </c>
      <c r="C1328" s="21" t="str">
        <f>IF(N1328="","",'XmR Chart'!$U$18)</f>
        <v/>
      </c>
      <c r="D1328" s="21" t="str">
        <f>IF(N1328="","",'XmR Chart'!$U$18-3*('XmR Chart'!$U$17/1.128))</f>
        <v/>
      </c>
      <c r="F1328" s="21" t="str">
        <f>IF(N1328="","",3.268*'XmR Chart'!$U$17)</f>
        <v/>
      </c>
      <c r="G1328" s="21" t="str">
        <f>IF(N1328="","",'XmR Chart'!$U$17)</f>
        <v/>
      </c>
      <c r="H1328" s="21" t="str">
        <f>IF(N1328="","",ABS(N1328-N1327))</f>
        <v/>
      </c>
      <c r="I1328" s="21" t="str">
        <f>IF(N1328="","",RANK(N1328,$N$17:$N$5011,1))</f>
        <v/>
      </c>
      <c r="J1328" s="21" t="str">
        <f>IF(N1328="","",(I1328-3/8)/('XmR Chart'!$U$20+1/4))</f>
        <v/>
      </c>
      <c r="K1328" s="21" t="str">
        <f>IF(N1328="","",_xlfn.NORM.INV(J1328,0,1))</f>
        <v/>
      </c>
      <c r="N1328" s="4"/>
    </row>
    <row r="1329" spans="2:14" x14ac:dyDescent="0.25">
      <c r="B1329" s="21" t="str">
        <f>IF(N1329="","",'XmR Chart'!$U$18+3*('XmR Chart'!$U$17/1.128))</f>
        <v/>
      </c>
      <c r="C1329" s="21" t="str">
        <f>IF(N1329="","",'XmR Chart'!$U$18)</f>
        <v/>
      </c>
      <c r="D1329" s="21" t="str">
        <f>IF(N1329="","",'XmR Chart'!$U$18-3*('XmR Chart'!$U$17/1.128))</f>
        <v/>
      </c>
      <c r="F1329" s="21" t="str">
        <f>IF(N1329="","",3.268*'XmR Chart'!$U$17)</f>
        <v/>
      </c>
      <c r="G1329" s="21" t="str">
        <f>IF(N1329="","",'XmR Chart'!$U$17)</f>
        <v/>
      </c>
      <c r="H1329" s="21" t="str">
        <f>IF(N1329="","",ABS(N1329-N1328))</f>
        <v/>
      </c>
      <c r="I1329" s="21" t="str">
        <f>IF(N1329="","",RANK(N1329,$N$17:$N$5011,1))</f>
        <v/>
      </c>
      <c r="J1329" s="21" t="str">
        <f>IF(N1329="","",(I1329-3/8)/('XmR Chart'!$U$20+1/4))</f>
        <v/>
      </c>
      <c r="K1329" s="21" t="str">
        <f>IF(N1329="","",_xlfn.NORM.INV(J1329,0,1))</f>
        <v/>
      </c>
      <c r="N1329" s="4"/>
    </row>
    <row r="1330" spans="2:14" x14ac:dyDescent="0.25">
      <c r="B1330" s="21" t="str">
        <f>IF(N1330="","",'XmR Chart'!$U$18+3*('XmR Chart'!$U$17/1.128))</f>
        <v/>
      </c>
      <c r="C1330" s="21" t="str">
        <f>IF(N1330="","",'XmR Chart'!$U$18)</f>
        <v/>
      </c>
      <c r="D1330" s="21" t="str">
        <f>IF(N1330="","",'XmR Chart'!$U$18-3*('XmR Chart'!$U$17/1.128))</f>
        <v/>
      </c>
      <c r="F1330" s="21" t="str">
        <f>IF(N1330="","",3.268*'XmR Chart'!$U$17)</f>
        <v/>
      </c>
      <c r="G1330" s="21" t="str">
        <f>IF(N1330="","",'XmR Chart'!$U$17)</f>
        <v/>
      </c>
      <c r="H1330" s="21" t="str">
        <f>IF(N1330="","",ABS(N1330-N1329))</f>
        <v/>
      </c>
      <c r="I1330" s="21" t="str">
        <f>IF(N1330="","",RANK(N1330,$N$17:$N$5011,1))</f>
        <v/>
      </c>
      <c r="J1330" s="21" t="str">
        <f>IF(N1330="","",(I1330-3/8)/('XmR Chart'!$U$20+1/4))</f>
        <v/>
      </c>
      <c r="K1330" s="21" t="str">
        <f>IF(N1330="","",_xlfn.NORM.INV(J1330,0,1))</f>
        <v/>
      </c>
      <c r="N1330" s="4"/>
    </row>
    <row r="1331" spans="2:14" x14ac:dyDescent="0.25">
      <c r="B1331" s="21" t="str">
        <f>IF(N1331="","",'XmR Chart'!$U$18+3*('XmR Chart'!$U$17/1.128))</f>
        <v/>
      </c>
      <c r="C1331" s="21" t="str">
        <f>IF(N1331="","",'XmR Chart'!$U$18)</f>
        <v/>
      </c>
      <c r="D1331" s="21" t="str">
        <f>IF(N1331="","",'XmR Chart'!$U$18-3*('XmR Chart'!$U$17/1.128))</f>
        <v/>
      </c>
      <c r="F1331" s="21" t="str">
        <f>IF(N1331="","",3.268*'XmR Chart'!$U$17)</f>
        <v/>
      </c>
      <c r="G1331" s="21" t="str">
        <f>IF(N1331="","",'XmR Chart'!$U$17)</f>
        <v/>
      </c>
      <c r="H1331" s="21" t="str">
        <f>IF(N1331="","",ABS(N1331-N1330))</f>
        <v/>
      </c>
      <c r="I1331" s="21" t="str">
        <f>IF(N1331="","",RANK(N1331,$N$17:$N$5011,1))</f>
        <v/>
      </c>
      <c r="J1331" s="21" t="str">
        <f>IF(N1331="","",(I1331-3/8)/('XmR Chart'!$U$20+1/4))</f>
        <v/>
      </c>
      <c r="K1331" s="21" t="str">
        <f>IF(N1331="","",_xlfn.NORM.INV(J1331,0,1))</f>
        <v/>
      </c>
      <c r="N1331" s="4"/>
    </row>
    <row r="1332" spans="2:14" x14ac:dyDescent="0.25">
      <c r="B1332" s="21" t="str">
        <f>IF(N1332="","",'XmR Chart'!$U$18+3*('XmR Chart'!$U$17/1.128))</f>
        <v/>
      </c>
      <c r="C1332" s="21" t="str">
        <f>IF(N1332="","",'XmR Chart'!$U$18)</f>
        <v/>
      </c>
      <c r="D1332" s="21" t="str">
        <f>IF(N1332="","",'XmR Chart'!$U$18-3*('XmR Chart'!$U$17/1.128))</f>
        <v/>
      </c>
      <c r="F1332" s="21" t="str">
        <f>IF(N1332="","",3.268*'XmR Chart'!$U$17)</f>
        <v/>
      </c>
      <c r="G1332" s="21" t="str">
        <f>IF(N1332="","",'XmR Chart'!$U$17)</f>
        <v/>
      </c>
      <c r="H1332" s="21" t="str">
        <f>IF(N1332="","",ABS(N1332-N1331))</f>
        <v/>
      </c>
      <c r="I1332" s="21" t="str">
        <f>IF(N1332="","",RANK(N1332,$N$17:$N$5011,1))</f>
        <v/>
      </c>
      <c r="J1332" s="21" t="str">
        <f>IF(N1332="","",(I1332-3/8)/('XmR Chart'!$U$20+1/4))</f>
        <v/>
      </c>
      <c r="K1332" s="21" t="str">
        <f>IF(N1332="","",_xlfn.NORM.INV(J1332,0,1))</f>
        <v/>
      </c>
      <c r="N1332" s="4"/>
    </row>
    <row r="1333" spans="2:14" x14ac:dyDescent="0.25">
      <c r="B1333" s="21" t="str">
        <f>IF(N1333="","",'XmR Chart'!$U$18+3*('XmR Chart'!$U$17/1.128))</f>
        <v/>
      </c>
      <c r="C1333" s="21" t="str">
        <f>IF(N1333="","",'XmR Chart'!$U$18)</f>
        <v/>
      </c>
      <c r="D1333" s="21" t="str">
        <f>IF(N1333="","",'XmR Chart'!$U$18-3*('XmR Chart'!$U$17/1.128))</f>
        <v/>
      </c>
      <c r="F1333" s="21" t="str">
        <f>IF(N1333="","",3.268*'XmR Chart'!$U$17)</f>
        <v/>
      </c>
      <c r="G1333" s="21" t="str">
        <f>IF(N1333="","",'XmR Chart'!$U$17)</f>
        <v/>
      </c>
      <c r="H1333" s="21" t="str">
        <f>IF(N1333="","",ABS(N1333-N1332))</f>
        <v/>
      </c>
      <c r="I1333" s="21" t="str">
        <f>IF(N1333="","",RANK(N1333,$N$17:$N$5011,1))</f>
        <v/>
      </c>
      <c r="J1333" s="21" t="str">
        <f>IF(N1333="","",(I1333-3/8)/('XmR Chart'!$U$20+1/4))</f>
        <v/>
      </c>
      <c r="K1333" s="21" t="str">
        <f>IF(N1333="","",_xlfn.NORM.INV(J1333,0,1))</f>
        <v/>
      </c>
      <c r="N1333" s="4"/>
    </row>
    <row r="1334" spans="2:14" x14ac:dyDescent="0.25">
      <c r="B1334" s="21" t="str">
        <f>IF(N1334="","",'XmR Chart'!$U$18+3*('XmR Chart'!$U$17/1.128))</f>
        <v/>
      </c>
      <c r="C1334" s="21" t="str">
        <f>IF(N1334="","",'XmR Chart'!$U$18)</f>
        <v/>
      </c>
      <c r="D1334" s="21" t="str">
        <f>IF(N1334="","",'XmR Chart'!$U$18-3*('XmR Chart'!$U$17/1.128))</f>
        <v/>
      </c>
      <c r="F1334" s="21" t="str">
        <f>IF(N1334="","",3.268*'XmR Chart'!$U$17)</f>
        <v/>
      </c>
      <c r="G1334" s="21" t="str">
        <f>IF(N1334="","",'XmR Chart'!$U$17)</f>
        <v/>
      </c>
      <c r="H1334" s="21" t="str">
        <f>IF(N1334="","",ABS(N1334-N1333))</f>
        <v/>
      </c>
      <c r="I1334" s="21" t="str">
        <f>IF(N1334="","",RANK(N1334,$N$17:$N$5011,1))</f>
        <v/>
      </c>
      <c r="J1334" s="21" t="str">
        <f>IF(N1334="","",(I1334-3/8)/('XmR Chart'!$U$20+1/4))</f>
        <v/>
      </c>
      <c r="K1334" s="21" t="str">
        <f>IF(N1334="","",_xlfn.NORM.INV(J1334,0,1))</f>
        <v/>
      </c>
      <c r="N1334" s="4"/>
    </row>
    <row r="1335" spans="2:14" x14ac:dyDescent="0.25">
      <c r="B1335" s="21" t="str">
        <f>IF(N1335="","",'XmR Chart'!$U$18+3*('XmR Chart'!$U$17/1.128))</f>
        <v/>
      </c>
      <c r="C1335" s="21" t="str">
        <f>IF(N1335="","",'XmR Chart'!$U$18)</f>
        <v/>
      </c>
      <c r="D1335" s="21" t="str">
        <f>IF(N1335="","",'XmR Chart'!$U$18-3*('XmR Chart'!$U$17/1.128))</f>
        <v/>
      </c>
      <c r="F1335" s="21" t="str">
        <f>IF(N1335="","",3.268*'XmR Chart'!$U$17)</f>
        <v/>
      </c>
      <c r="G1335" s="21" t="str">
        <f>IF(N1335="","",'XmR Chart'!$U$17)</f>
        <v/>
      </c>
      <c r="H1335" s="21" t="str">
        <f>IF(N1335="","",ABS(N1335-N1334))</f>
        <v/>
      </c>
      <c r="I1335" s="21" t="str">
        <f>IF(N1335="","",RANK(N1335,$N$17:$N$5011,1))</f>
        <v/>
      </c>
      <c r="J1335" s="21" t="str">
        <f>IF(N1335="","",(I1335-3/8)/('XmR Chart'!$U$20+1/4))</f>
        <v/>
      </c>
      <c r="K1335" s="21" t="str">
        <f>IF(N1335="","",_xlfn.NORM.INV(J1335,0,1))</f>
        <v/>
      </c>
      <c r="N1335" s="4"/>
    </row>
    <row r="1336" spans="2:14" x14ac:dyDescent="0.25">
      <c r="B1336" s="21" t="str">
        <f>IF(N1336="","",'XmR Chart'!$U$18+3*('XmR Chart'!$U$17/1.128))</f>
        <v/>
      </c>
      <c r="C1336" s="21" t="str">
        <f>IF(N1336="","",'XmR Chart'!$U$18)</f>
        <v/>
      </c>
      <c r="D1336" s="21" t="str">
        <f>IF(N1336="","",'XmR Chart'!$U$18-3*('XmR Chart'!$U$17/1.128))</f>
        <v/>
      </c>
      <c r="F1336" s="21" t="str">
        <f>IF(N1336="","",3.268*'XmR Chart'!$U$17)</f>
        <v/>
      </c>
      <c r="G1336" s="21" t="str">
        <f>IF(N1336="","",'XmR Chart'!$U$17)</f>
        <v/>
      </c>
      <c r="H1336" s="21" t="str">
        <f>IF(N1336="","",ABS(N1336-N1335))</f>
        <v/>
      </c>
      <c r="I1336" s="21" t="str">
        <f>IF(N1336="","",RANK(N1336,$N$17:$N$5011,1))</f>
        <v/>
      </c>
      <c r="J1336" s="21" t="str">
        <f>IF(N1336="","",(I1336-3/8)/('XmR Chart'!$U$20+1/4))</f>
        <v/>
      </c>
      <c r="K1336" s="21" t="str">
        <f>IF(N1336="","",_xlfn.NORM.INV(J1336,0,1))</f>
        <v/>
      </c>
      <c r="N1336" s="4"/>
    </row>
    <row r="1337" spans="2:14" x14ac:dyDescent="0.25">
      <c r="B1337" s="21" t="str">
        <f>IF(N1337="","",'XmR Chart'!$U$18+3*('XmR Chart'!$U$17/1.128))</f>
        <v/>
      </c>
      <c r="C1337" s="21" t="str">
        <f>IF(N1337="","",'XmR Chart'!$U$18)</f>
        <v/>
      </c>
      <c r="D1337" s="21" t="str">
        <f>IF(N1337="","",'XmR Chart'!$U$18-3*('XmR Chart'!$U$17/1.128))</f>
        <v/>
      </c>
      <c r="F1337" s="21" t="str">
        <f>IF(N1337="","",3.268*'XmR Chart'!$U$17)</f>
        <v/>
      </c>
      <c r="G1337" s="21" t="str">
        <f>IF(N1337="","",'XmR Chart'!$U$17)</f>
        <v/>
      </c>
      <c r="H1337" s="21" t="str">
        <f>IF(N1337="","",ABS(N1337-N1336))</f>
        <v/>
      </c>
      <c r="I1337" s="21" t="str">
        <f>IF(N1337="","",RANK(N1337,$N$17:$N$5011,1))</f>
        <v/>
      </c>
      <c r="J1337" s="21" t="str">
        <f>IF(N1337="","",(I1337-3/8)/('XmR Chart'!$U$20+1/4))</f>
        <v/>
      </c>
      <c r="K1337" s="21" t="str">
        <f>IF(N1337="","",_xlfn.NORM.INV(J1337,0,1))</f>
        <v/>
      </c>
      <c r="N1337" s="4"/>
    </row>
    <row r="1338" spans="2:14" x14ac:dyDescent="0.25">
      <c r="B1338" s="21" t="str">
        <f>IF(N1338="","",'XmR Chart'!$U$18+3*('XmR Chart'!$U$17/1.128))</f>
        <v/>
      </c>
      <c r="C1338" s="21" t="str">
        <f>IF(N1338="","",'XmR Chart'!$U$18)</f>
        <v/>
      </c>
      <c r="D1338" s="21" t="str">
        <f>IF(N1338="","",'XmR Chart'!$U$18-3*('XmR Chart'!$U$17/1.128))</f>
        <v/>
      </c>
      <c r="F1338" s="21" t="str">
        <f>IF(N1338="","",3.268*'XmR Chart'!$U$17)</f>
        <v/>
      </c>
      <c r="G1338" s="21" t="str">
        <f>IF(N1338="","",'XmR Chart'!$U$17)</f>
        <v/>
      </c>
      <c r="H1338" s="21" t="str">
        <f>IF(N1338="","",ABS(N1338-N1337))</f>
        <v/>
      </c>
      <c r="I1338" s="21" t="str">
        <f>IF(N1338="","",RANK(N1338,$N$17:$N$5011,1))</f>
        <v/>
      </c>
      <c r="J1338" s="21" t="str">
        <f>IF(N1338="","",(I1338-3/8)/('XmR Chart'!$U$20+1/4))</f>
        <v/>
      </c>
      <c r="K1338" s="21" t="str">
        <f>IF(N1338="","",_xlfn.NORM.INV(J1338,0,1))</f>
        <v/>
      </c>
      <c r="N1338" s="4"/>
    </row>
    <row r="1339" spans="2:14" x14ac:dyDescent="0.25">
      <c r="B1339" s="21" t="str">
        <f>IF(N1339="","",'XmR Chart'!$U$18+3*('XmR Chart'!$U$17/1.128))</f>
        <v/>
      </c>
      <c r="C1339" s="21" t="str">
        <f>IF(N1339="","",'XmR Chart'!$U$18)</f>
        <v/>
      </c>
      <c r="D1339" s="21" t="str">
        <f>IF(N1339="","",'XmR Chart'!$U$18-3*('XmR Chart'!$U$17/1.128))</f>
        <v/>
      </c>
      <c r="F1339" s="21" t="str">
        <f>IF(N1339="","",3.268*'XmR Chart'!$U$17)</f>
        <v/>
      </c>
      <c r="G1339" s="21" t="str">
        <f>IF(N1339="","",'XmR Chart'!$U$17)</f>
        <v/>
      </c>
      <c r="H1339" s="21" t="str">
        <f>IF(N1339="","",ABS(N1339-N1338))</f>
        <v/>
      </c>
      <c r="I1339" s="21" t="str">
        <f>IF(N1339="","",RANK(N1339,$N$17:$N$5011,1))</f>
        <v/>
      </c>
      <c r="J1339" s="21" t="str">
        <f>IF(N1339="","",(I1339-3/8)/('XmR Chart'!$U$20+1/4))</f>
        <v/>
      </c>
      <c r="K1339" s="21" t="str">
        <f>IF(N1339="","",_xlfn.NORM.INV(J1339,0,1))</f>
        <v/>
      </c>
      <c r="N1339" s="4"/>
    </row>
    <row r="1340" spans="2:14" x14ac:dyDescent="0.25">
      <c r="B1340" s="21" t="str">
        <f>IF(N1340="","",'XmR Chart'!$U$18+3*('XmR Chart'!$U$17/1.128))</f>
        <v/>
      </c>
      <c r="C1340" s="21" t="str">
        <f>IF(N1340="","",'XmR Chart'!$U$18)</f>
        <v/>
      </c>
      <c r="D1340" s="21" t="str">
        <f>IF(N1340="","",'XmR Chart'!$U$18-3*('XmR Chart'!$U$17/1.128))</f>
        <v/>
      </c>
      <c r="F1340" s="21" t="str">
        <f>IF(N1340="","",3.268*'XmR Chart'!$U$17)</f>
        <v/>
      </c>
      <c r="G1340" s="21" t="str">
        <f>IF(N1340="","",'XmR Chart'!$U$17)</f>
        <v/>
      </c>
      <c r="H1340" s="21" t="str">
        <f>IF(N1340="","",ABS(N1340-N1339))</f>
        <v/>
      </c>
      <c r="I1340" s="21" t="str">
        <f>IF(N1340="","",RANK(N1340,$N$17:$N$5011,1))</f>
        <v/>
      </c>
      <c r="J1340" s="21" t="str">
        <f>IF(N1340="","",(I1340-3/8)/('XmR Chart'!$U$20+1/4))</f>
        <v/>
      </c>
      <c r="K1340" s="21" t="str">
        <f>IF(N1340="","",_xlfn.NORM.INV(J1340,0,1))</f>
        <v/>
      </c>
      <c r="N1340" s="4"/>
    </row>
    <row r="1341" spans="2:14" x14ac:dyDescent="0.25">
      <c r="B1341" s="21" t="str">
        <f>IF(N1341="","",'XmR Chart'!$U$18+3*('XmR Chart'!$U$17/1.128))</f>
        <v/>
      </c>
      <c r="C1341" s="21" t="str">
        <f>IF(N1341="","",'XmR Chart'!$U$18)</f>
        <v/>
      </c>
      <c r="D1341" s="21" t="str">
        <f>IF(N1341="","",'XmR Chart'!$U$18-3*('XmR Chart'!$U$17/1.128))</f>
        <v/>
      </c>
      <c r="F1341" s="21" t="str">
        <f>IF(N1341="","",3.268*'XmR Chart'!$U$17)</f>
        <v/>
      </c>
      <c r="G1341" s="21" t="str">
        <f>IF(N1341="","",'XmR Chart'!$U$17)</f>
        <v/>
      </c>
      <c r="H1341" s="21" t="str">
        <f>IF(N1341="","",ABS(N1341-N1340))</f>
        <v/>
      </c>
      <c r="I1341" s="21" t="str">
        <f>IF(N1341="","",RANK(N1341,$N$17:$N$5011,1))</f>
        <v/>
      </c>
      <c r="J1341" s="21" t="str">
        <f>IF(N1341="","",(I1341-3/8)/('XmR Chart'!$U$20+1/4))</f>
        <v/>
      </c>
      <c r="K1341" s="21" t="str">
        <f>IF(N1341="","",_xlfn.NORM.INV(J1341,0,1))</f>
        <v/>
      </c>
      <c r="N1341" s="4"/>
    </row>
    <row r="1342" spans="2:14" x14ac:dyDescent="0.25">
      <c r="B1342" s="21" t="str">
        <f>IF(N1342="","",'XmR Chart'!$U$18+3*('XmR Chart'!$U$17/1.128))</f>
        <v/>
      </c>
      <c r="C1342" s="21" t="str">
        <f>IF(N1342="","",'XmR Chart'!$U$18)</f>
        <v/>
      </c>
      <c r="D1342" s="21" t="str">
        <f>IF(N1342="","",'XmR Chart'!$U$18-3*('XmR Chart'!$U$17/1.128))</f>
        <v/>
      </c>
      <c r="F1342" s="21" t="str">
        <f>IF(N1342="","",3.268*'XmR Chart'!$U$17)</f>
        <v/>
      </c>
      <c r="G1342" s="21" t="str">
        <f>IF(N1342="","",'XmR Chart'!$U$17)</f>
        <v/>
      </c>
      <c r="H1342" s="21" t="str">
        <f>IF(N1342="","",ABS(N1342-N1341))</f>
        <v/>
      </c>
      <c r="I1342" s="21" t="str">
        <f>IF(N1342="","",RANK(N1342,$N$17:$N$5011,1))</f>
        <v/>
      </c>
      <c r="J1342" s="21" t="str">
        <f>IF(N1342="","",(I1342-3/8)/('XmR Chart'!$U$20+1/4))</f>
        <v/>
      </c>
      <c r="K1342" s="21" t="str">
        <f>IF(N1342="","",_xlfn.NORM.INV(J1342,0,1))</f>
        <v/>
      </c>
      <c r="N1342" s="4"/>
    </row>
    <row r="1343" spans="2:14" x14ac:dyDescent="0.25">
      <c r="B1343" s="21" t="str">
        <f>IF(N1343="","",'XmR Chart'!$U$18+3*('XmR Chart'!$U$17/1.128))</f>
        <v/>
      </c>
      <c r="C1343" s="21" t="str">
        <f>IF(N1343="","",'XmR Chart'!$U$18)</f>
        <v/>
      </c>
      <c r="D1343" s="21" t="str">
        <f>IF(N1343="","",'XmR Chart'!$U$18-3*('XmR Chart'!$U$17/1.128))</f>
        <v/>
      </c>
      <c r="F1343" s="21" t="str">
        <f>IF(N1343="","",3.268*'XmR Chart'!$U$17)</f>
        <v/>
      </c>
      <c r="G1343" s="21" t="str">
        <f>IF(N1343="","",'XmR Chart'!$U$17)</f>
        <v/>
      </c>
      <c r="H1343" s="21" t="str">
        <f>IF(N1343="","",ABS(N1343-N1342))</f>
        <v/>
      </c>
      <c r="I1343" s="21" t="str">
        <f>IF(N1343="","",RANK(N1343,$N$17:$N$5011,1))</f>
        <v/>
      </c>
      <c r="J1343" s="21" t="str">
        <f>IF(N1343="","",(I1343-3/8)/('XmR Chart'!$U$20+1/4))</f>
        <v/>
      </c>
      <c r="K1343" s="21" t="str">
        <f>IF(N1343="","",_xlfn.NORM.INV(J1343,0,1))</f>
        <v/>
      </c>
      <c r="N1343" s="4"/>
    </row>
    <row r="1344" spans="2:14" x14ac:dyDescent="0.25">
      <c r="B1344" s="21" t="str">
        <f>IF(N1344="","",'XmR Chart'!$U$18+3*('XmR Chart'!$U$17/1.128))</f>
        <v/>
      </c>
      <c r="C1344" s="21" t="str">
        <f>IF(N1344="","",'XmR Chart'!$U$18)</f>
        <v/>
      </c>
      <c r="D1344" s="21" t="str">
        <f>IF(N1344="","",'XmR Chart'!$U$18-3*('XmR Chart'!$U$17/1.128))</f>
        <v/>
      </c>
      <c r="F1344" s="21" t="str">
        <f>IF(N1344="","",3.268*'XmR Chart'!$U$17)</f>
        <v/>
      </c>
      <c r="G1344" s="21" t="str">
        <f>IF(N1344="","",'XmR Chart'!$U$17)</f>
        <v/>
      </c>
      <c r="H1344" s="21" t="str">
        <f>IF(N1344="","",ABS(N1344-N1343))</f>
        <v/>
      </c>
      <c r="I1344" s="21" t="str">
        <f>IF(N1344="","",RANK(N1344,$N$17:$N$5011,1))</f>
        <v/>
      </c>
      <c r="J1344" s="21" t="str">
        <f>IF(N1344="","",(I1344-3/8)/('XmR Chart'!$U$20+1/4))</f>
        <v/>
      </c>
      <c r="K1344" s="21" t="str">
        <f>IF(N1344="","",_xlfn.NORM.INV(J1344,0,1))</f>
        <v/>
      </c>
      <c r="N1344" s="4"/>
    </row>
    <row r="1345" spans="2:14" x14ac:dyDescent="0.25">
      <c r="B1345" s="21" t="str">
        <f>IF(N1345="","",'XmR Chart'!$U$18+3*('XmR Chart'!$U$17/1.128))</f>
        <v/>
      </c>
      <c r="C1345" s="21" t="str">
        <f>IF(N1345="","",'XmR Chart'!$U$18)</f>
        <v/>
      </c>
      <c r="D1345" s="21" t="str">
        <f>IF(N1345="","",'XmR Chart'!$U$18-3*('XmR Chart'!$U$17/1.128))</f>
        <v/>
      </c>
      <c r="F1345" s="21" t="str">
        <f>IF(N1345="","",3.268*'XmR Chart'!$U$17)</f>
        <v/>
      </c>
      <c r="G1345" s="21" t="str">
        <f>IF(N1345="","",'XmR Chart'!$U$17)</f>
        <v/>
      </c>
      <c r="H1345" s="21" t="str">
        <f>IF(N1345="","",ABS(N1345-N1344))</f>
        <v/>
      </c>
      <c r="I1345" s="21" t="str">
        <f>IF(N1345="","",RANK(N1345,$N$17:$N$5011,1))</f>
        <v/>
      </c>
      <c r="J1345" s="21" t="str">
        <f>IF(N1345="","",(I1345-3/8)/('XmR Chart'!$U$20+1/4))</f>
        <v/>
      </c>
      <c r="K1345" s="21" t="str">
        <f>IF(N1345="","",_xlfn.NORM.INV(J1345,0,1))</f>
        <v/>
      </c>
      <c r="N1345" s="4"/>
    </row>
    <row r="1346" spans="2:14" x14ac:dyDescent="0.25">
      <c r="B1346" s="21" t="str">
        <f>IF(N1346="","",'XmR Chart'!$U$18+3*('XmR Chart'!$U$17/1.128))</f>
        <v/>
      </c>
      <c r="C1346" s="21" t="str">
        <f>IF(N1346="","",'XmR Chart'!$U$18)</f>
        <v/>
      </c>
      <c r="D1346" s="21" t="str">
        <f>IF(N1346="","",'XmR Chart'!$U$18-3*('XmR Chart'!$U$17/1.128))</f>
        <v/>
      </c>
      <c r="F1346" s="21" t="str">
        <f>IF(N1346="","",3.268*'XmR Chart'!$U$17)</f>
        <v/>
      </c>
      <c r="G1346" s="21" t="str">
        <f>IF(N1346="","",'XmR Chart'!$U$17)</f>
        <v/>
      </c>
      <c r="H1346" s="21" t="str">
        <f>IF(N1346="","",ABS(N1346-N1345))</f>
        <v/>
      </c>
      <c r="I1346" s="21" t="str">
        <f>IF(N1346="","",RANK(N1346,$N$17:$N$5011,1))</f>
        <v/>
      </c>
      <c r="J1346" s="21" t="str">
        <f>IF(N1346="","",(I1346-3/8)/('XmR Chart'!$U$20+1/4))</f>
        <v/>
      </c>
      <c r="K1346" s="21" t="str">
        <f>IF(N1346="","",_xlfn.NORM.INV(J1346,0,1))</f>
        <v/>
      </c>
      <c r="N1346" s="4"/>
    </row>
    <row r="1347" spans="2:14" x14ac:dyDescent="0.25">
      <c r="B1347" s="21" t="str">
        <f>IF(N1347="","",'XmR Chart'!$U$18+3*('XmR Chart'!$U$17/1.128))</f>
        <v/>
      </c>
      <c r="C1347" s="21" t="str">
        <f>IF(N1347="","",'XmR Chart'!$U$18)</f>
        <v/>
      </c>
      <c r="D1347" s="21" t="str">
        <f>IF(N1347="","",'XmR Chart'!$U$18-3*('XmR Chart'!$U$17/1.128))</f>
        <v/>
      </c>
      <c r="F1347" s="21" t="str">
        <f>IF(N1347="","",3.268*'XmR Chart'!$U$17)</f>
        <v/>
      </c>
      <c r="G1347" s="21" t="str">
        <f>IF(N1347="","",'XmR Chart'!$U$17)</f>
        <v/>
      </c>
      <c r="H1347" s="21" t="str">
        <f>IF(N1347="","",ABS(N1347-N1346))</f>
        <v/>
      </c>
      <c r="I1347" s="21" t="str">
        <f>IF(N1347="","",RANK(N1347,$N$17:$N$5011,1))</f>
        <v/>
      </c>
      <c r="J1347" s="21" t="str">
        <f>IF(N1347="","",(I1347-3/8)/('XmR Chart'!$U$20+1/4))</f>
        <v/>
      </c>
      <c r="K1347" s="21" t="str">
        <f>IF(N1347="","",_xlfn.NORM.INV(J1347,0,1))</f>
        <v/>
      </c>
      <c r="N1347" s="4"/>
    </row>
    <row r="1348" spans="2:14" x14ac:dyDescent="0.25">
      <c r="B1348" s="21" t="str">
        <f>IF(N1348="","",'XmR Chart'!$U$18+3*('XmR Chart'!$U$17/1.128))</f>
        <v/>
      </c>
      <c r="C1348" s="21" t="str">
        <f>IF(N1348="","",'XmR Chart'!$U$18)</f>
        <v/>
      </c>
      <c r="D1348" s="21" t="str">
        <f>IF(N1348="","",'XmR Chart'!$U$18-3*('XmR Chart'!$U$17/1.128))</f>
        <v/>
      </c>
      <c r="F1348" s="21" t="str">
        <f>IF(N1348="","",3.268*'XmR Chart'!$U$17)</f>
        <v/>
      </c>
      <c r="G1348" s="21" t="str">
        <f>IF(N1348="","",'XmR Chart'!$U$17)</f>
        <v/>
      </c>
      <c r="H1348" s="21" t="str">
        <f>IF(N1348="","",ABS(N1348-N1347))</f>
        <v/>
      </c>
      <c r="I1348" s="21" t="str">
        <f>IF(N1348="","",RANK(N1348,$N$17:$N$5011,1))</f>
        <v/>
      </c>
      <c r="J1348" s="21" t="str">
        <f>IF(N1348="","",(I1348-3/8)/('XmR Chart'!$U$20+1/4))</f>
        <v/>
      </c>
      <c r="K1348" s="21" t="str">
        <f>IF(N1348="","",_xlfn.NORM.INV(J1348,0,1))</f>
        <v/>
      </c>
      <c r="N1348" s="4"/>
    </row>
    <row r="1349" spans="2:14" x14ac:dyDescent="0.25">
      <c r="B1349" s="21" t="str">
        <f>IF(N1349="","",'XmR Chart'!$U$18+3*('XmR Chart'!$U$17/1.128))</f>
        <v/>
      </c>
      <c r="C1349" s="21" t="str">
        <f>IF(N1349="","",'XmR Chart'!$U$18)</f>
        <v/>
      </c>
      <c r="D1349" s="21" t="str">
        <f>IF(N1349="","",'XmR Chart'!$U$18-3*('XmR Chart'!$U$17/1.128))</f>
        <v/>
      </c>
      <c r="F1349" s="21" t="str">
        <f>IF(N1349="","",3.268*'XmR Chart'!$U$17)</f>
        <v/>
      </c>
      <c r="G1349" s="21" t="str">
        <f>IF(N1349="","",'XmR Chart'!$U$17)</f>
        <v/>
      </c>
      <c r="H1349" s="21" t="str">
        <f>IF(N1349="","",ABS(N1349-N1348))</f>
        <v/>
      </c>
      <c r="I1349" s="21" t="str">
        <f>IF(N1349="","",RANK(N1349,$N$17:$N$5011,1))</f>
        <v/>
      </c>
      <c r="J1349" s="21" t="str">
        <f>IF(N1349="","",(I1349-3/8)/('XmR Chart'!$U$20+1/4))</f>
        <v/>
      </c>
      <c r="K1349" s="21" t="str">
        <f>IF(N1349="","",_xlfn.NORM.INV(J1349,0,1))</f>
        <v/>
      </c>
      <c r="N1349" s="4"/>
    </row>
    <row r="1350" spans="2:14" x14ac:dyDescent="0.25">
      <c r="B1350" s="21" t="str">
        <f>IF(N1350="","",'XmR Chart'!$U$18+3*('XmR Chart'!$U$17/1.128))</f>
        <v/>
      </c>
      <c r="C1350" s="21" t="str">
        <f>IF(N1350="","",'XmR Chart'!$U$18)</f>
        <v/>
      </c>
      <c r="D1350" s="21" t="str">
        <f>IF(N1350="","",'XmR Chart'!$U$18-3*('XmR Chart'!$U$17/1.128))</f>
        <v/>
      </c>
      <c r="F1350" s="21" t="str">
        <f>IF(N1350="","",3.268*'XmR Chart'!$U$17)</f>
        <v/>
      </c>
      <c r="G1350" s="21" t="str">
        <f>IF(N1350="","",'XmR Chart'!$U$17)</f>
        <v/>
      </c>
      <c r="H1350" s="21" t="str">
        <f>IF(N1350="","",ABS(N1350-N1349))</f>
        <v/>
      </c>
      <c r="I1350" s="21" t="str">
        <f>IF(N1350="","",RANK(N1350,$N$17:$N$5011,1))</f>
        <v/>
      </c>
      <c r="J1350" s="21" t="str">
        <f>IF(N1350="","",(I1350-3/8)/('XmR Chart'!$U$20+1/4))</f>
        <v/>
      </c>
      <c r="K1350" s="21" t="str">
        <f>IF(N1350="","",_xlfn.NORM.INV(J1350,0,1))</f>
        <v/>
      </c>
      <c r="N1350" s="4"/>
    </row>
    <row r="1351" spans="2:14" x14ac:dyDescent="0.25">
      <c r="B1351" s="21" t="str">
        <f>IF(N1351="","",'XmR Chart'!$U$18+3*('XmR Chart'!$U$17/1.128))</f>
        <v/>
      </c>
      <c r="C1351" s="21" t="str">
        <f>IF(N1351="","",'XmR Chart'!$U$18)</f>
        <v/>
      </c>
      <c r="D1351" s="21" t="str">
        <f>IF(N1351="","",'XmR Chart'!$U$18-3*('XmR Chart'!$U$17/1.128))</f>
        <v/>
      </c>
      <c r="F1351" s="21" t="str">
        <f>IF(N1351="","",3.268*'XmR Chart'!$U$17)</f>
        <v/>
      </c>
      <c r="G1351" s="21" t="str">
        <f>IF(N1351="","",'XmR Chart'!$U$17)</f>
        <v/>
      </c>
      <c r="H1351" s="21" t="str">
        <f>IF(N1351="","",ABS(N1351-N1350))</f>
        <v/>
      </c>
      <c r="I1351" s="21" t="str">
        <f>IF(N1351="","",RANK(N1351,$N$17:$N$5011,1))</f>
        <v/>
      </c>
      <c r="J1351" s="21" t="str">
        <f>IF(N1351="","",(I1351-3/8)/('XmR Chart'!$U$20+1/4))</f>
        <v/>
      </c>
      <c r="K1351" s="21" t="str">
        <f>IF(N1351="","",_xlfn.NORM.INV(J1351,0,1))</f>
        <v/>
      </c>
      <c r="N1351" s="4"/>
    </row>
    <row r="1352" spans="2:14" x14ac:dyDescent="0.25">
      <c r="B1352" s="21" t="str">
        <f>IF(N1352="","",'XmR Chart'!$U$18+3*('XmR Chart'!$U$17/1.128))</f>
        <v/>
      </c>
      <c r="C1352" s="21" t="str">
        <f>IF(N1352="","",'XmR Chart'!$U$18)</f>
        <v/>
      </c>
      <c r="D1352" s="21" t="str">
        <f>IF(N1352="","",'XmR Chart'!$U$18-3*('XmR Chart'!$U$17/1.128))</f>
        <v/>
      </c>
      <c r="F1352" s="21" t="str">
        <f>IF(N1352="","",3.268*'XmR Chart'!$U$17)</f>
        <v/>
      </c>
      <c r="G1352" s="21" t="str">
        <f>IF(N1352="","",'XmR Chart'!$U$17)</f>
        <v/>
      </c>
      <c r="H1352" s="21" t="str">
        <f>IF(N1352="","",ABS(N1352-N1351))</f>
        <v/>
      </c>
      <c r="I1352" s="21" t="str">
        <f>IF(N1352="","",RANK(N1352,$N$17:$N$5011,1))</f>
        <v/>
      </c>
      <c r="J1352" s="21" t="str">
        <f>IF(N1352="","",(I1352-3/8)/('XmR Chart'!$U$20+1/4))</f>
        <v/>
      </c>
      <c r="K1352" s="21" t="str">
        <f>IF(N1352="","",_xlfn.NORM.INV(J1352,0,1))</f>
        <v/>
      </c>
      <c r="N1352" s="4"/>
    </row>
    <row r="1353" spans="2:14" x14ac:dyDescent="0.25">
      <c r="B1353" s="21" t="str">
        <f>IF(N1353="","",'XmR Chart'!$U$18+3*('XmR Chart'!$U$17/1.128))</f>
        <v/>
      </c>
      <c r="C1353" s="21" t="str">
        <f>IF(N1353="","",'XmR Chart'!$U$18)</f>
        <v/>
      </c>
      <c r="D1353" s="21" t="str">
        <f>IF(N1353="","",'XmR Chart'!$U$18-3*('XmR Chart'!$U$17/1.128))</f>
        <v/>
      </c>
      <c r="F1353" s="21" t="str">
        <f>IF(N1353="","",3.268*'XmR Chart'!$U$17)</f>
        <v/>
      </c>
      <c r="G1353" s="21" t="str">
        <f>IF(N1353="","",'XmR Chart'!$U$17)</f>
        <v/>
      </c>
      <c r="H1353" s="21" t="str">
        <f>IF(N1353="","",ABS(N1353-N1352))</f>
        <v/>
      </c>
      <c r="I1353" s="21" t="str">
        <f>IF(N1353="","",RANK(N1353,$N$17:$N$5011,1))</f>
        <v/>
      </c>
      <c r="J1353" s="21" t="str">
        <f>IF(N1353="","",(I1353-3/8)/('XmR Chart'!$U$20+1/4))</f>
        <v/>
      </c>
      <c r="K1353" s="21" t="str">
        <f>IF(N1353="","",_xlfn.NORM.INV(J1353,0,1))</f>
        <v/>
      </c>
      <c r="N1353" s="4"/>
    </row>
    <row r="1354" spans="2:14" x14ac:dyDescent="0.25">
      <c r="B1354" s="21" t="str">
        <f>IF(N1354="","",'XmR Chart'!$U$18+3*('XmR Chart'!$U$17/1.128))</f>
        <v/>
      </c>
      <c r="C1354" s="21" t="str">
        <f>IF(N1354="","",'XmR Chart'!$U$18)</f>
        <v/>
      </c>
      <c r="D1354" s="21" t="str">
        <f>IF(N1354="","",'XmR Chart'!$U$18-3*('XmR Chart'!$U$17/1.128))</f>
        <v/>
      </c>
      <c r="F1354" s="21" t="str">
        <f>IF(N1354="","",3.268*'XmR Chart'!$U$17)</f>
        <v/>
      </c>
      <c r="G1354" s="21" t="str">
        <f>IF(N1354="","",'XmR Chart'!$U$17)</f>
        <v/>
      </c>
      <c r="H1354" s="21" t="str">
        <f>IF(N1354="","",ABS(N1354-N1353))</f>
        <v/>
      </c>
      <c r="I1354" s="21" t="str">
        <f>IF(N1354="","",RANK(N1354,$N$17:$N$5011,1))</f>
        <v/>
      </c>
      <c r="J1354" s="21" t="str">
        <f>IF(N1354="","",(I1354-3/8)/('XmR Chart'!$U$20+1/4))</f>
        <v/>
      </c>
      <c r="K1354" s="21" t="str">
        <f>IF(N1354="","",_xlfn.NORM.INV(J1354,0,1))</f>
        <v/>
      </c>
      <c r="N1354" s="4"/>
    </row>
    <row r="1355" spans="2:14" x14ac:dyDescent="0.25">
      <c r="B1355" s="21" t="str">
        <f>IF(N1355="","",'XmR Chart'!$U$18+3*('XmR Chart'!$U$17/1.128))</f>
        <v/>
      </c>
      <c r="C1355" s="21" t="str">
        <f>IF(N1355="","",'XmR Chart'!$U$18)</f>
        <v/>
      </c>
      <c r="D1355" s="21" t="str">
        <f>IF(N1355="","",'XmR Chart'!$U$18-3*('XmR Chart'!$U$17/1.128))</f>
        <v/>
      </c>
      <c r="F1355" s="21" t="str">
        <f>IF(N1355="","",3.268*'XmR Chart'!$U$17)</f>
        <v/>
      </c>
      <c r="G1355" s="21" t="str">
        <f>IF(N1355="","",'XmR Chart'!$U$17)</f>
        <v/>
      </c>
      <c r="H1355" s="21" t="str">
        <f>IF(N1355="","",ABS(N1355-N1354))</f>
        <v/>
      </c>
      <c r="I1355" s="21" t="str">
        <f>IF(N1355="","",RANK(N1355,$N$17:$N$5011,1))</f>
        <v/>
      </c>
      <c r="J1355" s="21" t="str">
        <f>IF(N1355="","",(I1355-3/8)/('XmR Chart'!$U$20+1/4))</f>
        <v/>
      </c>
      <c r="K1355" s="21" t="str">
        <f>IF(N1355="","",_xlfn.NORM.INV(J1355,0,1))</f>
        <v/>
      </c>
      <c r="N1355" s="4"/>
    </row>
    <row r="1356" spans="2:14" x14ac:dyDescent="0.25">
      <c r="B1356" s="21" t="str">
        <f>IF(N1356="","",'XmR Chart'!$U$18+3*('XmR Chart'!$U$17/1.128))</f>
        <v/>
      </c>
      <c r="C1356" s="21" t="str">
        <f>IF(N1356="","",'XmR Chart'!$U$18)</f>
        <v/>
      </c>
      <c r="D1356" s="21" t="str">
        <f>IF(N1356="","",'XmR Chart'!$U$18-3*('XmR Chart'!$U$17/1.128))</f>
        <v/>
      </c>
      <c r="F1356" s="21" t="str">
        <f>IF(N1356="","",3.268*'XmR Chart'!$U$17)</f>
        <v/>
      </c>
      <c r="G1356" s="21" t="str">
        <f>IF(N1356="","",'XmR Chart'!$U$17)</f>
        <v/>
      </c>
      <c r="H1356" s="21" t="str">
        <f>IF(N1356="","",ABS(N1356-N1355))</f>
        <v/>
      </c>
      <c r="I1356" s="21" t="str">
        <f>IF(N1356="","",RANK(N1356,$N$17:$N$5011,1))</f>
        <v/>
      </c>
      <c r="J1356" s="21" t="str">
        <f>IF(N1356="","",(I1356-3/8)/('XmR Chart'!$U$20+1/4))</f>
        <v/>
      </c>
      <c r="K1356" s="21" t="str">
        <f>IF(N1356="","",_xlfn.NORM.INV(J1356,0,1))</f>
        <v/>
      </c>
      <c r="N1356" s="4"/>
    </row>
    <row r="1357" spans="2:14" x14ac:dyDescent="0.25">
      <c r="B1357" s="21" t="str">
        <f>IF(N1357="","",'XmR Chart'!$U$18+3*('XmR Chart'!$U$17/1.128))</f>
        <v/>
      </c>
      <c r="C1357" s="21" t="str">
        <f>IF(N1357="","",'XmR Chart'!$U$18)</f>
        <v/>
      </c>
      <c r="D1357" s="21" t="str">
        <f>IF(N1357="","",'XmR Chart'!$U$18-3*('XmR Chart'!$U$17/1.128))</f>
        <v/>
      </c>
      <c r="F1357" s="21" t="str">
        <f>IF(N1357="","",3.268*'XmR Chart'!$U$17)</f>
        <v/>
      </c>
      <c r="G1357" s="21" t="str">
        <f>IF(N1357="","",'XmR Chart'!$U$17)</f>
        <v/>
      </c>
      <c r="H1357" s="21" t="str">
        <f>IF(N1357="","",ABS(N1357-N1356))</f>
        <v/>
      </c>
      <c r="I1357" s="21" t="str">
        <f>IF(N1357="","",RANK(N1357,$N$17:$N$5011,1))</f>
        <v/>
      </c>
      <c r="J1357" s="21" t="str">
        <f>IF(N1357="","",(I1357-3/8)/('XmR Chart'!$U$20+1/4))</f>
        <v/>
      </c>
      <c r="K1357" s="21" t="str">
        <f>IF(N1357="","",_xlfn.NORM.INV(J1357,0,1))</f>
        <v/>
      </c>
      <c r="N1357" s="4"/>
    </row>
    <row r="1358" spans="2:14" x14ac:dyDescent="0.25">
      <c r="B1358" s="21" t="str">
        <f>IF(N1358="","",'XmR Chart'!$U$18+3*('XmR Chart'!$U$17/1.128))</f>
        <v/>
      </c>
      <c r="C1358" s="21" t="str">
        <f>IF(N1358="","",'XmR Chart'!$U$18)</f>
        <v/>
      </c>
      <c r="D1358" s="21" t="str">
        <f>IF(N1358="","",'XmR Chart'!$U$18-3*('XmR Chart'!$U$17/1.128))</f>
        <v/>
      </c>
      <c r="F1358" s="21" t="str">
        <f>IF(N1358="","",3.268*'XmR Chart'!$U$17)</f>
        <v/>
      </c>
      <c r="G1358" s="21" t="str">
        <f>IF(N1358="","",'XmR Chart'!$U$17)</f>
        <v/>
      </c>
      <c r="H1358" s="21" t="str">
        <f>IF(N1358="","",ABS(N1358-N1357))</f>
        <v/>
      </c>
      <c r="I1358" s="21" t="str">
        <f>IF(N1358="","",RANK(N1358,$N$17:$N$5011,1))</f>
        <v/>
      </c>
      <c r="J1358" s="21" t="str">
        <f>IF(N1358="","",(I1358-3/8)/('XmR Chart'!$U$20+1/4))</f>
        <v/>
      </c>
      <c r="K1358" s="21" t="str">
        <f>IF(N1358="","",_xlfn.NORM.INV(J1358,0,1))</f>
        <v/>
      </c>
      <c r="N1358" s="4"/>
    </row>
    <row r="1359" spans="2:14" x14ac:dyDescent="0.25">
      <c r="B1359" s="21" t="str">
        <f>IF(N1359="","",'XmR Chart'!$U$18+3*('XmR Chart'!$U$17/1.128))</f>
        <v/>
      </c>
      <c r="C1359" s="21" t="str">
        <f>IF(N1359="","",'XmR Chart'!$U$18)</f>
        <v/>
      </c>
      <c r="D1359" s="21" t="str">
        <f>IF(N1359="","",'XmR Chart'!$U$18-3*('XmR Chart'!$U$17/1.128))</f>
        <v/>
      </c>
      <c r="F1359" s="21" t="str">
        <f>IF(N1359="","",3.268*'XmR Chart'!$U$17)</f>
        <v/>
      </c>
      <c r="G1359" s="21" t="str">
        <f>IF(N1359="","",'XmR Chart'!$U$17)</f>
        <v/>
      </c>
      <c r="H1359" s="21" t="str">
        <f>IF(N1359="","",ABS(N1359-N1358))</f>
        <v/>
      </c>
      <c r="I1359" s="21" t="str">
        <f>IF(N1359="","",RANK(N1359,$N$17:$N$5011,1))</f>
        <v/>
      </c>
      <c r="J1359" s="21" t="str">
        <f>IF(N1359="","",(I1359-3/8)/('XmR Chart'!$U$20+1/4))</f>
        <v/>
      </c>
      <c r="K1359" s="21" t="str">
        <f>IF(N1359="","",_xlfn.NORM.INV(J1359,0,1))</f>
        <v/>
      </c>
      <c r="N1359" s="4"/>
    </row>
    <row r="1360" spans="2:14" x14ac:dyDescent="0.25">
      <c r="B1360" s="21" t="str">
        <f>IF(N1360="","",'XmR Chart'!$U$18+3*('XmR Chart'!$U$17/1.128))</f>
        <v/>
      </c>
      <c r="C1360" s="21" t="str">
        <f>IF(N1360="","",'XmR Chart'!$U$18)</f>
        <v/>
      </c>
      <c r="D1360" s="21" t="str">
        <f>IF(N1360="","",'XmR Chart'!$U$18-3*('XmR Chart'!$U$17/1.128))</f>
        <v/>
      </c>
      <c r="F1360" s="21" t="str">
        <f>IF(N1360="","",3.268*'XmR Chart'!$U$17)</f>
        <v/>
      </c>
      <c r="G1360" s="21" t="str">
        <f>IF(N1360="","",'XmR Chart'!$U$17)</f>
        <v/>
      </c>
      <c r="H1360" s="21" t="str">
        <f>IF(N1360="","",ABS(N1360-N1359))</f>
        <v/>
      </c>
      <c r="I1360" s="21" t="str">
        <f>IF(N1360="","",RANK(N1360,$N$17:$N$5011,1))</f>
        <v/>
      </c>
      <c r="J1360" s="21" t="str">
        <f>IF(N1360="","",(I1360-3/8)/('XmR Chart'!$U$20+1/4))</f>
        <v/>
      </c>
      <c r="K1360" s="21" t="str">
        <f>IF(N1360="","",_xlfn.NORM.INV(J1360,0,1))</f>
        <v/>
      </c>
      <c r="N1360" s="4"/>
    </row>
    <row r="1361" spans="2:14" x14ac:dyDescent="0.25">
      <c r="B1361" s="21" t="str">
        <f>IF(N1361="","",'XmR Chart'!$U$18+3*('XmR Chart'!$U$17/1.128))</f>
        <v/>
      </c>
      <c r="C1361" s="21" t="str">
        <f>IF(N1361="","",'XmR Chart'!$U$18)</f>
        <v/>
      </c>
      <c r="D1361" s="21" t="str">
        <f>IF(N1361="","",'XmR Chart'!$U$18-3*('XmR Chart'!$U$17/1.128))</f>
        <v/>
      </c>
      <c r="F1361" s="21" t="str">
        <f>IF(N1361="","",3.268*'XmR Chart'!$U$17)</f>
        <v/>
      </c>
      <c r="G1361" s="21" t="str">
        <f>IF(N1361="","",'XmR Chart'!$U$17)</f>
        <v/>
      </c>
      <c r="H1361" s="21" t="str">
        <f>IF(N1361="","",ABS(N1361-N1360))</f>
        <v/>
      </c>
      <c r="I1361" s="21" t="str">
        <f>IF(N1361="","",RANK(N1361,$N$17:$N$5011,1))</f>
        <v/>
      </c>
      <c r="J1361" s="21" t="str">
        <f>IF(N1361="","",(I1361-3/8)/('XmR Chart'!$U$20+1/4))</f>
        <v/>
      </c>
      <c r="K1361" s="21" t="str">
        <f>IF(N1361="","",_xlfn.NORM.INV(J1361,0,1))</f>
        <v/>
      </c>
      <c r="N1361" s="4"/>
    </row>
    <row r="1362" spans="2:14" x14ac:dyDescent="0.25">
      <c r="B1362" s="21" t="str">
        <f>IF(N1362="","",'XmR Chart'!$U$18+3*('XmR Chart'!$U$17/1.128))</f>
        <v/>
      </c>
      <c r="C1362" s="21" t="str">
        <f>IF(N1362="","",'XmR Chart'!$U$18)</f>
        <v/>
      </c>
      <c r="D1362" s="21" t="str">
        <f>IF(N1362="","",'XmR Chart'!$U$18-3*('XmR Chart'!$U$17/1.128))</f>
        <v/>
      </c>
      <c r="F1362" s="21" t="str">
        <f>IF(N1362="","",3.268*'XmR Chart'!$U$17)</f>
        <v/>
      </c>
      <c r="G1362" s="21" t="str">
        <f>IF(N1362="","",'XmR Chart'!$U$17)</f>
        <v/>
      </c>
      <c r="H1362" s="21" t="str">
        <f>IF(N1362="","",ABS(N1362-N1361))</f>
        <v/>
      </c>
      <c r="I1362" s="21" t="str">
        <f>IF(N1362="","",RANK(N1362,$N$17:$N$5011,1))</f>
        <v/>
      </c>
      <c r="J1362" s="21" t="str">
        <f>IF(N1362="","",(I1362-3/8)/('XmR Chart'!$U$20+1/4))</f>
        <v/>
      </c>
      <c r="K1362" s="21" t="str">
        <f>IF(N1362="","",_xlfn.NORM.INV(J1362,0,1))</f>
        <v/>
      </c>
      <c r="N1362" s="4"/>
    </row>
    <row r="1363" spans="2:14" x14ac:dyDescent="0.25">
      <c r="B1363" s="21" t="str">
        <f>IF(N1363="","",'XmR Chart'!$U$18+3*('XmR Chart'!$U$17/1.128))</f>
        <v/>
      </c>
      <c r="C1363" s="21" t="str">
        <f>IF(N1363="","",'XmR Chart'!$U$18)</f>
        <v/>
      </c>
      <c r="D1363" s="21" t="str">
        <f>IF(N1363="","",'XmR Chart'!$U$18-3*('XmR Chart'!$U$17/1.128))</f>
        <v/>
      </c>
      <c r="F1363" s="21" t="str">
        <f>IF(N1363="","",3.268*'XmR Chart'!$U$17)</f>
        <v/>
      </c>
      <c r="G1363" s="21" t="str">
        <f>IF(N1363="","",'XmR Chart'!$U$17)</f>
        <v/>
      </c>
      <c r="H1363" s="21" t="str">
        <f>IF(N1363="","",ABS(N1363-N1362))</f>
        <v/>
      </c>
      <c r="I1363" s="21" t="str">
        <f>IF(N1363="","",RANK(N1363,$N$17:$N$5011,1))</f>
        <v/>
      </c>
      <c r="J1363" s="21" t="str">
        <f>IF(N1363="","",(I1363-3/8)/('XmR Chart'!$U$20+1/4))</f>
        <v/>
      </c>
      <c r="K1363" s="21" t="str">
        <f>IF(N1363="","",_xlfn.NORM.INV(J1363,0,1))</f>
        <v/>
      </c>
      <c r="N1363" s="4"/>
    </row>
    <row r="1364" spans="2:14" x14ac:dyDescent="0.25">
      <c r="B1364" s="21" t="str">
        <f>IF(N1364="","",'XmR Chart'!$U$18+3*('XmR Chart'!$U$17/1.128))</f>
        <v/>
      </c>
      <c r="C1364" s="21" t="str">
        <f>IF(N1364="","",'XmR Chart'!$U$18)</f>
        <v/>
      </c>
      <c r="D1364" s="21" t="str">
        <f>IF(N1364="","",'XmR Chart'!$U$18-3*('XmR Chart'!$U$17/1.128))</f>
        <v/>
      </c>
      <c r="F1364" s="21" t="str">
        <f>IF(N1364="","",3.268*'XmR Chart'!$U$17)</f>
        <v/>
      </c>
      <c r="G1364" s="21" t="str">
        <f>IF(N1364="","",'XmR Chart'!$U$17)</f>
        <v/>
      </c>
      <c r="H1364" s="21" t="str">
        <f>IF(N1364="","",ABS(N1364-N1363))</f>
        <v/>
      </c>
      <c r="I1364" s="21" t="str">
        <f>IF(N1364="","",RANK(N1364,$N$17:$N$5011,1))</f>
        <v/>
      </c>
      <c r="J1364" s="21" t="str">
        <f>IF(N1364="","",(I1364-3/8)/('XmR Chart'!$U$20+1/4))</f>
        <v/>
      </c>
      <c r="K1364" s="21" t="str">
        <f>IF(N1364="","",_xlfn.NORM.INV(J1364,0,1))</f>
        <v/>
      </c>
      <c r="N1364" s="4"/>
    </row>
    <row r="1365" spans="2:14" x14ac:dyDescent="0.25">
      <c r="B1365" s="21" t="str">
        <f>IF(N1365="","",'XmR Chart'!$U$18+3*('XmR Chart'!$U$17/1.128))</f>
        <v/>
      </c>
      <c r="C1365" s="21" t="str">
        <f>IF(N1365="","",'XmR Chart'!$U$18)</f>
        <v/>
      </c>
      <c r="D1365" s="21" t="str">
        <f>IF(N1365="","",'XmR Chart'!$U$18-3*('XmR Chart'!$U$17/1.128))</f>
        <v/>
      </c>
      <c r="F1365" s="21" t="str">
        <f>IF(N1365="","",3.268*'XmR Chart'!$U$17)</f>
        <v/>
      </c>
      <c r="G1365" s="21" t="str">
        <f>IF(N1365="","",'XmR Chart'!$U$17)</f>
        <v/>
      </c>
      <c r="H1365" s="21" t="str">
        <f>IF(N1365="","",ABS(N1365-N1364))</f>
        <v/>
      </c>
      <c r="I1365" s="21" t="str">
        <f>IF(N1365="","",RANK(N1365,$N$17:$N$5011,1))</f>
        <v/>
      </c>
      <c r="J1365" s="21" t="str">
        <f>IF(N1365="","",(I1365-3/8)/('XmR Chart'!$U$20+1/4))</f>
        <v/>
      </c>
      <c r="K1365" s="21" t="str">
        <f>IF(N1365="","",_xlfn.NORM.INV(J1365,0,1))</f>
        <v/>
      </c>
      <c r="N1365" s="4"/>
    </row>
    <row r="1366" spans="2:14" x14ac:dyDescent="0.25">
      <c r="B1366" s="21" t="str">
        <f>IF(N1366="","",'XmR Chart'!$U$18+3*('XmR Chart'!$U$17/1.128))</f>
        <v/>
      </c>
      <c r="C1366" s="21" t="str">
        <f>IF(N1366="","",'XmR Chart'!$U$18)</f>
        <v/>
      </c>
      <c r="D1366" s="21" t="str">
        <f>IF(N1366="","",'XmR Chart'!$U$18-3*('XmR Chart'!$U$17/1.128))</f>
        <v/>
      </c>
      <c r="F1366" s="21" t="str">
        <f>IF(N1366="","",3.268*'XmR Chart'!$U$17)</f>
        <v/>
      </c>
      <c r="G1366" s="21" t="str">
        <f>IF(N1366="","",'XmR Chart'!$U$17)</f>
        <v/>
      </c>
      <c r="H1366" s="21" t="str">
        <f>IF(N1366="","",ABS(N1366-N1365))</f>
        <v/>
      </c>
      <c r="I1366" s="21" t="str">
        <f>IF(N1366="","",RANK(N1366,$N$17:$N$5011,1))</f>
        <v/>
      </c>
      <c r="J1366" s="21" t="str">
        <f>IF(N1366="","",(I1366-3/8)/('XmR Chart'!$U$20+1/4))</f>
        <v/>
      </c>
      <c r="K1366" s="21" t="str">
        <f>IF(N1366="","",_xlfn.NORM.INV(J1366,0,1))</f>
        <v/>
      </c>
      <c r="N1366" s="4"/>
    </row>
    <row r="1367" spans="2:14" x14ac:dyDescent="0.25">
      <c r="B1367" s="21" t="str">
        <f>IF(N1367="","",'XmR Chart'!$U$18+3*('XmR Chart'!$U$17/1.128))</f>
        <v/>
      </c>
      <c r="C1367" s="21" t="str">
        <f>IF(N1367="","",'XmR Chart'!$U$18)</f>
        <v/>
      </c>
      <c r="D1367" s="21" t="str">
        <f>IF(N1367="","",'XmR Chart'!$U$18-3*('XmR Chart'!$U$17/1.128))</f>
        <v/>
      </c>
      <c r="F1367" s="21" t="str">
        <f>IF(N1367="","",3.268*'XmR Chart'!$U$17)</f>
        <v/>
      </c>
      <c r="G1367" s="21" t="str">
        <f>IF(N1367="","",'XmR Chart'!$U$17)</f>
        <v/>
      </c>
      <c r="H1367" s="21" t="str">
        <f>IF(N1367="","",ABS(N1367-N1366))</f>
        <v/>
      </c>
      <c r="I1367" s="21" t="str">
        <f>IF(N1367="","",RANK(N1367,$N$17:$N$5011,1))</f>
        <v/>
      </c>
      <c r="J1367" s="21" t="str">
        <f>IF(N1367="","",(I1367-3/8)/('XmR Chart'!$U$20+1/4))</f>
        <v/>
      </c>
      <c r="K1367" s="21" t="str">
        <f>IF(N1367="","",_xlfn.NORM.INV(J1367,0,1))</f>
        <v/>
      </c>
      <c r="N1367" s="4"/>
    </row>
    <row r="1368" spans="2:14" x14ac:dyDescent="0.25">
      <c r="B1368" s="21" t="str">
        <f>IF(N1368="","",'XmR Chart'!$U$18+3*('XmR Chart'!$U$17/1.128))</f>
        <v/>
      </c>
      <c r="C1368" s="21" t="str">
        <f>IF(N1368="","",'XmR Chart'!$U$18)</f>
        <v/>
      </c>
      <c r="D1368" s="21" t="str">
        <f>IF(N1368="","",'XmR Chart'!$U$18-3*('XmR Chart'!$U$17/1.128))</f>
        <v/>
      </c>
      <c r="F1368" s="21" t="str">
        <f>IF(N1368="","",3.268*'XmR Chart'!$U$17)</f>
        <v/>
      </c>
      <c r="G1368" s="21" t="str">
        <f>IF(N1368="","",'XmR Chart'!$U$17)</f>
        <v/>
      </c>
      <c r="H1368" s="21" t="str">
        <f>IF(N1368="","",ABS(N1368-N1367))</f>
        <v/>
      </c>
      <c r="I1368" s="21" t="str">
        <f>IF(N1368="","",RANK(N1368,$N$17:$N$5011,1))</f>
        <v/>
      </c>
      <c r="J1368" s="21" t="str">
        <f>IF(N1368="","",(I1368-3/8)/('XmR Chart'!$U$20+1/4))</f>
        <v/>
      </c>
      <c r="K1368" s="21" t="str">
        <f>IF(N1368="","",_xlfn.NORM.INV(J1368,0,1))</f>
        <v/>
      </c>
      <c r="N1368" s="4"/>
    </row>
    <row r="1369" spans="2:14" x14ac:dyDescent="0.25">
      <c r="B1369" s="21" t="str">
        <f>IF(N1369="","",'XmR Chart'!$U$18+3*('XmR Chart'!$U$17/1.128))</f>
        <v/>
      </c>
      <c r="C1369" s="21" t="str">
        <f>IF(N1369="","",'XmR Chart'!$U$18)</f>
        <v/>
      </c>
      <c r="D1369" s="21" t="str">
        <f>IF(N1369="","",'XmR Chart'!$U$18-3*('XmR Chart'!$U$17/1.128))</f>
        <v/>
      </c>
      <c r="F1369" s="21" t="str">
        <f>IF(N1369="","",3.268*'XmR Chart'!$U$17)</f>
        <v/>
      </c>
      <c r="G1369" s="21" t="str">
        <f>IF(N1369="","",'XmR Chart'!$U$17)</f>
        <v/>
      </c>
      <c r="H1369" s="21" t="str">
        <f>IF(N1369="","",ABS(N1369-N1368))</f>
        <v/>
      </c>
      <c r="I1369" s="21" t="str">
        <f>IF(N1369="","",RANK(N1369,$N$17:$N$5011,1))</f>
        <v/>
      </c>
      <c r="J1369" s="21" t="str">
        <f>IF(N1369="","",(I1369-3/8)/('XmR Chart'!$U$20+1/4))</f>
        <v/>
      </c>
      <c r="K1369" s="21" t="str">
        <f>IF(N1369="","",_xlfn.NORM.INV(J1369,0,1))</f>
        <v/>
      </c>
      <c r="N1369" s="4"/>
    </row>
    <row r="1370" spans="2:14" x14ac:dyDescent="0.25">
      <c r="B1370" s="21" t="str">
        <f>IF(N1370="","",'XmR Chart'!$U$18+3*('XmR Chart'!$U$17/1.128))</f>
        <v/>
      </c>
      <c r="C1370" s="21" t="str">
        <f>IF(N1370="","",'XmR Chart'!$U$18)</f>
        <v/>
      </c>
      <c r="D1370" s="21" t="str">
        <f>IF(N1370="","",'XmR Chart'!$U$18-3*('XmR Chart'!$U$17/1.128))</f>
        <v/>
      </c>
      <c r="F1370" s="21" t="str">
        <f>IF(N1370="","",3.268*'XmR Chart'!$U$17)</f>
        <v/>
      </c>
      <c r="G1370" s="21" t="str">
        <f>IF(N1370="","",'XmR Chart'!$U$17)</f>
        <v/>
      </c>
      <c r="H1370" s="21" t="str">
        <f>IF(N1370="","",ABS(N1370-N1369))</f>
        <v/>
      </c>
      <c r="I1370" s="21" t="str">
        <f>IF(N1370="","",RANK(N1370,$N$17:$N$5011,1))</f>
        <v/>
      </c>
      <c r="J1370" s="21" t="str">
        <f>IF(N1370="","",(I1370-3/8)/('XmR Chart'!$U$20+1/4))</f>
        <v/>
      </c>
      <c r="K1370" s="21" t="str">
        <f>IF(N1370="","",_xlfn.NORM.INV(J1370,0,1))</f>
        <v/>
      </c>
      <c r="N1370" s="4"/>
    </row>
    <row r="1371" spans="2:14" x14ac:dyDescent="0.25">
      <c r="B1371" s="21" t="str">
        <f>IF(N1371="","",'XmR Chart'!$U$18+3*('XmR Chart'!$U$17/1.128))</f>
        <v/>
      </c>
      <c r="C1371" s="21" t="str">
        <f>IF(N1371="","",'XmR Chart'!$U$18)</f>
        <v/>
      </c>
      <c r="D1371" s="21" t="str">
        <f>IF(N1371="","",'XmR Chart'!$U$18-3*('XmR Chart'!$U$17/1.128))</f>
        <v/>
      </c>
      <c r="F1371" s="21" t="str">
        <f>IF(N1371="","",3.268*'XmR Chart'!$U$17)</f>
        <v/>
      </c>
      <c r="G1371" s="21" t="str">
        <f>IF(N1371="","",'XmR Chart'!$U$17)</f>
        <v/>
      </c>
      <c r="H1371" s="21" t="str">
        <f>IF(N1371="","",ABS(N1371-N1370))</f>
        <v/>
      </c>
      <c r="I1371" s="21" t="str">
        <f>IF(N1371="","",RANK(N1371,$N$17:$N$5011,1))</f>
        <v/>
      </c>
      <c r="J1371" s="21" t="str">
        <f>IF(N1371="","",(I1371-3/8)/('XmR Chart'!$U$20+1/4))</f>
        <v/>
      </c>
      <c r="K1371" s="21" t="str">
        <f>IF(N1371="","",_xlfn.NORM.INV(J1371,0,1))</f>
        <v/>
      </c>
      <c r="N1371" s="4"/>
    </row>
    <row r="1372" spans="2:14" x14ac:dyDescent="0.25">
      <c r="B1372" s="21" t="str">
        <f>IF(N1372="","",'XmR Chart'!$U$18+3*('XmR Chart'!$U$17/1.128))</f>
        <v/>
      </c>
      <c r="C1372" s="21" t="str">
        <f>IF(N1372="","",'XmR Chart'!$U$18)</f>
        <v/>
      </c>
      <c r="D1372" s="21" t="str">
        <f>IF(N1372="","",'XmR Chart'!$U$18-3*('XmR Chart'!$U$17/1.128))</f>
        <v/>
      </c>
      <c r="F1372" s="21" t="str">
        <f>IF(N1372="","",3.268*'XmR Chart'!$U$17)</f>
        <v/>
      </c>
      <c r="G1372" s="21" t="str">
        <f>IF(N1372="","",'XmR Chart'!$U$17)</f>
        <v/>
      </c>
      <c r="H1372" s="21" t="str">
        <f>IF(N1372="","",ABS(N1372-N1371))</f>
        <v/>
      </c>
      <c r="I1372" s="21" t="str">
        <f>IF(N1372="","",RANK(N1372,$N$17:$N$5011,1))</f>
        <v/>
      </c>
      <c r="J1372" s="21" t="str">
        <f>IF(N1372="","",(I1372-3/8)/('XmR Chart'!$U$20+1/4))</f>
        <v/>
      </c>
      <c r="K1372" s="21" t="str">
        <f>IF(N1372="","",_xlfn.NORM.INV(J1372,0,1))</f>
        <v/>
      </c>
      <c r="N1372" s="4"/>
    </row>
    <row r="1373" spans="2:14" x14ac:dyDescent="0.25">
      <c r="B1373" s="21" t="str">
        <f>IF(N1373="","",'XmR Chart'!$U$18+3*('XmR Chart'!$U$17/1.128))</f>
        <v/>
      </c>
      <c r="C1373" s="21" t="str">
        <f>IF(N1373="","",'XmR Chart'!$U$18)</f>
        <v/>
      </c>
      <c r="D1373" s="21" t="str">
        <f>IF(N1373="","",'XmR Chart'!$U$18-3*('XmR Chart'!$U$17/1.128))</f>
        <v/>
      </c>
      <c r="F1373" s="21" t="str">
        <f>IF(N1373="","",3.268*'XmR Chart'!$U$17)</f>
        <v/>
      </c>
      <c r="G1373" s="21" t="str">
        <f>IF(N1373="","",'XmR Chart'!$U$17)</f>
        <v/>
      </c>
      <c r="H1373" s="21" t="str">
        <f>IF(N1373="","",ABS(N1373-N1372))</f>
        <v/>
      </c>
      <c r="I1373" s="21" t="str">
        <f>IF(N1373="","",RANK(N1373,$N$17:$N$5011,1))</f>
        <v/>
      </c>
      <c r="J1373" s="21" t="str">
        <f>IF(N1373="","",(I1373-3/8)/('XmR Chart'!$U$20+1/4))</f>
        <v/>
      </c>
      <c r="K1373" s="21" t="str">
        <f>IF(N1373="","",_xlfn.NORM.INV(J1373,0,1))</f>
        <v/>
      </c>
      <c r="N1373" s="4"/>
    </row>
    <row r="1374" spans="2:14" x14ac:dyDescent="0.25">
      <c r="B1374" s="21" t="str">
        <f>IF(N1374="","",'XmR Chart'!$U$18+3*('XmR Chart'!$U$17/1.128))</f>
        <v/>
      </c>
      <c r="C1374" s="21" t="str">
        <f>IF(N1374="","",'XmR Chart'!$U$18)</f>
        <v/>
      </c>
      <c r="D1374" s="21" t="str">
        <f>IF(N1374="","",'XmR Chart'!$U$18-3*('XmR Chart'!$U$17/1.128))</f>
        <v/>
      </c>
      <c r="F1374" s="21" t="str">
        <f>IF(N1374="","",3.268*'XmR Chart'!$U$17)</f>
        <v/>
      </c>
      <c r="G1374" s="21" t="str">
        <f>IF(N1374="","",'XmR Chart'!$U$17)</f>
        <v/>
      </c>
      <c r="H1374" s="21" t="str">
        <f>IF(N1374="","",ABS(N1374-N1373))</f>
        <v/>
      </c>
      <c r="I1374" s="21" t="str">
        <f>IF(N1374="","",RANK(N1374,$N$17:$N$5011,1))</f>
        <v/>
      </c>
      <c r="J1374" s="21" t="str">
        <f>IF(N1374="","",(I1374-3/8)/('XmR Chart'!$U$20+1/4))</f>
        <v/>
      </c>
      <c r="K1374" s="21" t="str">
        <f>IF(N1374="","",_xlfn.NORM.INV(J1374,0,1))</f>
        <v/>
      </c>
      <c r="N1374" s="4"/>
    </row>
    <row r="1375" spans="2:14" x14ac:dyDescent="0.25">
      <c r="B1375" s="21" t="str">
        <f>IF(N1375="","",'XmR Chart'!$U$18+3*('XmR Chart'!$U$17/1.128))</f>
        <v/>
      </c>
      <c r="C1375" s="21" t="str">
        <f>IF(N1375="","",'XmR Chart'!$U$18)</f>
        <v/>
      </c>
      <c r="D1375" s="21" t="str">
        <f>IF(N1375="","",'XmR Chart'!$U$18-3*('XmR Chart'!$U$17/1.128))</f>
        <v/>
      </c>
      <c r="F1375" s="21" t="str">
        <f>IF(N1375="","",3.268*'XmR Chart'!$U$17)</f>
        <v/>
      </c>
      <c r="G1375" s="21" t="str">
        <f>IF(N1375="","",'XmR Chart'!$U$17)</f>
        <v/>
      </c>
      <c r="H1375" s="21" t="str">
        <f>IF(N1375="","",ABS(N1375-N1374))</f>
        <v/>
      </c>
      <c r="I1375" s="21" t="str">
        <f>IF(N1375="","",RANK(N1375,$N$17:$N$5011,1))</f>
        <v/>
      </c>
      <c r="J1375" s="21" t="str">
        <f>IF(N1375="","",(I1375-3/8)/('XmR Chart'!$U$20+1/4))</f>
        <v/>
      </c>
      <c r="K1375" s="21" t="str">
        <f>IF(N1375="","",_xlfn.NORM.INV(J1375,0,1))</f>
        <v/>
      </c>
      <c r="N1375" s="4"/>
    </row>
    <row r="1376" spans="2:14" x14ac:dyDescent="0.25">
      <c r="B1376" s="21" t="str">
        <f>IF(N1376="","",'XmR Chart'!$U$18+3*('XmR Chart'!$U$17/1.128))</f>
        <v/>
      </c>
      <c r="C1376" s="21" t="str">
        <f>IF(N1376="","",'XmR Chart'!$U$18)</f>
        <v/>
      </c>
      <c r="D1376" s="21" t="str">
        <f>IF(N1376="","",'XmR Chart'!$U$18-3*('XmR Chart'!$U$17/1.128))</f>
        <v/>
      </c>
      <c r="F1376" s="21" t="str">
        <f>IF(N1376="","",3.268*'XmR Chart'!$U$17)</f>
        <v/>
      </c>
      <c r="G1376" s="21" t="str">
        <f>IF(N1376="","",'XmR Chart'!$U$17)</f>
        <v/>
      </c>
      <c r="H1376" s="21" t="str">
        <f>IF(N1376="","",ABS(N1376-N1375))</f>
        <v/>
      </c>
      <c r="I1376" s="21" t="str">
        <f>IF(N1376="","",RANK(N1376,$N$17:$N$5011,1))</f>
        <v/>
      </c>
      <c r="J1376" s="21" t="str">
        <f>IF(N1376="","",(I1376-3/8)/('XmR Chart'!$U$20+1/4))</f>
        <v/>
      </c>
      <c r="K1376" s="21" t="str">
        <f>IF(N1376="","",_xlfn.NORM.INV(J1376,0,1))</f>
        <v/>
      </c>
      <c r="N1376" s="4"/>
    </row>
    <row r="1377" spans="2:14" x14ac:dyDescent="0.25">
      <c r="B1377" s="21" t="str">
        <f>IF(N1377="","",'XmR Chart'!$U$18+3*('XmR Chart'!$U$17/1.128))</f>
        <v/>
      </c>
      <c r="C1377" s="21" t="str">
        <f>IF(N1377="","",'XmR Chart'!$U$18)</f>
        <v/>
      </c>
      <c r="D1377" s="21" t="str">
        <f>IF(N1377="","",'XmR Chart'!$U$18-3*('XmR Chart'!$U$17/1.128))</f>
        <v/>
      </c>
      <c r="F1377" s="21" t="str">
        <f>IF(N1377="","",3.268*'XmR Chart'!$U$17)</f>
        <v/>
      </c>
      <c r="G1377" s="21" t="str">
        <f>IF(N1377="","",'XmR Chart'!$U$17)</f>
        <v/>
      </c>
      <c r="H1377" s="21" t="str">
        <f>IF(N1377="","",ABS(N1377-N1376))</f>
        <v/>
      </c>
      <c r="I1377" s="21" t="str">
        <f>IF(N1377="","",RANK(N1377,$N$17:$N$5011,1))</f>
        <v/>
      </c>
      <c r="J1377" s="21" t="str">
        <f>IF(N1377="","",(I1377-3/8)/('XmR Chart'!$U$20+1/4))</f>
        <v/>
      </c>
      <c r="K1377" s="21" t="str">
        <f>IF(N1377="","",_xlfn.NORM.INV(J1377,0,1))</f>
        <v/>
      </c>
      <c r="N1377" s="4"/>
    </row>
    <row r="1378" spans="2:14" x14ac:dyDescent="0.25">
      <c r="B1378" s="21" t="str">
        <f>IF(N1378="","",'XmR Chart'!$U$18+3*('XmR Chart'!$U$17/1.128))</f>
        <v/>
      </c>
      <c r="C1378" s="21" t="str">
        <f>IF(N1378="","",'XmR Chart'!$U$18)</f>
        <v/>
      </c>
      <c r="D1378" s="21" t="str">
        <f>IF(N1378="","",'XmR Chart'!$U$18-3*('XmR Chart'!$U$17/1.128))</f>
        <v/>
      </c>
      <c r="F1378" s="21" t="str">
        <f>IF(N1378="","",3.268*'XmR Chart'!$U$17)</f>
        <v/>
      </c>
      <c r="G1378" s="21" t="str">
        <f>IF(N1378="","",'XmR Chart'!$U$17)</f>
        <v/>
      </c>
      <c r="H1378" s="21" t="str">
        <f>IF(N1378="","",ABS(N1378-N1377))</f>
        <v/>
      </c>
      <c r="I1378" s="21" t="str">
        <f>IF(N1378="","",RANK(N1378,$N$17:$N$5011,1))</f>
        <v/>
      </c>
      <c r="J1378" s="21" t="str">
        <f>IF(N1378="","",(I1378-3/8)/('XmR Chart'!$U$20+1/4))</f>
        <v/>
      </c>
      <c r="K1378" s="21" t="str">
        <f>IF(N1378="","",_xlfn.NORM.INV(J1378,0,1))</f>
        <v/>
      </c>
      <c r="N1378" s="4"/>
    </row>
    <row r="1379" spans="2:14" x14ac:dyDescent="0.25">
      <c r="B1379" s="21" t="str">
        <f>IF(N1379="","",'XmR Chart'!$U$18+3*('XmR Chart'!$U$17/1.128))</f>
        <v/>
      </c>
      <c r="C1379" s="21" t="str">
        <f>IF(N1379="","",'XmR Chart'!$U$18)</f>
        <v/>
      </c>
      <c r="D1379" s="21" t="str">
        <f>IF(N1379="","",'XmR Chart'!$U$18-3*('XmR Chart'!$U$17/1.128))</f>
        <v/>
      </c>
      <c r="F1379" s="21" t="str">
        <f>IF(N1379="","",3.268*'XmR Chart'!$U$17)</f>
        <v/>
      </c>
      <c r="G1379" s="21" t="str">
        <f>IF(N1379="","",'XmR Chart'!$U$17)</f>
        <v/>
      </c>
      <c r="H1379" s="21" t="str">
        <f>IF(N1379="","",ABS(N1379-N1378))</f>
        <v/>
      </c>
      <c r="I1379" s="21" t="str">
        <f>IF(N1379="","",RANK(N1379,$N$17:$N$5011,1))</f>
        <v/>
      </c>
      <c r="J1379" s="21" t="str">
        <f>IF(N1379="","",(I1379-3/8)/('XmR Chart'!$U$20+1/4))</f>
        <v/>
      </c>
      <c r="K1379" s="21" t="str">
        <f>IF(N1379="","",_xlfn.NORM.INV(J1379,0,1))</f>
        <v/>
      </c>
      <c r="N1379" s="4"/>
    </row>
    <row r="1380" spans="2:14" x14ac:dyDescent="0.25">
      <c r="B1380" s="21" t="str">
        <f>IF(N1380="","",'XmR Chart'!$U$18+3*('XmR Chart'!$U$17/1.128))</f>
        <v/>
      </c>
      <c r="C1380" s="21" t="str">
        <f>IF(N1380="","",'XmR Chart'!$U$18)</f>
        <v/>
      </c>
      <c r="D1380" s="21" t="str">
        <f>IF(N1380="","",'XmR Chart'!$U$18-3*('XmR Chart'!$U$17/1.128))</f>
        <v/>
      </c>
      <c r="F1380" s="21" t="str">
        <f>IF(N1380="","",3.268*'XmR Chart'!$U$17)</f>
        <v/>
      </c>
      <c r="G1380" s="21" t="str">
        <f>IF(N1380="","",'XmR Chart'!$U$17)</f>
        <v/>
      </c>
      <c r="H1380" s="21" t="str">
        <f>IF(N1380="","",ABS(N1380-N1379))</f>
        <v/>
      </c>
      <c r="I1380" s="21" t="str">
        <f>IF(N1380="","",RANK(N1380,$N$17:$N$5011,1))</f>
        <v/>
      </c>
      <c r="J1380" s="21" t="str">
        <f>IF(N1380="","",(I1380-3/8)/('XmR Chart'!$U$20+1/4))</f>
        <v/>
      </c>
      <c r="K1380" s="21" t="str">
        <f>IF(N1380="","",_xlfn.NORM.INV(J1380,0,1))</f>
        <v/>
      </c>
      <c r="N1380" s="4"/>
    </row>
    <row r="1381" spans="2:14" x14ac:dyDescent="0.25">
      <c r="B1381" s="21" t="str">
        <f>IF(N1381="","",'XmR Chart'!$U$18+3*('XmR Chart'!$U$17/1.128))</f>
        <v/>
      </c>
      <c r="C1381" s="21" t="str">
        <f>IF(N1381="","",'XmR Chart'!$U$18)</f>
        <v/>
      </c>
      <c r="D1381" s="21" t="str">
        <f>IF(N1381="","",'XmR Chart'!$U$18-3*('XmR Chart'!$U$17/1.128))</f>
        <v/>
      </c>
      <c r="F1381" s="21" t="str">
        <f>IF(N1381="","",3.268*'XmR Chart'!$U$17)</f>
        <v/>
      </c>
      <c r="G1381" s="21" t="str">
        <f>IF(N1381="","",'XmR Chart'!$U$17)</f>
        <v/>
      </c>
      <c r="H1381" s="21" t="str">
        <f>IF(N1381="","",ABS(N1381-N1380))</f>
        <v/>
      </c>
      <c r="I1381" s="21" t="str">
        <f>IF(N1381="","",RANK(N1381,$N$17:$N$5011,1))</f>
        <v/>
      </c>
      <c r="J1381" s="21" t="str">
        <f>IF(N1381="","",(I1381-3/8)/('XmR Chart'!$U$20+1/4))</f>
        <v/>
      </c>
      <c r="K1381" s="21" t="str">
        <f>IF(N1381="","",_xlfn.NORM.INV(J1381,0,1))</f>
        <v/>
      </c>
      <c r="N1381" s="4"/>
    </row>
    <row r="1382" spans="2:14" x14ac:dyDescent="0.25">
      <c r="B1382" s="21" t="str">
        <f>IF(N1382="","",'XmR Chart'!$U$18+3*('XmR Chart'!$U$17/1.128))</f>
        <v/>
      </c>
      <c r="C1382" s="21" t="str">
        <f>IF(N1382="","",'XmR Chart'!$U$18)</f>
        <v/>
      </c>
      <c r="D1382" s="21" t="str">
        <f>IF(N1382="","",'XmR Chart'!$U$18-3*('XmR Chart'!$U$17/1.128))</f>
        <v/>
      </c>
      <c r="F1382" s="21" t="str">
        <f>IF(N1382="","",3.268*'XmR Chart'!$U$17)</f>
        <v/>
      </c>
      <c r="G1382" s="21" t="str">
        <f>IF(N1382="","",'XmR Chart'!$U$17)</f>
        <v/>
      </c>
      <c r="H1382" s="21" t="str">
        <f>IF(N1382="","",ABS(N1382-N1381))</f>
        <v/>
      </c>
      <c r="I1382" s="21" t="str">
        <f>IF(N1382="","",RANK(N1382,$N$17:$N$5011,1))</f>
        <v/>
      </c>
      <c r="J1382" s="21" t="str">
        <f>IF(N1382="","",(I1382-3/8)/('XmR Chart'!$U$20+1/4))</f>
        <v/>
      </c>
      <c r="K1382" s="21" t="str">
        <f>IF(N1382="","",_xlfn.NORM.INV(J1382,0,1))</f>
        <v/>
      </c>
      <c r="N1382" s="4"/>
    </row>
    <row r="1383" spans="2:14" x14ac:dyDescent="0.25">
      <c r="B1383" s="21" t="str">
        <f>IF(N1383="","",'XmR Chart'!$U$18+3*('XmR Chart'!$U$17/1.128))</f>
        <v/>
      </c>
      <c r="C1383" s="21" t="str">
        <f>IF(N1383="","",'XmR Chart'!$U$18)</f>
        <v/>
      </c>
      <c r="D1383" s="21" t="str">
        <f>IF(N1383="","",'XmR Chart'!$U$18-3*('XmR Chart'!$U$17/1.128))</f>
        <v/>
      </c>
      <c r="F1383" s="21" t="str">
        <f>IF(N1383="","",3.268*'XmR Chart'!$U$17)</f>
        <v/>
      </c>
      <c r="G1383" s="21" t="str">
        <f>IF(N1383="","",'XmR Chart'!$U$17)</f>
        <v/>
      </c>
      <c r="H1383" s="21" t="str">
        <f>IF(N1383="","",ABS(N1383-N1382))</f>
        <v/>
      </c>
      <c r="I1383" s="21" t="str">
        <f>IF(N1383="","",RANK(N1383,$N$17:$N$5011,1))</f>
        <v/>
      </c>
      <c r="J1383" s="21" t="str">
        <f>IF(N1383="","",(I1383-3/8)/('XmR Chart'!$U$20+1/4))</f>
        <v/>
      </c>
      <c r="K1383" s="21" t="str">
        <f>IF(N1383="","",_xlfn.NORM.INV(J1383,0,1))</f>
        <v/>
      </c>
      <c r="N1383" s="4"/>
    </row>
    <row r="1384" spans="2:14" x14ac:dyDescent="0.25">
      <c r="B1384" s="21" t="str">
        <f>IF(N1384="","",'XmR Chart'!$U$18+3*('XmR Chart'!$U$17/1.128))</f>
        <v/>
      </c>
      <c r="C1384" s="21" t="str">
        <f>IF(N1384="","",'XmR Chart'!$U$18)</f>
        <v/>
      </c>
      <c r="D1384" s="21" t="str">
        <f>IF(N1384="","",'XmR Chart'!$U$18-3*('XmR Chart'!$U$17/1.128))</f>
        <v/>
      </c>
      <c r="F1384" s="21" t="str">
        <f>IF(N1384="","",3.268*'XmR Chart'!$U$17)</f>
        <v/>
      </c>
      <c r="G1384" s="21" t="str">
        <f>IF(N1384="","",'XmR Chart'!$U$17)</f>
        <v/>
      </c>
      <c r="H1384" s="21" t="str">
        <f>IF(N1384="","",ABS(N1384-N1383))</f>
        <v/>
      </c>
      <c r="I1384" s="21" t="str">
        <f>IF(N1384="","",RANK(N1384,$N$17:$N$5011,1))</f>
        <v/>
      </c>
      <c r="J1384" s="21" t="str">
        <f>IF(N1384="","",(I1384-3/8)/('XmR Chart'!$U$20+1/4))</f>
        <v/>
      </c>
      <c r="K1384" s="21" t="str">
        <f>IF(N1384="","",_xlfn.NORM.INV(J1384,0,1))</f>
        <v/>
      </c>
      <c r="N1384" s="4"/>
    </row>
    <row r="1385" spans="2:14" x14ac:dyDescent="0.25">
      <c r="B1385" s="21" t="str">
        <f>IF(N1385="","",'XmR Chart'!$U$18+3*('XmR Chart'!$U$17/1.128))</f>
        <v/>
      </c>
      <c r="C1385" s="21" t="str">
        <f>IF(N1385="","",'XmR Chart'!$U$18)</f>
        <v/>
      </c>
      <c r="D1385" s="21" t="str">
        <f>IF(N1385="","",'XmR Chart'!$U$18-3*('XmR Chart'!$U$17/1.128))</f>
        <v/>
      </c>
      <c r="F1385" s="21" t="str">
        <f>IF(N1385="","",3.268*'XmR Chart'!$U$17)</f>
        <v/>
      </c>
      <c r="G1385" s="21" t="str">
        <f>IF(N1385="","",'XmR Chart'!$U$17)</f>
        <v/>
      </c>
      <c r="H1385" s="21" t="str">
        <f>IF(N1385="","",ABS(N1385-N1384))</f>
        <v/>
      </c>
      <c r="I1385" s="21" t="str">
        <f>IF(N1385="","",RANK(N1385,$N$17:$N$5011,1))</f>
        <v/>
      </c>
      <c r="J1385" s="21" t="str">
        <f>IF(N1385="","",(I1385-3/8)/('XmR Chart'!$U$20+1/4))</f>
        <v/>
      </c>
      <c r="K1385" s="21" t="str">
        <f>IF(N1385="","",_xlfn.NORM.INV(J1385,0,1))</f>
        <v/>
      </c>
      <c r="N1385" s="4"/>
    </row>
    <row r="1386" spans="2:14" x14ac:dyDescent="0.25">
      <c r="B1386" s="21" t="str">
        <f>IF(N1386="","",'XmR Chart'!$U$18+3*('XmR Chart'!$U$17/1.128))</f>
        <v/>
      </c>
      <c r="C1386" s="21" t="str">
        <f>IF(N1386="","",'XmR Chart'!$U$18)</f>
        <v/>
      </c>
      <c r="D1386" s="21" t="str">
        <f>IF(N1386="","",'XmR Chart'!$U$18-3*('XmR Chart'!$U$17/1.128))</f>
        <v/>
      </c>
      <c r="F1386" s="21" t="str">
        <f>IF(N1386="","",3.268*'XmR Chart'!$U$17)</f>
        <v/>
      </c>
      <c r="G1386" s="21" t="str">
        <f>IF(N1386="","",'XmR Chart'!$U$17)</f>
        <v/>
      </c>
      <c r="H1386" s="21" t="str">
        <f>IF(N1386="","",ABS(N1386-N1385))</f>
        <v/>
      </c>
      <c r="I1386" s="21" t="str">
        <f>IF(N1386="","",RANK(N1386,$N$17:$N$5011,1))</f>
        <v/>
      </c>
      <c r="J1386" s="21" t="str">
        <f>IF(N1386="","",(I1386-3/8)/('XmR Chart'!$U$20+1/4))</f>
        <v/>
      </c>
      <c r="K1386" s="21" t="str">
        <f>IF(N1386="","",_xlfn.NORM.INV(J1386,0,1))</f>
        <v/>
      </c>
      <c r="N1386" s="4"/>
    </row>
    <row r="1387" spans="2:14" x14ac:dyDescent="0.25">
      <c r="B1387" s="21" t="str">
        <f>IF(N1387="","",'XmR Chart'!$U$18+3*('XmR Chart'!$U$17/1.128))</f>
        <v/>
      </c>
      <c r="C1387" s="21" t="str">
        <f>IF(N1387="","",'XmR Chart'!$U$18)</f>
        <v/>
      </c>
      <c r="D1387" s="21" t="str">
        <f>IF(N1387="","",'XmR Chart'!$U$18-3*('XmR Chart'!$U$17/1.128))</f>
        <v/>
      </c>
      <c r="F1387" s="21" t="str">
        <f>IF(N1387="","",3.268*'XmR Chart'!$U$17)</f>
        <v/>
      </c>
      <c r="G1387" s="21" t="str">
        <f>IF(N1387="","",'XmR Chart'!$U$17)</f>
        <v/>
      </c>
      <c r="H1387" s="21" t="str">
        <f>IF(N1387="","",ABS(N1387-N1386))</f>
        <v/>
      </c>
      <c r="I1387" s="21" t="str">
        <f>IF(N1387="","",RANK(N1387,$N$17:$N$5011,1))</f>
        <v/>
      </c>
      <c r="J1387" s="21" t="str">
        <f>IF(N1387="","",(I1387-3/8)/('XmR Chart'!$U$20+1/4))</f>
        <v/>
      </c>
      <c r="K1387" s="21" t="str">
        <f>IF(N1387="","",_xlfn.NORM.INV(J1387,0,1))</f>
        <v/>
      </c>
      <c r="N1387" s="4"/>
    </row>
    <row r="1388" spans="2:14" x14ac:dyDescent="0.25">
      <c r="B1388" s="21" t="str">
        <f>IF(N1388="","",'XmR Chart'!$U$18+3*('XmR Chart'!$U$17/1.128))</f>
        <v/>
      </c>
      <c r="C1388" s="21" t="str">
        <f>IF(N1388="","",'XmR Chart'!$U$18)</f>
        <v/>
      </c>
      <c r="D1388" s="21" t="str">
        <f>IF(N1388="","",'XmR Chart'!$U$18-3*('XmR Chart'!$U$17/1.128))</f>
        <v/>
      </c>
      <c r="F1388" s="21" t="str">
        <f>IF(N1388="","",3.268*'XmR Chart'!$U$17)</f>
        <v/>
      </c>
      <c r="G1388" s="21" t="str">
        <f>IF(N1388="","",'XmR Chart'!$U$17)</f>
        <v/>
      </c>
      <c r="H1388" s="21" t="str">
        <f>IF(N1388="","",ABS(N1388-N1387))</f>
        <v/>
      </c>
      <c r="I1388" s="21" t="str">
        <f>IF(N1388="","",RANK(N1388,$N$17:$N$5011,1))</f>
        <v/>
      </c>
      <c r="J1388" s="21" t="str">
        <f>IF(N1388="","",(I1388-3/8)/('XmR Chart'!$U$20+1/4))</f>
        <v/>
      </c>
      <c r="K1388" s="21" t="str">
        <f>IF(N1388="","",_xlfn.NORM.INV(J1388,0,1))</f>
        <v/>
      </c>
      <c r="N1388" s="4"/>
    </row>
    <row r="1389" spans="2:14" x14ac:dyDescent="0.25">
      <c r="B1389" s="21" t="str">
        <f>IF(N1389="","",'XmR Chart'!$U$18+3*('XmR Chart'!$U$17/1.128))</f>
        <v/>
      </c>
      <c r="C1389" s="21" t="str">
        <f>IF(N1389="","",'XmR Chart'!$U$18)</f>
        <v/>
      </c>
      <c r="D1389" s="21" t="str">
        <f>IF(N1389="","",'XmR Chart'!$U$18-3*('XmR Chart'!$U$17/1.128))</f>
        <v/>
      </c>
      <c r="F1389" s="21" t="str">
        <f>IF(N1389="","",3.268*'XmR Chart'!$U$17)</f>
        <v/>
      </c>
      <c r="G1389" s="21" t="str">
        <f>IF(N1389="","",'XmR Chart'!$U$17)</f>
        <v/>
      </c>
      <c r="H1389" s="21" t="str">
        <f>IF(N1389="","",ABS(N1389-N1388))</f>
        <v/>
      </c>
      <c r="I1389" s="21" t="str">
        <f>IF(N1389="","",RANK(N1389,$N$17:$N$5011,1))</f>
        <v/>
      </c>
      <c r="J1389" s="21" t="str">
        <f>IF(N1389="","",(I1389-3/8)/('XmR Chart'!$U$20+1/4))</f>
        <v/>
      </c>
      <c r="K1389" s="21" t="str">
        <f>IF(N1389="","",_xlfn.NORM.INV(J1389,0,1))</f>
        <v/>
      </c>
      <c r="N1389" s="4"/>
    </row>
    <row r="1390" spans="2:14" x14ac:dyDescent="0.25">
      <c r="B1390" s="21" t="str">
        <f>IF(N1390="","",'XmR Chart'!$U$18+3*('XmR Chart'!$U$17/1.128))</f>
        <v/>
      </c>
      <c r="C1390" s="21" t="str">
        <f>IF(N1390="","",'XmR Chart'!$U$18)</f>
        <v/>
      </c>
      <c r="D1390" s="21" t="str">
        <f>IF(N1390="","",'XmR Chart'!$U$18-3*('XmR Chart'!$U$17/1.128))</f>
        <v/>
      </c>
      <c r="F1390" s="21" t="str">
        <f>IF(N1390="","",3.268*'XmR Chart'!$U$17)</f>
        <v/>
      </c>
      <c r="G1390" s="21" t="str">
        <f>IF(N1390="","",'XmR Chart'!$U$17)</f>
        <v/>
      </c>
      <c r="H1390" s="21" t="str">
        <f>IF(N1390="","",ABS(N1390-N1389))</f>
        <v/>
      </c>
      <c r="I1390" s="21" t="str">
        <f>IF(N1390="","",RANK(N1390,$N$17:$N$5011,1))</f>
        <v/>
      </c>
      <c r="J1390" s="21" t="str">
        <f>IF(N1390="","",(I1390-3/8)/('XmR Chart'!$U$20+1/4))</f>
        <v/>
      </c>
      <c r="K1390" s="21" t="str">
        <f>IF(N1390="","",_xlfn.NORM.INV(J1390,0,1))</f>
        <v/>
      </c>
      <c r="N1390" s="4"/>
    </row>
    <row r="1391" spans="2:14" x14ac:dyDescent="0.25">
      <c r="B1391" s="21" t="str">
        <f>IF(N1391="","",'XmR Chart'!$U$18+3*('XmR Chart'!$U$17/1.128))</f>
        <v/>
      </c>
      <c r="C1391" s="21" t="str">
        <f>IF(N1391="","",'XmR Chart'!$U$18)</f>
        <v/>
      </c>
      <c r="D1391" s="21" t="str">
        <f>IF(N1391="","",'XmR Chart'!$U$18-3*('XmR Chart'!$U$17/1.128))</f>
        <v/>
      </c>
      <c r="F1391" s="21" t="str">
        <f>IF(N1391="","",3.268*'XmR Chart'!$U$17)</f>
        <v/>
      </c>
      <c r="G1391" s="21" t="str">
        <f>IF(N1391="","",'XmR Chart'!$U$17)</f>
        <v/>
      </c>
      <c r="H1391" s="21" t="str">
        <f>IF(N1391="","",ABS(N1391-N1390))</f>
        <v/>
      </c>
      <c r="I1391" s="21" t="str">
        <f>IF(N1391="","",RANK(N1391,$N$17:$N$5011,1))</f>
        <v/>
      </c>
      <c r="J1391" s="21" t="str">
        <f>IF(N1391="","",(I1391-3/8)/('XmR Chart'!$U$20+1/4))</f>
        <v/>
      </c>
      <c r="K1391" s="21" t="str">
        <f>IF(N1391="","",_xlfn.NORM.INV(J1391,0,1))</f>
        <v/>
      </c>
      <c r="N1391" s="4"/>
    </row>
    <row r="1392" spans="2:14" x14ac:dyDescent="0.25">
      <c r="B1392" s="21" t="str">
        <f>IF(N1392="","",'XmR Chart'!$U$18+3*('XmR Chart'!$U$17/1.128))</f>
        <v/>
      </c>
      <c r="C1392" s="21" t="str">
        <f>IF(N1392="","",'XmR Chart'!$U$18)</f>
        <v/>
      </c>
      <c r="D1392" s="21" t="str">
        <f>IF(N1392="","",'XmR Chart'!$U$18-3*('XmR Chart'!$U$17/1.128))</f>
        <v/>
      </c>
      <c r="F1392" s="21" t="str">
        <f>IF(N1392="","",3.268*'XmR Chart'!$U$17)</f>
        <v/>
      </c>
      <c r="G1392" s="21" t="str">
        <f>IF(N1392="","",'XmR Chart'!$U$17)</f>
        <v/>
      </c>
      <c r="H1392" s="21" t="str">
        <f>IF(N1392="","",ABS(N1392-N1391))</f>
        <v/>
      </c>
      <c r="I1392" s="21" t="str">
        <f>IF(N1392="","",RANK(N1392,$N$17:$N$5011,1))</f>
        <v/>
      </c>
      <c r="J1392" s="21" t="str">
        <f>IF(N1392="","",(I1392-3/8)/('XmR Chart'!$U$20+1/4))</f>
        <v/>
      </c>
      <c r="K1392" s="21" t="str">
        <f>IF(N1392="","",_xlfn.NORM.INV(J1392,0,1))</f>
        <v/>
      </c>
      <c r="N1392" s="4"/>
    </row>
    <row r="1393" spans="2:14" x14ac:dyDescent="0.25">
      <c r="B1393" s="21" t="str">
        <f>IF(N1393="","",'XmR Chart'!$U$18+3*('XmR Chart'!$U$17/1.128))</f>
        <v/>
      </c>
      <c r="C1393" s="21" t="str">
        <f>IF(N1393="","",'XmR Chart'!$U$18)</f>
        <v/>
      </c>
      <c r="D1393" s="21" t="str">
        <f>IF(N1393="","",'XmR Chart'!$U$18-3*('XmR Chart'!$U$17/1.128))</f>
        <v/>
      </c>
      <c r="F1393" s="21" t="str">
        <f>IF(N1393="","",3.268*'XmR Chart'!$U$17)</f>
        <v/>
      </c>
      <c r="G1393" s="21" t="str">
        <f>IF(N1393="","",'XmR Chart'!$U$17)</f>
        <v/>
      </c>
      <c r="H1393" s="21" t="str">
        <f>IF(N1393="","",ABS(N1393-N1392))</f>
        <v/>
      </c>
      <c r="I1393" s="21" t="str">
        <f>IF(N1393="","",RANK(N1393,$N$17:$N$5011,1))</f>
        <v/>
      </c>
      <c r="J1393" s="21" t="str">
        <f>IF(N1393="","",(I1393-3/8)/('XmR Chart'!$U$20+1/4))</f>
        <v/>
      </c>
      <c r="K1393" s="21" t="str">
        <f>IF(N1393="","",_xlfn.NORM.INV(J1393,0,1))</f>
        <v/>
      </c>
      <c r="N1393" s="4"/>
    </row>
    <row r="1394" spans="2:14" x14ac:dyDescent="0.25">
      <c r="B1394" s="21" t="str">
        <f>IF(N1394="","",'XmR Chart'!$U$18+3*('XmR Chart'!$U$17/1.128))</f>
        <v/>
      </c>
      <c r="C1394" s="21" t="str">
        <f>IF(N1394="","",'XmR Chart'!$U$18)</f>
        <v/>
      </c>
      <c r="D1394" s="21" t="str">
        <f>IF(N1394="","",'XmR Chart'!$U$18-3*('XmR Chart'!$U$17/1.128))</f>
        <v/>
      </c>
      <c r="F1394" s="21" t="str">
        <f>IF(N1394="","",3.268*'XmR Chart'!$U$17)</f>
        <v/>
      </c>
      <c r="G1394" s="21" t="str">
        <f>IF(N1394="","",'XmR Chart'!$U$17)</f>
        <v/>
      </c>
      <c r="H1394" s="21" t="str">
        <f>IF(N1394="","",ABS(N1394-N1393))</f>
        <v/>
      </c>
      <c r="I1394" s="21" t="str">
        <f>IF(N1394="","",RANK(N1394,$N$17:$N$5011,1))</f>
        <v/>
      </c>
      <c r="J1394" s="21" t="str">
        <f>IF(N1394="","",(I1394-3/8)/('XmR Chart'!$U$20+1/4))</f>
        <v/>
      </c>
      <c r="K1394" s="21" t="str">
        <f>IF(N1394="","",_xlfn.NORM.INV(J1394,0,1))</f>
        <v/>
      </c>
      <c r="N1394" s="4"/>
    </row>
    <row r="1395" spans="2:14" x14ac:dyDescent="0.25">
      <c r="B1395" s="21" t="str">
        <f>IF(N1395="","",'XmR Chart'!$U$18+3*('XmR Chart'!$U$17/1.128))</f>
        <v/>
      </c>
      <c r="C1395" s="21" t="str">
        <f>IF(N1395="","",'XmR Chart'!$U$18)</f>
        <v/>
      </c>
      <c r="D1395" s="21" t="str">
        <f>IF(N1395="","",'XmR Chart'!$U$18-3*('XmR Chart'!$U$17/1.128))</f>
        <v/>
      </c>
      <c r="F1395" s="21" t="str">
        <f>IF(N1395="","",3.268*'XmR Chart'!$U$17)</f>
        <v/>
      </c>
      <c r="G1395" s="21" t="str">
        <f>IF(N1395="","",'XmR Chart'!$U$17)</f>
        <v/>
      </c>
      <c r="H1395" s="21" t="str">
        <f>IF(N1395="","",ABS(N1395-N1394))</f>
        <v/>
      </c>
      <c r="I1395" s="21" t="str">
        <f>IF(N1395="","",RANK(N1395,$N$17:$N$5011,1))</f>
        <v/>
      </c>
      <c r="J1395" s="21" t="str">
        <f>IF(N1395="","",(I1395-3/8)/('XmR Chart'!$U$20+1/4))</f>
        <v/>
      </c>
      <c r="K1395" s="21" t="str">
        <f>IF(N1395="","",_xlfn.NORM.INV(J1395,0,1))</f>
        <v/>
      </c>
      <c r="N1395" s="4"/>
    </row>
    <row r="1396" spans="2:14" x14ac:dyDescent="0.25">
      <c r="B1396" s="21" t="str">
        <f>IF(N1396="","",'XmR Chart'!$U$18+3*('XmR Chart'!$U$17/1.128))</f>
        <v/>
      </c>
      <c r="C1396" s="21" t="str">
        <f>IF(N1396="","",'XmR Chart'!$U$18)</f>
        <v/>
      </c>
      <c r="D1396" s="21" t="str">
        <f>IF(N1396="","",'XmR Chart'!$U$18-3*('XmR Chart'!$U$17/1.128))</f>
        <v/>
      </c>
      <c r="F1396" s="21" t="str">
        <f>IF(N1396="","",3.268*'XmR Chart'!$U$17)</f>
        <v/>
      </c>
      <c r="G1396" s="21" t="str">
        <f>IF(N1396="","",'XmR Chart'!$U$17)</f>
        <v/>
      </c>
      <c r="H1396" s="21" t="str">
        <f>IF(N1396="","",ABS(N1396-N1395))</f>
        <v/>
      </c>
      <c r="I1396" s="21" t="str">
        <f>IF(N1396="","",RANK(N1396,$N$17:$N$5011,1))</f>
        <v/>
      </c>
      <c r="J1396" s="21" t="str">
        <f>IF(N1396="","",(I1396-3/8)/('XmR Chart'!$U$20+1/4))</f>
        <v/>
      </c>
      <c r="K1396" s="21" t="str">
        <f>IF(N1396="","",_xlfn.NORM.INV(J1396,0,1))</f>
        <v/>
      </c>
      <c r="N1396" s="4"/>
    </row>
    <row r="1397" spans="2:14" x14ac:dyDescent="0.25">
      <c r="B1397" s="21" t="str">
        <f>IF(N1397="","",'XmR Chart'!$U$18+3*('XmR Chart'!$U$17/1.128))</f>
        <v/>
      </c>
      <c r="C1397" s="21" t="str">
        <f>IF(N1397="","",'XmR Chart'!$U$18)</f>
        <v/>
      </c>
      <c r="D1397" s="21" t="str">
        <f>IF(N1397="","",'XmR Chart'!$U$18-3*('XmR Chart'!$U$17/1.128))</f>
        <v/>
      </c>
      <c r="F1397" s="21" t="str">
        <f>IF(N1397="","",3.268*'XmR Chart'!$U$17)</f>
        <v/>
      </c>
      <c r="G1397" s="21" t="str">
        <f>IF(N1397="","",'XmR Chart'!$U$17)</f>
        <v/>
      </c>
      <c r="H1397" s="21" t="str">
        <f>IF(N1397="","",ABS(N1397-N1396))</f>
        <v/>
      </c>
      <c r="I1397" s="21" t="str">
        <f>IF(N1397="","",RANK(N1397,$N$17:$N$5011,1))</f>
        <v/>
      </c>
      <c r="J1397" s="21" t="str">
        <f>IF(N1397="","",(I1397-3/8)/('XmR Chart'!$U$20+1/4))</f>
        <v/>
      </c>
      <c r="K1397" s="21" t="str">
        <f>IF(N1397="","",_xlfn.NORM.INV(J1397,0,1))</f>
        <v/>
      </c>
      <c r="N1397" s="4"/>
    </row>
    <row r="1398" spans="2:14" x14ac:dyDescent="0.25">
      <c r="B1398" s="21" t="str">
        <f>IF(N1398="","",'XmR Chart'!$U$18+3*('XmR Chart'!$U$17/1.128))</f>
        <v/>
      </c>
      <c r="C1398" s="21" t="str">
        <f>IF(N1398="","",'XmR Chart'!$U$18)</f>
        <v/>
      </c>
      <c r="D1398" s="21" t="str">
        <f>IF(N1398="","",'XmR Chart'!$U$18-3*('XmR Chart'!$U$17/1.128))</f>
        <v/>
      </c>
      <c r="F1398" s="21" t="str">
        <f>IF(N1398="","",3.268*'XmR Chart'!$U$17)</f>
        <v/>
      </c>
      <c r="G1398" s="21" t="str">
        <f>IF(N1398="","",'XmR Chart'!$U$17)</f>
        <v/>
      </c>
      <c r="H1398" s="21" t="str">
        <f>IF(N1398="","",ABS(N1398-N1397))</f>
        <v/>
      </c>
      <c r="I1398" s="21" t="str">
        <f>IF(N1398="","",RANK(N1398,$N$17:$N$5011,1))</f>
        <v/>
      </c>
      <c r="J1398" s="21" t="str">
        <f>IF(N1398="","",(I1398-3/8)/('XmR Chart'!$U$20+1/4))</f>
        <v/>
      </c>
      <c r="K1398" s="21" t="str">
        <f>IF(N1398="","",_xlfn.NORM.INV(J1398,0,1))</f>
        <v/>
      </c>
      <c r="N1398" s="4"/>
    </row>
    <row r="1399" spans="2:14" x14ac:dyDescent="0.25">
      <c r="B1399" s="21" t="str">
        <f>IF(N1399="","",'XmR Chart'!$U$18+3*('XmR Chart'!$U$17/1.128))</f>
        <v/>
      </c>
      <c r="C1399" s="21" t="str">
        <f>IF(N1399="","",'XmR Chart'!$U$18)</f>
        <v/>
      </c>
      <c r="D1399" s="21" t="str">
        <f>IF(N1399="","",'XmR Chart'!$U$18-3*('XmR Chart'!$U$17/1.128))</f>
        <v/>
      </c>
      <c r="F1399" s="21" t="str">
        <f>IF(N1399="","",3.268*'XmR Chart'!$U$17)</f>
        <v/>
      </c>
      <c r="G1399" s="21" t="str">
        <f>IF(N1399="","",'XmR Chart'!$U$17)</f>
        <v/>
      </c>
      <c r="H1399" s="21" t="str">
        <f>IF(N1399="","",ABS(N1399-N1398))</f>
        <v/>
      </c>
      <c r="I1399" s="21" t="str">
        <f>IF(N1399="","",RANK(N1399,$N$17:$N$5011,1))</f>
        <v/>
      </c>
      <c r="J1399" s="21" t="str">
        <f>IF(N1399="","",(I1399-3/8)/('XmR Chart'!$U$20+1/4))</f>
        <v/>
      </c>
      <c r="K1399" s="21" t="str">
        <f>IF(N1399="","",_xlfn.NORM.INV(J1399,0,1))</f>
        <v/>
      </c>
      <c r="N1399" s="4"/>
    </row>
    <row r="1400" spans="2:14" x14ac:dyDescent="0.25">
      <c r="B1400" s="21" t="str">
        <f>IF(N1400="","",'XmR Chart'!$U$18+3*('XmR Chart'!$U$17/1.128))</f>
        <v/>
      </c>
      <c r="C1400" s="21" t="str">
        <f>IF(N1400="","",'XmR Chart'!$U$18)</f>
        <v/>
      </c>
      <c r="D1400" s="21" t="str">
        <f>IF(N1400="","",'XmR Chart'!$U$18-3*('XmR Chart'!$U$17/1.128))</f>
        <v/>
      </c>
      <c r="F1400" s="21" t="str">
        <f>IF(N1400="","",3.268*'XmR Chart'!$U$17)</f>
        <v/>
      </c>
      <c r="G1400" s="21" t="str">
        <f>IF(N1400="","",'XmR Chart'!$U$17)</f>
        <v/>
      </c>
      <c r="H1400" s="21" t="str">
        <f>IF(N1400="","",ABS(N1400-N1399))</f>
        <v/>
      </c>
      <c r="I1400" s="21" t="str">
        <f>IF(N1400="","",RANK(N1400,$N$17:$N$5011,1))</f>
        <v/>
      </c>
      <c r="J1400" s="21" t="str">
        <f>IF(N1400="","",(I1400-3/8)/('XmR Chart'!$U$20+1/4))</f>
        <v/>
      </c>
      <c r="K1400" s="21" t="str">
        <f>IF(N1400="","",_xlfn.NORM.INV(J1400,0,1))</f>
        <v/>
      </c>
      <c r="N1400" s="4"/>
    </row>
    <row r="1401" spans="2:14" x14ac:dyDescent="0.25">
      <c r="B1401" s="21" t="str">
        <f>IF(N1401="","",'XmR Chart'!$U$18+3*('XmR Chart'!$U$17/1.128))</f>
        <v/>
      </c>
      <c r="C1401" s="21" t="str">
        <f>IF(N1401="","",'XmR Chart'!$U$18)</f>
        <v/>
      </c>
      <c r="D1401" s="21" t="str">
        <f>IF(N1401="","",'XmR Chart'!$U$18-3*('XmR Chart'!$U$17/1.128))</f>
        <v/>
      </c>
      <c r="F1401" s="21" t="str">
        <f>IF(N1401="","",3.268*'XmR Chart'!$U$17)</f>
        <v/>
      </c>
      <c r="G1401" s="21" t="str">
        <f>IF(N1401="","",'XmR Chart'!$U$17)</f>
        <v/>
      </c>
      <c r="H1401" s="21" t="str">
        <f>IF(N1401="","",ABS(N1401-N1400))</f>
        <v/>
      </c>
      <c r="I1401" s="21" t="str">
        <f>IF(N1401="","",RANK(N1401,$N$17:$N$5011,1))</f>
        <v/>
      </c>
      <c r="J1401" s="21" t="str">
        <f>IF(N1401="","",(I1401-3/8)/('XmR Chart'!$U$20+1/4))</f>
        <v/>
      </c>
      <c r="K1401" s="21" t="str">
        <f>IF(N1401="","",_xlfn.NORM.INV(J1401,0,1))</f>
        <v/>
      </c>
      <c r="N1401" s="4"/>
    </row>
    <row r="1402" spans="2:14" x14ac:dyDescent="0.25">
      <c r="B1402" s="21" t="str">
        <f>IF(N1402="","",'XmR Chart'!$U$18+3*('XmR Chart'!$U$17/1.128))</f>
        <v/>
      </c>
      <c r="C1402" s="21" t="str">
        <f>IF(N1402="","",'XmR Chart'!$U$18)</f>
        <v/>
      </c>
      <c r="D1402" s="21" t="str">
        <f>IF(N1402="","",'XmR Chart'!$U$18-3*('XmR Chart'!$U$17/1.128))</f>
        <v/>
      </c>
      <c r="F1402" s="21" t="str">
        <f>IF(N1402="","",3.268*'XmR Chart'!$U$17)</f>
        <v/>
      </c>
      <c r="G1402" s="21" t="str">
        <f>IF(N1402="","",'XmR Chart'!$U$17)</f>
        <v/>
      </c>
      <c r="H1402" s="21" t="str">
        <f>IF(N1402="","",ABS(N1402-N1401))</f>
        <v/>
      </c>
      <c r="I1402" s="21" t="str">
        <f>IF(N1402="","",RANK(N1402,$N$17:$N$5011,1))</f>
        <v/>
      </c>
      <c r="J1402" s="21" t="str">
        <f>IF(N1402="","",(I1402-3/8)/('XmR Chart'!$U$20+1/4))</f>
        <v/>
      </c>
      <c r="K1402" s="21" t="str">
        <f>IF(N1402="","",_xlfn.NORM.INV(J1402,0,1))</f>
        <v/>
      </c>
      <c r="N1402" s="4"/>
    </row>
    <row r="1403" spans="2:14" x14ac:dyDescent="0.25">
      <c r="B1403" s="21" t="str">
        <f>IF(N1403="","",'XmR Chart'!$U$18+3*('XmR Chart'!$U$17/1.128))</f>
        <v/>
      </c>
      <c r="C1403" s="21" t="str">
        <f>IF(N1403="","",'XmR Chart'!$U$18)</f>
        <v/>
      </c>
      <c r="D1403" s="21" t="str">
        <f>IF(N1403="","",'XmR Chart'!$U$18-3*('XmR Chart'!$U$17/1.128))</f>
        <v/>
      </c>
      <c r="F1403" s="21" t="str">
        <f>IF(N1403="","",3.268*'XmR Chart'!$U$17)</f>
        <v/>
      </c>
      <c r="G1403" s="21" t="str">
        <f>IF(N1403="","",'XmR Chart'!$U$17)</f>
        <v/>
      </c>
      <c r="H1403" s="21" t="str">
        <f>IF(N1403="","",ABS(N1403-N1402))</f>
        <v/>
      </c>
      <c r="I1403" s="21" t="str">
        <f>IF(N1403="","",RANK(N1403,$N$17:$N$5011,1))</f>
        <v/>
      </c>
      <c r="J1403" s="21" t="str">
        <f>IF(N1403="","",(I1403-3/8)/('XmR Chart'!$U$20+1/4))</f>
        <v/>
      </c>
      <c r="K1403" s="21" t="str">
        <f>IF(N1403="","",_xlfn.NORM.INV(J1403,0,1))</f>
        <v/>
      </c>
      <c r="N1403" s="4"/>
    </row>
    <row r="1404" spans="2:14" x14ac:dyDescent="0.25">
      <c r="B1404" s="21" t="str">
        <f>IF(N1404="","",'XmR Chart'!$U$18+3*('XmR Chart'!$U$17/1.128))</f>
        <v/>
      </c>
      <c r="C1404" s="21" t="str">
        <f>IF(N1404="","",'XmR Chart'!$U$18)</f>
        <v/>
      </c>
      <c r="D1404" s="21" t="str">
        <f>IF(N1404="","",'XmR Chart'!$U$18-3*('XmR Chart'!$U$17/1.128))</f>
        <v/>
      </c>
      <c r="F1404" s="21" t="str">
        <f>IF(N1404="","",3.268*'XmR Chart'!$U$17)</f>
        <v/>
      </c>
      <c r="G1404" s="21" t="str">
        <f>IF(N1404="","",'XmR Chart'!$U$17)</f>
        <v/>
      </c>
      <c r="H1404" s="21" t="str">
        <f>IF(N1404="","",ABS(N1404-N1403))</f>
        <v/>
      </c>
      <c r="I1404" s="21" t="str">
        <f>IF(N1404="","",RANK(N1404,$N$17:$N$5011,1))</f>
        <v/>
      </c>
      <c r="J1404" s="21" t="str">
        <f>IF(N1404="","",(I1404-3/8)/('XmR Chart'!$U$20+1/4))</f>
        <v/>
      </c>
      <c r="K1404" s="21" t="str">
        <f>IF(N1404="","",_xlfn.NORM.INV(J1404,0,1))</f>
        <v/>
      </c>
      <c r="N1404" s="4"/>
    </row>
    <row r="1405" spans="2:14" x14ac:dyDescent="0.25">
      <c r="B1405" s="21" t="str">
        <f>IF(N1405="","",'XmR Chart'!$U$18+3*('XmR Chart'!$U$17/1.128))</f>
        <v/>
      </c>
      <c r="C1405" s="21" t="str">
        <f>IF(N1405="","",'XmR Chart'!$U$18)</f>
        <v/>
      </c>
      <c r="D1405" s="21" t="str">
        <f>IF(N1405="","",'XmR Chart'!$U$18-3*('XmR Chart'!$U$17/1.128))</f>
        <v/>
      </c>
      <c r="F1405" s="21" t="str">
        <f>IF(N1405="","",3.268*'XmR Chart'!$U$17)</f>
        <v/>
      </c>
      <c r="G1405" s="21" t="str">
        <f>IF(N1405="","",'XmR Chart'!$U$17)</f>
        <v/>
      </c>
      <c r="H1405" s="21" t="str">
        <f>IF(N1405="","",ABS(N1405-N1404))</f>
        <v/>
      </c>
      <c r="I1405" s="21" t="str">
        <f>IF(N1405="","",RANK(N1405,$N$17:$N$5011,1))</f>
        <v/>
      </c>
      <c r="J1405" s="21" t="str">
        <f>IF(N1405="","",(I1405-3/8)/('XmR Chart'!$U$20+1/4))</f>
        <v/>
      </c>
      <c r="K1405" s="21" t="str">
        <f>IF(N1405="","",_xlfn.NORM.INV(J1405,0,1))</f>
        <v/>
      </c>
      <c r="N1405" s="4"/>
    </row>
    <row r="1406" spans="2:14" x14ac:dyDescent="0.25">
      <c r="B1406" s="21" t="str">
        <f>IF(N1406="","",'XmR Chart'!$U$18+3*('XmR Chart'!$U$17/1.128))</f>
        <v/>
      </c>
      <c r="C1406" s="21" t="str">
        <f>IF(N1406="","",'XmR Chart'!$U$18)</f>
        <v/>
      </c>
      <c r="D1406" s="21" t="str">
        <f>IF(N1406="","",'XmR Chart'!$U$18-3*('XmR Chart'!$U$17/1.128))</f>
        <v/>
      </c>
      <c r="F1406" s="21" t="str">
        <f>IF(N1406="","",3.268*'XmR Chart'!$U$17)</f>
        <v/>
      </c>
      <c r="G1406" s="21" t="str">
        <f>IF(N1406="","",'XmR Chart'!$U$17)</f>
        <v/>
      </c>
      <c r="H1406" s="21" t="str">
        <f>IF(N1406="","",ABS(N1406-N1405))</f>
        <v/>
      </c>
      <c r="I1406" s="21" t="str">
        <f>IF(N1406="","",RANK(N1406,$N$17:$N$5011,1))</f>
        <v/>
      </c>
      <c r="J1406" s="21" t="str">
        <f>IF(N1406="","",(I1406-3/8)/('XmR Chart'!$U$20+1/4))</f>
        <v/>
      </c>
      <c r="K1406" s="21" t="str">
        <f>IF(N1406="","",_xlfn.NORM.INV(J1406,0,1))</f>
        <v/>
      </c>
      <c r="N1406" s="4"/>
    </row>
    <row r="1407" spans="2:14" x14ac:dyDescent="0.25">
      <c r="B1407" s="21" t="str">
        <f>IF(N1407="","",'XmR Chart'!$U$18+3*('XmR Chart'!$U$17/1.128))</f>
        <v/>
      </c>
      <c r="C1407" s="21" t="str">
        <f>IF(N1407="","",'XmR Chart'!$U$18)</f>
        <v/>
      </c>
      <c r="D1407" s="21" t="str">
        <f>IF(N1407="","",'XmR Chart'!$U$18-3*('XmR Chart'!$U$17/1.128))</f>
        <v/>
      </c>
      <c r="F1407" s="21" t="str">
        <f>IF(N1407="","",3.268*'XmR Chart'!$U$17)</f>
        <v/>
      </c>
      <c r="G1407" s="21" t="str">
        <f>IF(N1407="","",'XmR Chart'!$U$17)</f>
        <v/>
      </c>
      <c r="H1407" s="21" t="str">
        <f>IF(N1407="","",ABS(N1407-N1406))</f>
        <v/>
      </c>
      <c r="I1407" s="21" t="str">
        <f>IF(N1407="","",RANK(N1407,$N$17:$N$5011,1))</f>
        <v/>
      </c>
      <c r="J1407" s="21" t="str">
        <f>IF(N1407="","",(I1407-3/8)/('XmR Chart'!$U$20+1/4))</f>
        <v/>
      </c>
      <c r="K1407" s="21" t="str">
        <f>IF(N1407="","",_xlfn.NORM.INV(J1407,0,1))</f>
        <v/>
      </c>
      <c r="N1407" s="4"/>
    </row>
    <row r="1408" spans="2:14" x14ac:dyDescent="0.25">
      <c r="B1408" s="21" t="str">
        <f>IF(N1408="","",'XmR Chart'!$U$18+3*('XmR Chart'!$U$17/1.128))</f>
        <v/>
      </c>
      <c r="C1408" s="21" t="str">
        <f>IF(N1408="","",'XmR Chart'!$U$18)</f>
        <v/>
      </c>
      <c r="D1408" s="21" t="str">
        <f>IF(N1408="","",'XmR Chart'!$U$18-3*('XmR Chart'!$U$17/1.128))</f>
        <v/>
      </c>
      <c r="F1408" s="21" t="str">
        <f>IF(N1408="","",3.268*'XmR Chart'!$U$17)</f>
        <v/>
      </c>
      <c r="G1408" s="21" t="str">
        <f>IF(N1408="","",'XmR Chart'!$U$17)</f>
        <v/>
      </c>
      <c r="H1408" s="21" t="str">
        <f>IF(N1408="","",ABS(N1408-N1407))</f>
        <v/>
      </c>
      <c r="I1408" s="21" t="str">
        <f>IF(N1408="","",RANK(N1408,$N$17:$N$5011,1))</f>
        <v/>
      </c>
      <c r="J1408" s="21" t="str">
        <f>IF(N1408="","",(I1408-3/8)/('XmR Chart'!$U$20+1/4))</f>
        <v/>
      </c>
      <c r="K1408" s="21" t="str">
        <f>IF(N1408="","",_xlfn.NORM.INV(J1408,0,1))</f>
        <v/>
      </c>
      <c r="N1408" s="4"/>
    </row>
    <row r="1409" spans="2:14" x14ac:dyDescent="0.25">
      <c r="B1409" s="21" t="str">
        <f>IF(N1409="","",'XmR Chart'!$U$18+3*('XmR Chart'!$U$17/1.128))</f>
        <v/>
      </c>
      <c r="C1409" s="21" t="str">
        <f>IF(N1409="","",'XmR Chart'!$U$18)</f>
        <v/>
      </c>
      <c r="D1409" s="21" t="str">
        <f>IF(N1409="","",'XmR Chart'!$U$18-3*('XmR Chart'!$U$17/1.128))</f>
        <v/>
      </c>
      <c r="F1409" s="21" t="str">
        <f>IF(N1409="","",3.268*'XmR Chart'!$U$17)</f>
        <v/>
      </c>
      <c r="G1409" s="21" t="str">
        <f>IF(N1409="","",'XmR Chart'!$U$17)</f>
        <v/>
      </c>
      <c r="H1409" s="21" t="str">
        <f>IF(N1409="","",ABS(N1409-N1408))</f>
        <v/>
      </c>
      <c r="I1409" s="21" t="str">
        <f>IF(N1409="","",RANK(N1409,$N$17:$N$5011,1))</f>
        <v/>
      </c>
      <c r="J1409" s="21" t="str">
        <f>IF(N1409="","",(I1409-3/8)/('XmR Chart'!$U$20+1/4))</f>
        <v/>
      </c>
      <c r="K1409" s="21" t="str">
        <f>IF(N1409="","",_xlfn.NORM.INV(J1409,0,1))</f>
        <v/>
      </c>
      <c r="N1409" s="4"/>
    </row>
    <row r="1410" spans="2:14" x14ac:dyDescent="0.25">
      <c r="B1410" s="21" t="str">
        <f>IF(N1410="","",'XmR Chart'!$U$18+3*('XmR Chart'!$U$17/1.128))</f>
        <v/>
      </c>
      <c r="C1410" s="21" t="str">
        <f>IF(N1410="","",'XmR Chart'!$U$18)</f>
        <v/>
      </c>
      <c r="D1410" s="21" t="str">
        <f>IF(N1410="","",'XmR Chart'!$U$18-3*('XmR Chart'!$U$17/1.128))</f>
        <v/>
      </c>
      <c r="F1410" s="21" t="str">
        <f>IF(N1410="","",3.268*'XmR Chart'!$U$17)</f>
        <v/>
      </c>
      <c r="G1410" s="21" t="str">
        <f>IF(N1410="","",'XmR Chart'!$U$17)</f>
        <v/>
      </c>
      <c r="H1410" s="21" t="str">
        <f>IF(N1410="","",ABS(N1410-N1409))</f>
        <v/>
      </c>
      <c r="I1410" s="21" t="str">
        <f>IF(N1410="","",RANK(N1410,$N$17:$N$5011,1))</f>
        <v/>
      </c>
      <c r="J1410" s="21" t="str">
        <f>IF(N1410="","",(I1410-3/8)/('XmR Chart'!$U$20+1/4))</f>
        <v/>
      </c>
      <c r="K1410" s="21" t="str">
        <f>IF(N1410="","",_xlfn.NORM.INV(J1410,0,1))</f>
        <v/>
      </c>
      <c r="N1410" s="4"/>
    </row>
    <row r="1411" spans="2:14" x14ac:dyDescent="0.25">
      <c r="B1411" s="21" t="str">
        <f>IF(N1411="","",'XmR Chart'!$U$18+3*('XmR Chart'!$U$17/1.128))</f>
        <v/>
      </c>
      <c r="C1411" s="21" t="str">
        <f>IF(N1411="","",'XmR Chart'!$U$18)</f>
        <v/>
      </c>
      <c r="D1411" s="21" t="str">
        <f>IF(N1411="","",'XmR Chart'!$U$18-3*('XmR Chart'!$U$17/1.128))</f>
        <v/>
      </c>
      <c r="F1411" s="21" t="str">
        <f>IF(N1411="","",3.268*'XmR Chart'!$U$17)</f>
        <v/>
      </c>
      <c r="G1411" s="21" t="str">
        <f>IF(N1411="","",'XmR Chart'!$U$17)</f>
        <v/>
      </c>
      <c r="H1411" s="21" t="str">
        <f>IF(N1411="","",ABS(N1411-N1410))</f>
        <v/>
      </c>
      <c r="I1411" s="21" t="str">
        <f>IF(N1411="","",RANK(N1411,$N$17:$N$5011,1))</f>
        <v/>
      </c>
      <c r="J1411" s="21" t="str">
        <f>IF(N1411="","",(I1411-3/8)/('XmR Chart'!$U$20+1/4))</f>
        <v/>
      </c>
      <c r="K1411" s="21" t="str">
        <f>IF(N1411="","",_xlfn.NORM.INV(J1411,0,1))</f>
        <v/>
      </c>
      <c r="N1411" s="4"/>
    </row>
    <row r="1412" spans="2:14" x14ac:dyDescent="0.25">
      <c r="B1412" s="21" t="str">
        <f>IF(N1412="","",'XmR Chart'!$U$18+3*('XmR Chart'!$U$17/1.128))</f>
        <v/>
      </c>
      <c r="C1412" s="21" t="str">
        <f>IF(N1412="","",'XmR Chart'!$U$18)</f>
        <v/>
      </c>
      <c r="D1412" s="21" t="str">
        <f>IF(N1412="","",'XmR Chart'!$U$18-3*('XmR Chart'!$U$17/1.128))</f>
        <v/>
      </c>
      <c r="F1412" s="21" t="str">
        <f>IF(N1412="","",3.268*'XmR Chart'!$U$17)</f>
        <v/>
      </c>
      <c r="G1412" s="21" t="str">
        <f>IF(N1412="","",'XmR Chart'!$U$17)</f>
        <v/>
      </c>
      <c r="H1412" s="21" t="str">
        <f>IF(N1412="","",ABS(N1412-N1411))</f>
        <v/>
      </c>
      <c r="I1412" s="21" t="str">
        <f>IF(N1412="","",RANK(N1412,$N$17:$N$5011,1))</f>
        <v/>
      </c>
      <c r="J1412" s="21" t="str">
        <f>IF(N1412="","",(I1412-3/8)/('XmR Chart'!$U$20+1/4))</f>
        <v/>
      </c>
      <c r="K1412" s="21" t="str">
        <f>IF(N1412="","",_xlfn.NORM.INV(J1412,0,1))</f>
        <v/>
      </c>
      <c r="N1412" s="4"/>
    </row>
    <row r="1413" spans="2:14" x14ac:dyDescent="0.25">
      <c r="B1413" s="21" t="str">
        <f>IF(N1413="","",'XmR Chart'!$U$18+3*('XmR Chart'!$U$17/1.128))</f>
        <v/>
      </c>
      <c r="C1413" s="21" t="str">
        <f>IF(N1413="","",'XmR Chart'!$U$18)</f>
        <v/>
      </c>
      <c r="D1413" s="21" t="str">
        <f>IF(N1413="","",'XmR Chart'!$U$18-3*('XmR Chart'!$U$17/1.128))</f>
        <v/>
      </c>
      <c r="F1413" s="21" t="str">
        <f>IF(N1413="","",3.268*'XmR Chart'!$U$17)</f>
        <v/>
      </c>
      <c r="G1413" s="21" t="str">
        <f>IF(N1413="","",'XmR Chart'!$U$17)</f>
        <v/>
      </c>
      <c r="H1413" s="21" t="str">
        <f>IF(N1413="","",ABS(N1413-N1412))</f>
        <v/>
      </c>
      <c r="I1413" s="21" t="str">
        <f>IF(N1413="","",RANK(N1413,$N$17:$N$5011,1))</f>
        <v/>
      </c>
      <c r="J1413" s="21" t="str">
        <f>IF(N1413="","",(I1413-3/8)/('XmR Chart'!$U$20+1/4))</f>
        <v/>
      </c>
      <c r="K1413" s="21" t="str">
        <f>IF(N1413="","",_xlfn.NORM.INV(J1413,0,1))</f>
        <v/>
      </c>
      <c r="N1413" s="4"/>
    </row>
    <row r="1414" spans="2:14" x14ac:dyDescent="0.25">
      <c r="B1414" s="21" t="str">
        <f>IF(N1414="","",'XmR Chart'!$U$18+3*('XmR Chart'!$U$17/1.128))</f>
        <v/>
      </c>
      <c r="C1414" s="21" t="str">
        <f>IF(N1414="","",'XmR Chart'!$U$18)</f>
        <v/>
      </c>
      <c r="D1414" s="21" t="str">
        <f>IF(N1414="","",'XmR Chart'!$U$18-3*('XmR Chart'!$U$17/1.128))</f>
        <v/>
      </c>
      <c r="F1414" s="21" t="str">
        <f>IF(N1414="","",3.268*'XmR Chart'!$U$17)</f>
        <v/>
      </c>
      <c r="G1414" s="21" t="str">
        <f>IF(N1414="","",'XmR Chart'!$U$17)</f>
        <v/>
      </c>
      <c r="H1414" s="21" t="str">
        <f>IF(N1414="","",ABS(N1414-N1413))</f>
        <v/>
      </c>
      <c r="I1414" s="21" t="str">
        <f>IF(N1414="","",RANK(N1414,$N$17:$N$5011,1))</f>
        <v/>
      </c>
      <c r="J1414" s="21" t="str">
        <f>IF(N1414="","",(I1414-3/8)/('XmR Chart'!$U$20+1/4))</f>
        <v/>
      </c>
      <c r="K1414" s="21" t="str">
        <f>IF(N1414="","",_xlfn.NORM.INV(J1414,0,1))</f>
        <v/>
      </c>
      <c r="N1414" s="4"/>
    </row>
    <row r="1415" spans="2:14" x14ac:dyDescent="0.25">
      <c r="B1415" s="21" t="str">
        <f>IF(N1415="","",'XmR Chart'!$U$18+3*('XmR Chart'!$U$17/1.128))</f>
        <v/>
      </c>
      <c r="C1415" s="21" t="str">
        <f>IF(N1415="","",'XmR Chart'!$U$18)</f>
        <v/>
      </c>
      <c r="D1415" s="21" t="str">
        <f>IF(N1415="","",'XmR Chart'!$U$18-3*('XmR Chart'!$U$17/1.128))</f>
        <v/>
      </c>
      <c r="F1415" s="21" t="str">
        <f>IF(N1415="","",3.268*'XmR Chart'!$U$17)</f>
        <v/>
      </c>
      <c r="G1415" s="21" t="str">
        <f>IF(N1415="","",'XmR Chart'!$U$17)</f>
        <v/>
      </c>
      <c r="H1415" s="21" t="str">
        <f>IF(N1415="","",ABS(N1415-N1414))</f>
        <v/>
      </c>
      <c r="I1415" s="21" t="str">
        <f>IF(N1415="","",RANK(N1415,$N$17:$N$5011,1))</f>
        <v/>
      </c>
      <c r="J1415" s="21" t="str">
        <f>IF(N1415="","",(I1415-3/8)/('XmR Chart'!$U$20+1/4))</f>
        <v/>
      </c>
      <c r="K1415" s="21" t="str">
        <f>IF(N1415="","",_xlfn.NORM.INV(J1415,0,1))</f>
        <v/>
      </c>
      <c r="N1415" s="4"/>
    </row>
    <row r="1416" spans="2:14" x14ac:dyDescent="0.25">
      <c r="B1416" s="21" t="str">
        <f>IF(N1416="","",'XmR Chart'!$U$18+3*('XmR Chart'!$U$17/1.128))</f>
        <v/>
      </c>
      <c r="C1416" s="21" t="str">
        <f>IF(N1416="","",'XmR Chart'!$U$18)</f>
        <v/>
      </c>
      <c r="D1416" s="21" t="str">
        <f>IF(N1416="","",'XmR Chart'!$U$18-3*('XmR Chart'!$U$17/1.128))</f>
        <v/>
      </c>
      <c r="F1416" s="21" t="str">
        <f>IF(N1416="","",3.268*'XmR Chart'!$U$17)</f>
        <v/>
      </c>
      <c r="G1416" s="21" t="str">
        <f>IF(N1416="","",'XmR Chart'!$U$17)</f>
        <v/>
      </c>
      <c r="H1416" s="21" t="str">
        <f>IF(N1416="","",ABS(N1416-N1415))</f>
        <v/>
      </c>
      <c r="I1416" s="21" t="str">
        <f>IF(N1416="","",RANK(N1416,$N$17:$N$5011,1))</f>
        <v/>
      </c>
      <c r="J1416" s="21" t="str">
        <f>IF(N1416="","",(I1416-3/8)/('XmR Chart'!$U$20+1/4))</f>
        <v/>
      </c>
      <c r="K1416" s="21" t="str">
        <f>IF(N1416="","",_xlfn.NORM.INV(J1416,0,1))</f>
        <v/>
      </c>
      <c r="N1416" s="4"/>
    </row>
    <row r="1417" spans="2:14" x14ac:dyDescent="0.25">
      <c r="B1417" s="21" t="str">
        <f>IF(N1417="","",'XmR Chart'!$U$18+3*('XmR Chart'!$U$17/1.128))</f>
        <v/>
      </c>
      <c r="C1417" s="21" t="str">
        <f>IF(N1417="","",'XmR Chart'!$U$18)</f>
        <v/>
      </c>
      <c r="D1417" s="21" t="str">
        <f>IF(N1417="","",'XmR Chart'!$U$18-3*('XmR Chart'!$U$17/1.128))</f>
        <v/>
      </c>
      <c r="F1417" s="21" t="str">
        <f>IF(N1417="","",3.268*'XmR Chart'!$U$17)</f>
        <v/>
      </c>
      <c r="G1417" s="21" t="str">
        <f>IF(N1417="","",'XmR Chart'!$U$17)</f>
        <v/>
      </c>
      <c r="H1417" s="21" t="str">
        <f>IF(N1417="","",ABS(N1417-N1416))</f>
        <v/>
      </c>
      <c r="I1417" s="21" t="str">
        <f>IF(N1417="","",RANK(N1417,$N$17:$N$5011,1))</f>
        <v/>
      </c>
      <c r="J1417" s="21" t="str">
        <f>IF(N1417="","",(I1417-3/8)/('XmR Chart'!$U$20+1/4))</f>
        <v/>
      </c>
      <c r="K1417" s="21" t="str">
        <f>IF(N1417="","",_xlfn.NORM.INV(J1417,0,1))</f>
        <v/>
      </c>
      <c r="N1417" s="4"/>
    </row>
    <row r="1418" spans="2:14" x14ac:dyDescent="0.25">
      <c r="B1418" s="21" t="str">
        <f>IF(N1418="","",'XmR Chart'!$U$18+3*('XmR Chart'!$U$17/1.128))</f>
        <v/>
      </c>
      <c r="C1418" s="21" t="str">
        <f>IF(N1418="","",'XmR Chart'!$U$18)</f>
        <v/>
      </c>
      <c r="D1418" s="21" t="str">
        <f>IF(N1418="","",'XmR Chart'!$U$18-3*('XmR Chart'!$U$17/1.128))</f>
        <v/>
      </c>
      <c r="F1418" s="21" t="str">
        <f>IF(N1418="","",3.268*'XmR Chart'!$U$17)</f>
        <v/>
      </c>
      <c r="G1418" s="21" t="str">
        <f>IF(N1418="","",'XmR Chart'!$U$17)</f>
        <v/>
      </c>
      <c r="H1418" s="21" t="str">
        <f>IF(N1418="","",ABS(N1418-N1417))</f>
        <v/>
      </c>
      <c r="I1418" s="21" t="str">
        <f>IF(N1418="","",RANK(N1418,$N$17:$N$5011,1))</f>
        <v/>
      </c>
      <c r="J1418" s="21" t="str">
        <f>IF(N1418="","",(I1418-3/8)/('XmR Chart'!$U$20+1/4))</f>
        <v/>
      </c>
      <c r="K1418" s="21" t="str">
        <f>IF(N1418="","",_xlfn.NORM.INV(J1418,0,1))</f>
        <v/>
      </c>
      <c r="N1418" s="4"/>
    </row>
    <row r="1419" spans="2:14" x14ac:dyDescent="0.25">
      <c r="B1419" s="21" t="str">
        <f>IF(N1419="","",'XmR Chart'!$U$18+3*('XmR Chart'!$U$17/1.128))</f>
        <v/>
      </c>
      <c r="C1419" s="21" t="str">
        <f>IF(N1419="","",'XmR Chart'!$U$18)</f>
        <v/>
      </c>
      <c r="D1419" s="21" t="str">
        <f>IF(N1419="","",'XmR Chart'!$U$18-3*('XmR Chart'!$U$17/1.128))</f>
        <v/>
      </c>
      <c r="F1419" s="21" t="str">
        <f>IF(N1419="","",3.268*'XmR Chart'!$U$17)</f>
        <v/>
      </c>
      <c r="G1419" s="21" t="str">
        <f>IF(N1419="","",'XmR Chart'!$U$17)</f>
        <v/>
      </c>
      <c r="H1419" s="21" t="str">
        <f>IF(N1419="","",ABS(N1419-N1418))</f>
        <v/>
      </c>
      <c r="I1419" s="21" t="str">
        <f>IF(N1419="","",RANK(N1419,$N$17:$N$5011,1))</f>
        <v/>
      </c>
      <c r="J1419" s="21" t="str">
        <f>IF(N1419="","",(I1419-3/8)/('XmR Chart'!$U$20+1/4))</f>
        <v/>
      </c>
      <c r="K1419" s="21" t="str">
        <f>IF(N1419="","",_xlfn.NORM.INV(J1419,0,1))</f>
        <v/>
      </c>
      <c r="N1419" s="4"/>
    </row>
    <row r="1420" spans="2:14" x14ac:dyDescent="0.25">
      <c r="B1420" s="21" t="str">
        <f>IF(N1420="","",'XmR Chart'!$U$18+3*('XmR Chart'!$U$17/1.128))</f>
        <v/>
      </c>
      <c r="C1420" s="21" t="str">
        <f>IF(N1420="","",'XmR Chart'!$U$18)</f>
        <v/>
      </c>
      <c r="D1420" s="21" t="str">
        <f>IF(N1420="","",'XmR Chart'!$U$18-3*('XmR Chart'!$U$17/1.128))</f>
        <v/>
      </c>
      <c r="F1420" s="21" t="str">
        <f>IF(N1420="","",3.268*'XmR Chart'!$U$17)</f>
        <v/>
      </c>
      <c r="G1420" s="21" t="str">
        <f>IF(N1420="","",'XmR Chart'!$U$17)</f>
        <v/>
      </c>
      <c r="H1420" s="21" t="str">
        <f>IF(N1420="","",ABS(N1420-N1419))</f>
        <v/>
      </c>
      <c r="I1420" s="21" t="str">
        <f>IF(N1420="","",RANK(N1420,$N$17:$N$5011,1))</f>
        <v/>
      </c>
      <c r="J1420" s="21" t="str">
        <f>IF(N1420="","",(I1420-3/8)/('XmR Chart'!$U$20+1/4))</f>
        <v/>
      </c>
      <c r="K1420" s="21" t="str">
        <f>IF(N1420="","",_xlfn.NORM.INV(J1420,0,1))</f>
        <v/>
      </c>
      <c r="N1420" s="4"/>
    </row>
    <row r="1421" spans="2:14" x14ac:dyDescent="0.25">
      <c r="B1421" s="21" t="str">
        <f>IF(N1421="","",'XmR Chart'!$U$18+3*('XmR Chart'!$U$17/1.128))</f>
        <v/>
      </c>
      <c r="C1421" s="21" t="str">
        <f>IF(N1421="","",'XmR Chart'!$U$18)</f>
        <v/>
      </c>
      <c r="D1421" s="21" t="str">
        <f>IF(N1421="","",'XmR Chart'!$U$18-3*('XmR Chart'!$U$17/1.128))</f>
        <v/>
      </c>
      <c r="F1421" s="21" t="str">
        <f>IF(N1421="","",3.268*'XmR Chart'!$U$17)</f>
        <v/>
      </c>
      <c r="G1421" s="21" t="str">
        <f>IF(N1421="","",'XmR Chart'!$U$17)</f>
        <v/>
      </c>
      <c r="H1421" s="21" t="str">
        <f>IF(N1421="","",ABS(N1421-N1420))</f>
        <v/>
      </c>
      <c r="I1421" s="21" t="str">
        <f>IF(N1421="","",RANK(N1421,$N$17:$N$5011,1))</f>
        <v/>
      </c>
      <c r="J1421" s="21" t="str">
        <f>IF(N1421="","",(I1421-3/8)/('XmR Chart'!$U$20+1/4))</f>
        <v/>
      </c>
      <c r="K1421" s="21" t="str">
        <f>IF(N1421="","",_xlfn.NORM.INV(J1421,0,1))</f>
        <v/>
      </c>
      <c r="N1421" s="4"/>
    </row>
    <row r="1422" spans="2:14" x14ac:dyDescent="0.25">
      <c r="B1422" s="21" t="str">
        <f>IF(N1422="","",'XmR Chart'!$U$18+3*('XmR Chart'!$U$17/1.128))</f>
        <v/>
      </c>
      <c r="C1422" s="21" t="str">
        <f>IF(N1422="","",'XmR Chart'!$U$18)</f>
        <v/>
      </c>
      <c r="D1422" s="21" t="str">
        <f>IF(N1422="","",'XmR Chart'!$U$18-3*('XmR Chart'!$U$17/1.128))</f>
        <v/>
      </c>
      <c r="F1422" s="21" t="str">
        <f>IF(N1422="","",3.268*'XmR Chart'!$U$17)</f>
        <v/>
      </c>
      <c r="G1422" s="21" t="str">
        <f>IF(N1422="","",'XmR Chart'!$U$17)</f>
        <v/>
      </c>
      <c r="H1422" s="21" t="str">
        <f>IF(N1422="","",ABS(N1422-N1421))</f>
        <v/>
      </c>
      <c r="I1422" s="21" t="str">
        <f>IF(N1422="","",RANK(N1422,$N$17:$N$5011,1))</f>
        <v/>
      </c>
      <c r="J1422" s="21" t="str">
        <f>IF(N1422="","",(I1422-3/8)/('XmR Chart'!$U$20+1/4))</f>
        <v/>
      </c>
      <c r="K1422" s="21" t="str">
        <f>IF(N1422="","",_xlfn.NORM.INV(J1422,0,1))</f>
        <v/>
      </c>
      <c r="N1422" s="4"/>
    </row>
    <row r="1423" spans="2:14" x14ac:dyDescent="0.25">
      <c r="B1423" s="21" t="str">
        <f>IF(N1423="","",'XmR Chart'!$U$18+3*('XmR Chart'!$U$17/1.128))</f>
        <v/>
      </c>
      <c r="C1423" s="21" t="str">
        <f>IF(N1423="","",'XmR Chart'!$U$18)</f>
        <v/>
      </c>
      <c r="D1423" s="21" t="str">
        <f>IF(N1423="","",'XmR Chart'!$U$18-3*('XmR Chart'!$U$17/1.128))</f>
        <v/>
      </c>
      <c r="F1423" s="21" t="str">
        <f>IF(N1423="","",3.268*'XmR Chart'!$U$17)</f>
        <v/>
      </c>
      <c r="G1423" s="21" t="str">
        <f>IF(N1423="","",'XmR Chart'!$U$17)</f>
        <v/>
      </c>
      <c r="H1423" s="21" t="str">
        <f>IF(N1423="","",ABS(N1423-N1422))</f>
        <v/>
      </c>
      <c r="I1423" s="21" t="str">
        <f>IF(N1423="","",RANK(N1423,$N$17:$N$5011,1))</f>
        <v/>
      </c>
      <c r="J1423" s="21" t="str">
        <f>IF(N1423="","",(I1423-3/8)/('XmR Chart'!$U$20+1/4))</f>
        <v/>
      </c>
      <c r="K1423" s="21" t="str">
        <f>IF(N1423="","",_xlfn.NORM.INV(J1423,0,1))</f>
        <v/>
      </c>
      <c r="N1423" s="4"/>
    </row>
    <row r="1424" spans="2:14" x14ac:dyDescent="0.25">
      <c r="B1424" s="21" t="str">
        <f>IF(N1424="","",'XmR Chart'!$U$18+3*('XmR Chart'!$U$17/1.128))</f>
        <v/>
      </c>
      <c r="C1424" s="21" t="str">
        <f>IF(N1424="","",'XmR Chart'!$U$18)</f>
        <v/>
      </c>
      <c r="D1424" s="21" t="str">
        <f>IF(N1424="","",'XmR Chart'!$U$18-3*('XmR Chart'!$U$17/1.128))</f>
        <v/>
      </c>
      <c r="F1424" s="21" t="str">
        <f>IF(N1424="","",3.268*'XmR Chart'!$U$17)</f>
        <v/>
      </c>
      <c r="G1424" s="21" t="str">
        <f>IF(N1424="","",'XmR Chart'!$U$17)</f>
        <v/>
      </c>
      <c r="H1424" s="21" t="str">
        <f>IF(N1424="","",ABS(N1424-N1423))</f>
        <v/>
      </c>
      <c r="I1424" s="21" t="str">
        <f>IF(N1424="","",RANK(N1424,$N$17:$N$5011,1))</f>
        <v/>
      </c>
      <c r="J1424" s="21" t="str">
        <f>IF(N1424="","",(I1424-3/8)/('XmR Chart'!$U$20+1/4))</f>
        <v/>
      </c>
      <c r="K1424" s="21" t="str">
        <f>IF(N1424="","",_xlfn.NORM.INV(J1424,0,1))</f>
        <v/>
      </c>
      <c r="N1424" s="4"/>
    </row>
    <row r="1425" spans="2:14" x14ac:dyDescent="0.25">
      <c r="B1425" s="21" t="str">
        <f>IF(N1425="","",'XmR Chart'!$U$18+3*('XmR Chart'!$U$17/1.128))</f>
        <v/>
      </c>
      <c r="C1425" s="21" t="str">
        <f>IF(N1425="","",'XmR Chart'!$U$18)</f>
        <v/>
      </c>
      <c r="D1425" s="21" t="str">
        <f>IF(N1425="","",'XmR Chart'!$U$18-3*('XmR Chart'!$U$17/1.128))</f>
        <v/>
      </c>
      <c r="F1425" s="21" t="str">
        <f>IF(N1425="","",3.268*'XmR Chart'!$U$17)</f>
        <v/>
      </c>
      <c r="G1425" s="21" t="str">
        <f>IF(N1425="","",'XmR Chart'!$U$17)</f>
        <v/>
      </c>
      <c r="H1425" s="21" t="str">
        <f>IF(N1425="","",ABS(N1425-N1424))</f>
        <v/>
      </c>
      <c r="I1425" s="21" t="str">
        <f>IF(N1425="","",RANK(N1425,$N$17:$N$5011,1))</f>
        <v/>
      </c>
      <c r="J1425" s="21" t="str">
        <f>IF(N1425="","",(I1425-3/8)/('XmR Chart'!$U$20+1/4))</f>
        <v/>
      </c>
      <c r="K1425" s="21" t="str">
        <f>IF(N1425="","",_xlfn.NORM.INV(J1425,0,1))</f>
        <v/>
      </c>
      <c r="N1425" s="4"/>
    </row>
    <row r="1426" spans="2:14" x14ac:dyDescent="0.25">
      <c r="B1426" s="21" t="str">
        <f>IF(N1426="","",'XmR Chart'!$U$18+3*('XmR Chart'!$U$17/1.128))</f>
        <v/>
      </c>
      <c r="C1426" s="21" t="str">
        <f>IF(N1426="","",'XmR Chart'!$U$18)</f>
        <v/>
      </c>
      <c r="D1426" s="21" t="str">
        <f>IF(N1426="","",'XmR Chart'!$U$18-3*('XmR Chart'!$U$17/1.128))</f>
        <v/>
      </c>
      <c r="F1426" s="21" t="str">
        <f>IF(N1426="","",3.268*'XmR Chart'!$U$17)</f>
        <v/>
      </c>
      <c r="G1426" s="21" t="str">
        <f>IF(N1426="","",'XmR Chart'!$U$17)</f>
        <v/>
      </c>
      <c r="H1426" s="21" t="str">
        <f>IF(N1426="","",ABS(N1426-N1425))</f>
        <v/>
      </c>
      <c r="I1426" s="21" t="str">
        <f>IF(N1426="","",RANK(N1426,$N$17:$N$5011,1))</f>
        <v/>
      </c>
      <c r="J1426" s="21" t="str">
        <f>IF(N1426="","",(I1426-3/8)/('XmR Chart'!$U$20+1/4))</f>
        <v/>
      </c>
      <c r="K1426" s="21" t="str">
        <f>IF(N1426="","",_xlfn.NORM.INV(J1426,0,1))</f>
        <v/>
      </c>
      <c r="N1426" s="4"/>
    </row>
    <row r="1427" spans="2:14" x14ac:dyDescent="0.25">
      <c r="B1427" s="21" t="str">
        <f>IF(N1427="","",'XmR Chart'!$U$18+3*('XmR Chart'!$U$17/1.128))</f>
        <v/>
      </c>
      <c r="C1427" s="21" t="str">
        <f>IF(N1427="","",'XmR Chart'!$U$18)</f>
        <v/>
      </c>
      <c r="D1427" s="21" t="str">
        <f>IF(N1427="","",'XmR Chart'!$U$18-3*('XmR Chart'!$U$17/1.128))</f>
        <v/>
      </c>
      <c r="F1427" s="21" t="str">
        <f>IF(N1427="","",3.268*'XmR Chart'!$U$17)</f>
        <v/>
      </c>
      <c r="G1427" s="21" t="str">
        <f>IF(N1427="","",'XmR Chart'!$U$17)</f>
        <v/>
      </c>
      <c r="H1427" s="21" t="str">
        <f>IF(N1427="","",ABS(N1427-N1426))</f>
        <v/>
      </c>
      <c r="I1427" s="21" t="str">
        <f>IF(N1427="","",RANK(N1427,$N$17:$N$5011,1))</f>
        <v/>
      </c>
      <c r="J1427" s="21" t="str">
        <f>IF(N1427="","",(I1427-3/8)/('XmR Chart'!$U$20+1/4))</f>
        <v/>
      </c>
      <c r="K1427" s="21" t="str">
        <f>IF(N1427="","",_xlfn.NORM.INV(J1427,0,1))</f>
        <v/>
      </c>
      <c r="N1427" s="4"/>
    </row>
    <row r="1428" spans="2:14" x14ac:dyDescent="0.25">
      <c r="B1428" s="21" t="str">
        <f>IF(N1428="","",'XmR Chart'!$U$18+3*('XmR Chart'!$U$17/1.128))</f>
        <v/>
      </c>
      <c r="C1428" s="21" t="str">
        <f>IF(N1428="","",'XmR Chart'!$U$18)</f>
        <v/>
      </c>
      <c r="D1428" s="21" t="str">
        <f>IF(N1428="","",'XmR Chart'!$U$18-3*('XmR Chart'!$U$17/1.128))</f>
        <v/>
      </c>
      <c r="F1428" s="21" t="str">
        <f>IF(N1428="","",3.268*'XmR Chart'!$U$17)</f>
        <v/>
      </c>
      <c r="G1428" s="21" t="str">
        <f>IF(N1428="","",'XmR Chart'!$U$17)</f>
        <v/>
      </c>
      <c r="H1428" s="21" t="str">
        <f>IF(N1428="","",ABS(N1428-N1427))</f>
        <v/>
      </c>
      <c r="I1428" s="21" t="str">
        <f>IF(N1428="","",RANK(N1428,$N$17:$N$5011,1))</f>
        <v/>
      </c>
      <c r="J1428" s="21" t="str">
        <f>IF(N1428="","",(I1428-3/8)/('XmR Chart'!$U$20+1/4))</f>
        <v/>
      </c>
      <c r="K1428" s="21" t="str">
        <f>IF(N1428="","",_xlfn.NORM.INV(J1428,0,1))</f>
        <v/>
      </c>
      <c r="N1428" s="4"/>
    </row>
    <row r="1429" spans="2:14" x14ac:dyDescent="0.25">
      <c r="B1429" s="21" t="str">
        <f>IF(N1429="","",'XmR Chart'!$U$18+3*('XmR Chart'!$U$17/1.128))</f>
        <v/>
      </c>
      <c r="C1429" s="21" t="str">
        <f>IF(N1429="","",'XmR Chart'!$U$18)</f>
        <v/>
      </c>
      <c r="D1429" s="21" t="str">
        <f>IF(N1429="","",'XmR Chart'!$U$18-3*('XmR Chart'!$U$17/1.128))</f>
        <v/>
      </c>
      <c r="F1429" s="21" t="str">
        <f>IF(N1429="","",3.268*'XmR Chart'!$U$17)</f>
        <v/>
      </c>
      <c r="G1429" s="21" t="str">
        <f>IF(N1429="","",'XmR Chart'!$U$17)</f>
        <v/>
      </c>
      <c r="H1429" s="21" t="str">
        <f>IF(N1429="","",ABS(N1429-N1428))</f>
        <v/>
      </c>
      <c r="I1429" s="21" t="str">
        <f>IF(N1429="","",RANK(N1429,$N$17:$N$5011,1))</f>
        <v/>
      </c>
      <c r="J1429" s="21" t="str">
        <f>IF(N1429="","",(I1429-3/8)/('XmR Chart'!$U$20+1/4))</f>
        <v/>
      </c>
      <c r="K1429" s="21" t="str">
        <f>IF(N1429="","",_xlfn.NORM.INV(J1429,0,1))</f>
        <v/>
      </c>
      <c r="N1429" s="4"/>
    </row>
    <row r="1430" spans="2:14" x14ac:dyDescent="0.25">
      <c r="B1430" s="21" t="str">
        <f>IF(N1430="","",'XmR Chart'!$U$18+3*('XmR Chart'!$U$17/1.128))</f>
        <v/>
      </c>
      <c r="C1430" s="21" t="str">
        <f>IF(N1430="","",'XmR Chart'!$U$18)</f>
        <v/>
      </c>
      <c r="D1430" s="21" t="str">
        <f>IF(N1430="","",'XmR Chart'!$U$18-3*('XmR Chart'!$U$17/1.128))</f>
        <v/>
      </c>
      <c r="F1430" s="21" t="str">
        <f>IF(N1430="","",3.268*'XmR Chart'!$U$17)</f>
        <v/>
      </c>
      <c r="G1430" s="21" t="str">
        <f>IF(N1430="","",'XmR Chart'!$U$17)</f>
        <v/>
      </c>
      <c r="H1430" s="21" t="str">
        <f>IF(N1430="","",ABS(N1430-N1429))</f>
        <v/>
      </c>
      <c r="I1430" s="21" t="str">
        <f>IF(N1430="","",RANK(N1430,$N$17:$N$5011,1))</f>
        <v/>
      </c>
      <c r="J1430" s="21" t="str">
        <f>IF(N1430="","",(I1430-3/8)/('XmR Chart'!$U$20+1/4))</f>
        <v/>
      </c>
      <c r="K1430" s="21" t="str">
        <f>IF(N1430="","",_xlfn.NORM.INV(J1430,0,1))</f>
        <v/>
      </c>
      <c r="N1430" s="4"/>
    </row>
    <row r="1431" spans="2:14" x14ac:dyDescent="0.25">
      <c r="B1431" s="21" t="str">
        <f>IF(N1431="","",'XmR Chart'!$U$18+3*('XmR Chart'!$U$17/1.128))</f>
        <v/>
      </c>
      <c r="C1431" s="21" t="str">
        <f>IF(N1431="","",'XmR Chart'!$U$18)</f>
        <v/>
      </c>
      <c r="D1431" s="21" t="str">
        <f>IF(N1431="","",'XmR Chart'!$U$18-3*('XmR Chart'!$U$17/1.128))</f>
        <v/>
      </c>
      <c r="F1431" s="21" t="str">
        <f>IF(N1431="","",3.268*'XmR Chart'!$U$17)</f>
        <v/>
      </c>
      <c r="G1431" s="21" t="str">
        <f>IF(N1431="","",'XmR Chart'!$U$17)</f>
        <v/>
      </c>
      <c r="H1431" s="21" t="str">
        <f>IF(N1431="","",ABS(N1431-N1430))</f>
        <v/>
      </c>
      <c r="I1431" s="21" t="str">
        <f>IF(N1431="","",RANK(N1431,$N$17:$N$5011,1))</f>
        <v/>
      </c>
      <c r="J1431" s="21" t="str">
        <f>IF(N1431="","",(I1431-3/8)/('XmR Chart'!$U$20+1/4))</f>
        <v/>
      </c>
      <c r="K1431" s="21" t="str">
        <f>IF(N1431="","",_xlfn.NORM.INV(J1431,0,1))</f>
        <v/>
      </c>
      <c r="N1431" s="4"/>
    </row>
    <row r="1432" spans="2:14" x14ac:dyDescent="0.25">
      <c r="B1432" s="21" t="str">
        <f>IF(N1432="","",'XmR Chart'!$U$18+3*('XmR Chart'!$U$17/1.128))</f>
        <v/>
      </c>
      <c r="C1432" s="21" t="str">
        <f>IF(N1432="","",'XmR Chart'!$U$18)</f>
        <v/>
      </c>
      <c r="D1432" s="21" t="str">
        <f>IF(N1432="","",'XmR Chart'!$U$18-3*('XmR Chart'!$U$17/1.128))</f>
        <v/>
      </c>
      <c r="F1432" s="21" t="str">
        <f>IF(N1432="","",3.268*'XmR Chart'!$U$17)</f>
        <v/>
      </c>
      <c r="G1432" s="21" t="str">
        <f>IF(N1432="","",'XmR Chart'!$U$17)</f>
        <v/>
      </c>
      <c r="H1432" s="21" t="str">
        <f>IF(N1432="","",ABS(N1432-N1431))</f>
        <v/>
      </c>
      <c r="I1432" s="21" t="str">
        <f>IF(N1432="","",RANK(N1432,$N$17:$N$5011,1))</f>
        <v/>
      </c>
      <c r="J1432" s="21" t="str">
        <f>IF(N1432="","",(I1432-3/8)/('XmR Chart'!$U$20+1/4))</f>
        <v/>
      </c>
      <c r="K1432" s="21" t="str">
        <f>IF(N1432="","",_xlfn.NORM.INV(J1432,0,1))</f>
        <v/>
      </c>
      <c r="N1432" s="4"/>
    </row>
    <row r="1433" spans="2:14" x14ac:dyDescent="0.25">
      <c r="B1433" s="21" t="str">
        <f>IF(N1433="","",'XmR Chart'!$U$18+3*('XmR Chart'!$U$17/1.128))</f>
        <v/>
      </c>
      <c r="C1433" s="21" t="str">
        <f>IF(N1433="","",'XmR Chart'!$U$18)</f>
        <v/>
      </c>
      <c r="D1433" s="21" t="str">
        <f>IF(N1433="","",'XmR Chart'!$U$18-3*('XmR Chart'!$U$17/1.128))</f>
        <v/>
      </c>
      <c r="F1433" s="21" t="str">
        <f>IF(N1433="","",3.268*'XmR Chart'!$U$17)</f>
        <v/>
      </c>
      <c r="G1433" s="21" t="str">
        <f>IF(N1433="","",'XmR Chart'!$U$17)</f>
        <v/>
      </c>
      <c r="H1433" s="21" t="str">
        <f>IF(N1433="","",ABS(N1433-N1432))</f>
        <v/>
      </c>
      <c r="I1433" s="21" t="str">
        <f>IF(N1433="","",RANK(N1433,$N$17:$N$5011,1))</f>
        <v/>
      </c>
      <c r="J1433" s="21" t="str">
        <f>IF(N1433="","",(I1433-3/8)/('XmR Chart'!$U$20+1/4))</f>
        <v/>
      </c>
      <c r="K1433" s="21" t="str">
        <f>IF(N1433="","",_xlfn.NORM.INV(J1433,0,1))</f>
        <v/>
      </c>
      <c r="N1433" s="4"/>
    </row>
    <row r="1434" spans="2:14" x14ac:dyDescent="0.25">
      <c r="B1434" s="21" t="str">
        <f>IF(N1434="","",'XmR Chart'!$U$18+3*('XmR Chart'!$U$17/1.128))</f>
        <v/>
      </c>
      <c r="C1434" s="21" t="str">
        <f>IF(N1434="","",'XmR Chart'!$U$18)</f>
        <v/>
      </c>
      <c r="D1434" s="21" t="str">
        <f>IF(N1434="","",'XmR Chart'!$U$18-3*('XmR Chart'!$U$17/1.128))</f>
        <v/>
      </c>
      <c r="F1434" s="21" t="str">
        <f>IF(N1434="","",3.268*'XmR Chart'!$U$17)</f>
        <v/>
      </c>
      <c r="G1434" s="21" t="str">
        <f>IF(N1434="","",'XmR Chart'!$U$17)</f>
        <v/>
      </c>
      <c r="H1434" s="21" t="str">
        <f>IF(N1434="","",ABS(N1434-N1433))</f>
        <v/>
      </c>
      <c r="I1434" s="21" t="str">
        <f>IF(N1434="","",RANK(N1434,$N$17:$N$5011,1))</f>
        <v/>
      </c>
      <c r="J1434" s="21" t="str">
        <f>IF(N1434="","",(I1434-3/8)/('XmR Chart'!$U$20+1/4))</f>
        <v/>
      </c>
      <c r="K1434" s="21" t="str">
        <f>IF(N1434="","",_xlfn.NORM.INV(J1434,0,1))</f>
        <v/>
      </c>
      <c r="N1434" s="4"/>
    </row>
    <row r="1435" spans="2:14" x14ac:dyDescent="0.25">
      <c r="B1435" s="21" t="str">
        <f>IF(N1435="","",'XmR Chart'!$U$18+3*('XmR Chart'!$U$17/1.128))</f>
        <v/>
      </c>
      <c r="C1435" s="21" t="str">
        <f>IF(N1435="","",'XmR Chart'!$U$18)</f>
        <v/>
      </c>
      <c r="D1435" s="21" t="str">
        <f>IF(N1435="","",'XmR Chart'!$U$18-3*('XmR Chart'!$U$17/1.128))</f>
        <v/>
      </c>
      <c r="F1435" s="21" t="str">
        <f>IF(N1435="","",3.268*'XmR Chart'!$U$17)</f>
        <v/>
      </c>
      <c r="G1435" s="21" t="str">
        <f>IF(N1435="","",'XmR Chart'!$U$17)</f>
        <v/>
      </c>
      <c r="H1435" s="21" t="str">
        <f>IF(N1435="","",ABS(N1435-N1434))</f>
        <v/>
      </c>
      <c r="I1435" s="21" t="str">
        <f>IF(N1435="","",RANK(N1435,$N$17:$N$5011,1))</f>
        <v/>
      </c>
      <c r="J1435" s="21" t="str">
        <f>IF(N1435="","",(I1435-3/8)/('XmR Chart'!$U$20+1/4))</f>
        <v/>
      </c>
      <c r="K1435" s="21" t="str">
        <f>IF(N1435="","",_xlfn.NORM.INV(J1435,0,1))</f>
        <v/>
      </c>
      <c r="N1435" s="4"/>
    </row>
    <row r="1436" spans="2:14" x14ac:dyDescent="0.25">
      <c r="B1436" s="21" t="str">
        <f>IF(N1436="","",'XmR Chart'!$U$18+3*('XmR Chart'!$U$17/1.128))</f>
        <v/>
      </c>
      <c r="C1436" s="21" t="str">
        <f>IF(N1436="","",'XmR Chart'!$U$18)</f>
        <v/>
      </c>
      <c r="D1436" s="21" t="str">
        <f>IF(N1436="","",'XmR Chart'!$U$18-3*('XmR Chart'!$U$17/1.128))</f>
        <v/>
      </c>
      <c r="F1436" s="21" t="str">
        <f>IF(N1436="","",3.268*'XmR Chart'!$U$17)</f>
        <v/>
      </c>
      <c r="G1436" s="21" t="str">
        <f>IF(N1436="","",'XmR Chart'!$U$17)</f>
        <v/>
      </c>
      <c r="H1436" s="21" t="str">
        <f>IF(N1436="","",ABS(N1436-N1435))</f>
        <v/>
      </c>
      <c r="I1436" s="21" t="str">
        <f>IF(N1436="","",RANK(N1436,$N$17:$N$5011,1))</f>
        <v/>
      </c>
      <c r="J1436" s="21" t="str">
        <f>IF(N1436="","",(I1436-3/8)/('XmR Chart'!$U$20+1/4))</f>
        <v/>
      </c>
      <c r="K1436" s="21" t="str">
        <f>IF(N1436="","",_xlfn.NORM.INV(J1436,0,1))</f>
        <v/>
      </c>
      <c r="N1436" s="4"/>
    </row>
    <row r="1437" spans="2:14" x14ac:dyDescent="0.25">
      <c r="B1437" s="21" t="str">
        <f>IF(N1437="","",'XmR Chart'!$U$18+3*('XmR Chart'!$U$17/1.128))</f>
        <v/>
      </c>
      <c r="C1437" s="21" t="str">
        <f>IF(N1437="","",'XmR Chart'!$U$18)</f>
        <v/>
      </c>
      <c r="D1437" s="21" t="str">
        <f>IF(N1437="","",'XmR Chart'!$U$18-3*('XmR Chart'!$U$17/1.128))</f>
        <v/>
      </c>
      <c r="F1437" s="21" t="str">
        <f>IF(N1437="","",3.268*'XmR Chart'!$U$17)</f>
        <v/>
      </c>
      <c r="G1437" s="21" t="str">
        <f>IF(N1437="","",'XmR Chart'!$U$17)</f>
        <v/>
      </c>
      <c r="H1437" s="21" t="str">
        <f>IF(N1437="","",ABS(N1437-N1436))</f>
        <v/>
      </c>
      <c r="I1437" s="21" t="str">
        <f>IF(N1437="","",RANK(N1437,$N$17:$N$5011,1))</f>
        <v/>
      </c>
      <c r="J1437" s="21" t="str">
        <f>IF(N1437="","",(I1437-3/8)/('XmR Chart'!$U$20+1/4))</f>
        <v/>
      </c>
      <c r="K1437" s="21" t="str">
        <f>IF(N1437="","",_xlfn.NORM.INV(J1437,0,1))</f>
        <v/>
      </c>
      <c r="N1437" s="4"/>
    </row>
    <row r="1438" spans="2:14" x14ac:dyDescent="0.25">
      <c r="B1438" s="21" t="str">
        <f>IF(N1438="","",'XmR Chart'!$U$18+3*('XmR Chart'!$U$17/1.128))</f>
        <v/>
      </c>
      <c r="C1438" s="21" t="str">
        <f>IF(N1438="","",'XmR Chart'!$U$18)</f>
        <v/>
      </c>
      <c r="D1438" s="21" t="str">
        <f>IF(N1438="","",'XmR Chart'!$U$18-3*('XmR Chart'!$U$17/1.128))</f>
        <v/>
      </c>
      <c r="F1438" s="21" t="str">
        <f>IF(N1438="","",3.268*'XmR Chart'!$U$17)</f>
        <v/>
      </c>
      <c r="G1438" s="21" t="str">
        <f>IF(N1438="","",'XmR Chart'!$U$17)</f>
        <v/>
      </c>
      <c r="H1438" s="21" t="str">
        <f>IF(N1438="","",ABS(N1438-N1437))</f>
        <v/>
      </c>
      <c r="I1438" s="21" t="str">
        <f>IF(N1438="","",RANK(N1438,$N$17:$N$5011,1))</f>
        <v/>
      </c>
      <c r="J1438" s="21" t="str">
        <f>IF(N1438="","",(I1438-3/8)/('XmR Chart'!$U$20+1/4))</f>
        <v/>
      </c>
      <c r="K1438" s="21" t="str">
        <f>IF(N1438="","",_xlfn.NORM.INV(J1438,0,1))</f>
        <v/>
      </c>
      <c r="N1438" s="4"/>
    </row>
    <row r="1439" spans="2:14" x14ac:dyDescent="0.25">
      <c r="B1439" s="21" t="str">
        <f>IF(N1439="","",'XmR Chart'!$U$18+3*('XmR Chart'!$U$17/1.128))</f>
        <v/>
      </c>
      <c r="C1439" s="21" t="str">
        <f>IF(N1439="","",'XmR Chart'!$U$18)</f>
        <v/>
      </c>
      <c r="D1439" s="21" t="str">
        <f>IF(N1439="","",'XmR Chart'!$U$18-3*('XmR Chart'!$U$17/1.128))</f>
        <v/>
      </c>
      <c r="F1439" s="21" t="str">
        <f>IF(N1439="","",3.268*'XmR Chart'!$U$17)</f>
        <v/>
      </c>
      <c r="G1439" s="21" t="str">
        <f>IF(N1439="","",'XmR Chart'!$U$17)</f>
        <v/>
      </c>
      <c r="H1439" s="21" t="str">
        <f>IF(N1439="","",ABS(N1439-N1438))</f>
        <v/>
      </c>
      <c r="I1439" s="21" t="str">
        <f>IF(N1439="","",RANK(N1439,$N$17:$N$5011,1))</f>
        <v/>
      </c>
      <c r="J1439" s="21" t="str">
        <f>IF(N1439="","",(I1439-3/8)/('XmR Chart'!$U$20+1/4))</f>
        <v/>
      </c>
      <c r="K1439" s="21" t="str">
        <f>IF(N1439="","",_xlfn.NORM.INV(J1439,0,1))</f>
        <v/>
      </c>
      <c r="N1439" s="4"/>
    </row>
    <row r="1440" spans="2:14" x14ac:dyDescent="0.25">
      <c r="B1440" s="21" t="str">
        <f>IF(N1440="","",'XmR Chart'!$U$18+3*('XmR Chart'!$U$17/1.128))</f>
        <v/>
      </c>
      <c r="C1440" s="21" t="str">
        <f>IF(N1440="","",'XmR Chart'!$U$18)</f>
        <v/>
      </c>
      <c r="D1440" s="21" t="str">
        <f>IF(N1440="","",'XmR Chart'!$U$18-3*('XmR Chart'!$U$17/1.128))</f>
        <v/>
      </c>
      <c r="F1440" s="21" t="str">
        <f>IF(N1440="","",3.268*'XmR Chart'!$U$17)</f>
        <v/>
      </c>
      <c r="G1440" s="21" t="str">
        <f>IF(N1440="","",'XmR Chart'!$U$17)</f>
        <v/>
      </c>
      <c r="H1440" s="21" t="str">
        <f>IF(N1440="","",ABS(N1440-N1439))</f>
        <v/>
      </c>
      <c r="I1440" s="21" t="str">
        <f>IF(N1440="","",RANK(N1440,$N$17:$N$5011,1))</f>
        <v/>
      </c>
      <c r="J1440" s="21" t="str">
        <f>IF(N1440="","",(I1440-3/8)/('XmR Chart'!$U$20+1/4))</f>
        <v/>
      </c>
      <c r="K1440" s="21" t="str">
        <f>IF(N1440="","",_xlfn.NORM.INV(J1440,0,1))</f>
        <v/>
      </c>
      <c r="N1440" s="4"/>
    </row>
    <row r="1441" spans="2:14" x14ac:dyDescent="0.25">
      <c r="B1441" s="21" t="str">
        <f>IF(N1441="","",'XmR Chart'!$U$18+3*('XmR Chart'!$U$17/1.128))</f>
        <v/>
      </c>
      <c r="C1441" s="21" t="str">
        <f>IF(N1441="","",'XmR Chart'!$U$18)</f>
        <v/>
      </c>
      <c r="D1441" s="21" t="str">
        <f>IF(N1441="","",'XmR Chart'!$U$18-3*('XmR Chart'!$U$17/1.128))</f>
        <v/>
      </c>
      <c r="F1441" s="21" t="str">
        <f>IF(N1441="","",3.268*'XmR Chart'!$U$17)</f>
        <v/>
      </c>
      <c r="G1441" s="21" t="str">
        <f>IF(N1441="","",'XmR Chart'!$U$17)</f>
        <v/>
      </c>
      <c r="H1441" s="21" t="str">
        <f>IF(N1441="","",ABS(N1441-N1440))</f>
        <v/>
      </c>
      <c r="I1441" s="21" t="str">
        <f>IF(N1441="","",RANK(N1441,$N$17:$N$5011,1))</f>
        <v/>
      </c>
      <c r="J1441" s="21" t="str">
        <f>IF(N1441="","",(I1441-3/8)/('XmR Chart'!$U$20+1/4))</f>
        <v/>
      </c>
      <c r="K1441" s="21" t="str">
        <f>IF(N1441="","",_xlfn.NORM.INV(J1441,0,1))</f>
        <v/>
      </c>
      <c r="N1441" s="4"/>
    </row>
    <row r="1442" spans="2:14" x14ac:dyDescent="0.25">
      <c r="B1442" s="21" t="str">
        <f>IF(N1442="","",'XmR Chart'!$U$18+3*('XmR Chart'!$U$17/1.128))</f>
        <v/>
      </c>
      <c r="C1442" s="21" t="str">
        <f>IF(N1442="","",'XmR Chart'!$U$18)</f>
        <v/>
      </c>
      <c r="D1442" s="21" t="str">
        <f>IF(N1442="","",'XmR Chart'!$U$18-3*('XmR Chart'!$U$17/1.128))</f>
        <v/>
      </c>
      <c r="F1442" s="21" t="str">
        <f>IF(N1442="","",3.268*'XmR Chart'!$U$17)</f>
        <v/>
      </c>
      <c r="G1442" s="21" t="str">
        <f>IF(N1442="","",'XmR Chart'!$U$17)</f>
        <v/>
      </c>
      <c r="H1442" s="21" t="str">
        <f>IF(N1442="","",ABS(N1442-N1441))</f>
        <v/>
      </c>
      <c r="I1442" s="21" t="str">
        <f>IF(N1442="","",RANK(N1442,$N$17:$N$5011,1))</f>
        <v/>
      </c>
      <c r="J1442" s="21" t="str">
        <f>IF(N1442="","",(I1442-3/8)/('XmR Chart'!$U$20+1/4))</f>
        <v/>
      </c>
      <c r="K1442" s="21" t="str">
        <f>IF(N1442="","",_xlfn.NORM.INV(J1442,0,1))</f>
        <v/>
      </c>
      <c r="N1442" s="4"/>
    </row>
    <row r="1443" spans="2:14" x14ac:dyDescent="0.25">
      <c r="B1443" s="21" t="str">
        <f>IF(N1443="","",'XmR Chart'!$U$18+3*('XmR Chart'!$U$17/1.128))</f>
        <v/>
      </c>
      <c r="C1443" s="21" t="str">
        <f>IF(N1443="","",'XmR Chart'!$U$18)</f>
        <v/>
      </c>
      <c r="D1443" s="21" t="str">
        <f>IF(N1443="","",'XmR Chart'!$U$18-3*('XmR Chart'!$U$17/1.128))</f>
        <v/>
      </c>
      <c r="F1443" s="21" t="str">
        <f>IF(N1443="","",3.268*'XmR Chart'!$U$17)</f>
        <v/>
      </c>
      <c r="G1443" s="21" t="str">
        <f>IF(N1443="","",'XmR Chart'!$U$17)</f>
        <v/>
      </c>
      <c r="H1443" s="21" t="str">
        <f>IF(N1443="","",ABS(N1443-N1442))</f>
        <v/>
      </c>
      <c r="I1443" s="21" t="str">
        <f>IF(N1443="","",RANK(N1443,$N$17:$N$5011,1))</f>
        <v/>
      </c>
      <c r="J1443" s="21" t="str">
        <f>IF(N1443="","",(I1443-3/8)/('XmR Chart'!$U$20+1/4))</f>
        <v/>
      </c>
      <c r="K1443" s="21" t="str">
        <f>IF(N1443="","",_xlfn.NORM.INV(J1443,0,1))</f>
        <v/>
      </c>
      <c r="N1443" s="4"/>
    </row>
    <row r="1444" spans="2:14" x14ac:dyDescent="0.25">
      <c r="B1444" s="21" t="str">
        <f>IF(N1444="","",'XmR Chart'!$U$18+3*('XmR Chart'!$U$17/1.128))</f>
        <v/>
      </c>
      <c r="C1444" s="21" t="str">
        <f>IF(N1444="","",'XmR Chart'!$U$18)</f>
        <v/>
      </c>
      <c r="D1444" s="21" t="str">
        <f>IF(N1444="","",'XmR Chart'!$U$18-3*('XmR Chart'!$U$17/1.128))</f>
        <v/>
      </c>
      <c r="F1444" s="21" t="str">
        <f>IF(N1444="","",3.268*'XmR Chart'!$U$17)</f>
        <v/>
      </c>
      <c r="G1444" s="21" t="str">
        <f>IF(N1444="","",'XmR Chart'!$U$17)</f>
        <v/>
      </c>
      <c r="H1444" s="21" t="str">
        <f>IF(N1444="","",ABS(N1444-N1443))</f>
        <v/>
      </c>
      <c r="I1444" s="21" t="str">
        <f>IF(N1444="","",RANK(N1444,$N$17:$N$5011,1))</f>
        <v/>
      </c>
      <c r="J1444" s="21" t="str">
        <f>IF(N1444="","",(I1444-3/8)/('XmR Chart'!$U$20+1/4))</f>
        <v/>
      </c>
      <c r="K1444" s="21" t="str">
        <f>IF(N1444="","",_xlfn.NORM.INV(J1444,0,1))</f>
        <v/>
      </c>
      <c r="N1444" s="4"/>
    </row>
    <row r="1445" spans="2:14" x14ac:dyDescent="0.25">
      <c r="B1445" s="21" t="str">
        <f>IF(N1445="","",'XmR Chart'!$U$18+3*('XmR Chart'!$U$17/1.128))</f>
        <v/>
      </c>
      <c r="C1445" s="21" t="str">
        <f>IF(N1445="","",'XmR Chart'!$U$18)</f>
        <v/>
      </c>
      <c r="D1445" s="21" t="str">
        <f>IF(N1445="","",'XmR Chart'!$U$18-3*('XmR Chart'!$U$17/1.128))</f>
        <v/>
      </c>
      <c r="F1445" s="21" t="str">
        <f>IF(N1445="","",3.268*'XmR Chart'!$U$17)</f>
        <v/>
      </c>
      <c r="G1445" s="21" t="str">
        <f>IF(N1445="","",'XmR Chart'!$U$17)</f>
        <v/>
      </c>
      <c r="H1445" s="21" t="str">
        <f>IF(N1445="","",ABS(N1445-N1444))</f>
        <v/>
      </c>
      <c r="I1445" s="21" t="str">
        <f>IF(N1445="","",RANK(N1445,$N$17:$N$5011,1))</f>
        <v/>
      </c>
      <c r="J1445" s="21" t="str">
        <f>IF(N1445="","",(I1445-3/8)/('XmR Chart'!$U$20+1/4))</f>
        <v/>
      </c>
      <c r="K1445" s="21" t="str">
        <f>IF(N1445="","",_xlfn.NORM.INV(J1445,0,1))</f>
        <v/>
      </c>
      <c r="N1445" s="4"/>
    </row>
    <row r="1446" spans="2:14" x14ac:dyDescent="0.25">
      <c r="B1446" s="21" t="str">
        <f>IF(N1446="","",'XmR Chart'!$U$18+3*('XmR Chart'!$U$17/1.128))</f>
        <v/>
      </c>
      <c r="C1446" s="21" t="str">
        <f>IF(N1446="","",'XmR Chart'!$U$18)</f>
        <v/>
      </c>
      <c r="D1446" s="21" t="str">
        <f>IF(N1446="","",'XmR Chart'!$U$18-3*('XmR Chart'!$U$17/1.128))</f>
        <v/>
      </c>
      <c r="F1446" s="21" t="str">
        <f>IF(N1446="","",3.268*'XmR Chart'!$U$17)</f>
        <v/>
      </c>
      <c r="G1446" s="21" t="str">
        <f>IF(N1446="","",'XmR Chart'!$U$17)</f>
        <v/>
      </c>
      <c r="H1446" s="21" t="str">
        <f>IF(N1446="","",ABS(N1446-N1445))</f>
        <v/>
      </c>
      <c r="I1446" s="21" t="str">
        <f>IF(N1446="","",RANK(N1446,$N$17:$N$5011,1))</f>
        <v/>
      </c>
      <c r="J1446" s="21" t="str">
        <f>IF(N1446="","",(I1446-3/8)/('XmR Chart'!$U$20+1/4))</f>
        <v/>
      </c>
      <c r="K1446" s="21" t="str">
        <f>IF(N1446="","",_xlfn.NORM.INV(J1446,0,1))</f>
        <v/>
      </c>
      <c r="N1446" s="4"/>
    </row>
    <row r="1447" spans="2:14" x14ac:dyDescent="0.25">
      <c r="B1447" s="21" t="str">
        <f>IF(N1447="","",'XmR Chart'!$U$18+3*('XmR Chart'!$U$17/1.128))</f>
        <v/>
      </c>
      <c r="C1447" s="21" t="str">
        <f>IF(N1447="","",'XmR Chart'!$U$18)</f>
        <v/>
      </c>
      <c r="D1447" s="21" t="str">
        <f>IF(N1447="","",'XmR Chart'!$U$18-3*('XmR Chart'!$U$17/1.128))</f>
        <v/>
      </c>
      <c r="F1447" s="21" t="str">
        <f>IF(N1447="","",3.268*'XmR Chart'!$U$17)</f>
        <v/>
      </c>
      <c r="G1447" s="21" t="str">
        <f>IF(N1447="","",'XmR Chart'!$U$17)</f>
        <v/>
      </c>
      <c r="H1447" s="21" t="str">
        <f>IF(N1447="","",ABS(N1447-N1446))</f>
        <v/>
      </c>
      <c r="I1447" s="21" t="str">
        <f>IF(N1447="","",RANK(N1447,$N$17:$N$5011,1))</f>
        <v/>
      </c>
      <c r="J1447" s="21" t="str">
        <f>IF(N1447="","",(I1447-3/8)/('XmR Chart'!$U$20+1/4))</f>
        <v/>
      </c>
      <c r="K1447" s="21" t="str">
        <f>IF(N1447="","",_xlfn.NORM.INV(J1447,0,1))</f>
        <v/>
      </c>
      <c r="N1447" s="4"/>
    </row>
    <row r="1448" spans="2:14" x14ac:dyDescent="0.25">
      <c r="B1448" s="21" t="str">
        <f>IF(N1448="","",'XmR Chart'!$U$18+3*('XmR Chart'!$U$17/1.128))</f>
        <v/>
      </c>
      <c r="C1448" s="21" t="str">
        <f>IF(N1448="","",'XmR Chart'!$U$18)</f>
        <v/>
      </c>
      <c r="D1448" s="21" t="str">
        <f>IF(N1448="","",'XmR Chart'!$U$18-3*('XmR Chart'!$U$17/1.128))</f>
        <v/>
      </c>
      <c r="F1448" s="21" t="str">
        <f>IF(N1448="","",3.268*'XmR Chart'!$U$17)</f>
        <v/>
      </c>
      <c r="G1448" s="21" t="str">
        <f>IF(N1448="","",'XmR Chart'!$U$17)</f>
        <v/>
      </c>
      <c r="H1448" s="21" t="str">
        <f>IF(N1448="","",ABS(N1448-N1447))</f>
        <v/>
      </c>
      <c r="I1448" s="21" t="str">
        <f>IF(N1448="","",RANK(N1448,$N$17:$N$5011,1))</f>
        <v/>
      </c>
      <c r="J1448" s="21" t="str">
        <f>IF(N1448="","",(I1448-3/8)/('XmR Chart'!$U$20+1/4))</f>
        <v/>
      </c>
      <c r="K1448" s="21" t="str">
        <f>IF(N1448="","",_xlfn.NORM.INV(J1448,0,1))</f>
        <v/>
      </c>
      <c r="N1448" s="4"/>
    </row>
    <row r="1449" spans="2:14" x14ac:dyDescent="0.25">
      <c r="B1449" s="21" t="str">
        <f>IF(N1449="","",'XmR Chart'!$U$18+3*('XmR Chart'!$U$17/1.128))</f>
        <v/>
      </c>
      <c r="C1449" s="21" t="str">
        <f>IF(N1449="","",'XmR Chart'!$U$18)</f>
        <v/>
      </c>
      <c r="D1449" s="21" t="str">
        <f>IF(N1449="","",'XmR Chart'!$U$18-3*('XmR Chart'!$U$17/1.128))</f>
        <v/>
      </c>
      <c r="F1449" s="21" t="str">
        <f>IF(N1449="","",3.268*'XmR Chart'!$U$17)</f>
        <v/>
      </c>
      <c r="G1449" s="21" t="str">
        <f>IF(N1449="","",'XmR Chart'!$U$17)</f>
        <v/>
      </c>
      <c r="H1449" s="21" t="str">
        <f>IF(N1449="","",ABS(N1449-N1448))</f>
        <v/>
      </c>
      <c r="I1449" s="21" t="str">
        <f>IF(N1449="","",RANK(N1449,$N$17:$N$5011,1))</f>
        <v/>
      </c>
      <c r="J1449" s="21" t="str">
        <f>IF(N1449="","",(I1449-3/8)/('XmR Chart'!$U$20+1/4))</f>
        <v/>
      </c>
      <c r="K1449" s="21" t="str">
        <f>IF(N1449="","",_xlfn.NORM.INV(J1449,0,1))</f>
        <v/>
      </c>
      <c r="N1449" s="4"/>
    </row>
    <row r="1450" spans="2:14" x14ac:dyDescent="0.25">
      <c r="B1450" s="21" t="str">
        <f>IF(N1450="","",'XmR Chart'!$U$18+3*('XmR Chart'!$U$17/1.128))</f>
        <v/>
      </c>
      <c r="C1450" s="21" t="str">
        <f>IF(N1450="","",'XmR Chart'!$U$18)</f>
        <v/>
      </c>
      <c r="D1450" s="21" t="str">
        <f>IF(N1450="","",'XmR Chart'!$U$18-3*('XmR Chart'!$U$17/1.128))</f>
        <v/>
      </c>
      <c r="F1450" s="21" t="str">
        <f>IF(N1450="","",3.268*'XmR Chart'!$U$17)</f>
        <v/>
      </c>
      <c r="G1450" s="21" t="str">
        <f>IF(N1450="","",'XmR Chart'!$U$17)</f>
        <v/>
      </c>
      <c r="H1450" s="21" t="str">
        <f>IF(N1450="","",ABS(N1450-N1449))</f>
        <v/>
      </c>
      <c r="I1450" s="21" t="str">
        <f>IF(N1450="","",RANK(N1450,$N$17:$N$5011,1))</f>
        <v/>
      </c>
      <c r="J1450" s="21" t="str">
        <f>IF(N1450="","",(I1450-3/8)/('XmR Chart'!$U$20+1/4))</f>
        <v/>
      </c>
      <c r="K1450" s="21" t="str">
        <f>IF(N1450="","",_xlfn.NORM.INV(J1450,0,1))</f>
        <v/>
      </c>
      <c r="N1450" s="4"/>
    </row>
    <row r="1451" spans="2:14" x14ac:dyDescent="0.25">
      <c r="B1451" s="21" t="str">
        <f>IF(N1451="","",'XmR Chart'!$U$18+3*('XmR Chart'!$U$17/1.128))</f>
        <v/>
      </c>
      <c r="C1451" s="21" t="str">
        <f>IF(N1451="","",'XmR Chart'!$U$18)</f>
        <v/>
      </c>
      <c r="D1451" s="21" t="str">
        <f>IF(N1451="","",'XmR Chart'!$U$18-3*('XmR Chart'!$U$17/1.128))</f>
        <v/>
      </c>
      <c r="F1451" s="21" t="str">
        <f>IF(N1451="","",3.268*'XmR Chart'!$U$17)</f>
        <v/>
      </c>
      <c r="G1451" s="21" t="str">
        <f>IF(N1451="","",'XmR Chart'!$U$17)</f>
        <v/>
      </c>
      <c r="H1451" s="21" t="str">
        <f>IF(N1451="","",ABS(N1451-N1450))</f>
        <v/>
      </c>
      <c r="I1451" s="21" t="str">
        <f>IF(N1451="","",RANK(N1451,$N$17:$N$5011,1))</f>
        <v/>
      </c>
      <c r="J1451" s="21" t="str">
        <f>IF(N1451="","",(I1451-3/8)/('XmR Chart'!$U$20+1/4))</f>
        <v/>
      </c>
      <c r="K1451" s="21" t="str">
        <f>IF(N1451="","",_xlfn.NORM.INV(J1451,0,1))</f>
        <v/>
      </c>
      <c r="N1451" s="4"/>
    </row>
    <row r="1452" spans="2:14" x14ac:dyDescent="0.25">
      <c r="B1452" s="21" t="str">
        <f>IF(N1452="","",'XmR Chart'!$U$18+3*('XmR Chart'!$U$17/1.128))</f>
        <v/>
      </c>
      <c r="C1452" s="21" t="str">
        <f>IF(N1452="","",'XmR Chart'!$U$18)</f>
        <v/>
      </c>
      <c r="D1452" s="21" t="str">
        <f>IF(N1452="","",'XmR Chart'!$U$18-3*('XmR Chart'!$U$17/1.128))</f>
        <v/>
      </c>
      <c r="F1452" s="21" t="str">
        <f>IF(N1452="","",3.268*'XmR Chart'!$U$17)</f>
        <v/>
      </c>
      <c r="G1452" s="21" t="str">
        <f>IF(N1452="","",'XmR Chart'!$U$17)</f>
        <v/>
      </c>
      <c r="H1452" s="21" t="str">
        <f>IF(N1452="","",ABS(N1452-N1451))</f>
        <v/>
      </c>
      <c r="I1452" s="21" t="str">
        <f>IF(N1452="","",RANK(N1452,$N$17:$N$5011,1))</f>
        <v/>
      </c>
      <c r="J1452" s="21" t="str">
        <f>IF(N1452="","",(I1452-3/8)/('XmR Chart'!$U$20+1/4))</f>
        <v/>
      </c>
      <c r="K1452" s="21" t="str">
        <f>IF(N1452="","",_xlfn.NORM.INV(J1452,0,1))</f>
        <v/>
      </c>
      <c r="N1452" s="4"/>
    </row>
    <row r="1453" spans="2:14" x14ac:dyDescent="0.25">
      <c r="B1453" s="21" t="str">
        <f>IF(N1453="","",'XmR Chart'!$U$18+3*('XmR Chart'!$U$17/1.128))</f>
        <v/>
      </c>
      <c r="C1453" s="21" t="str">
        <f>IF(N1453="","",'XmR Chart'!$U$18)</f>
        <v/>
      </c>
      <c r="D1453" s="21" t="str">
        <f>IF(N1453="","",'XmR Chart'!$U$18-3*('XmR Chart'!$U$17/1.128))</f>
        <v/>
      </c>
      <c r="F1453" s="21" t="str">
        <f>IF(N1453="","",3.268*'XmR Chart'!$U$17)</f>
        <v/>
      </c>
      <c r="G1453" s="21" t="str">
        <f>IF(N1453="","",'XmR Chart'!$U$17)</f>
        <v/>
      </c>
      <c r="H1453" s="21" t="str">
        <f>IF(N1453="","",ABS(N1453-N1452))</f>
        <v/>
      </c>
      <c r="I1453" s="21" t="str">
        <f>IF(N1453="","",RANK(N1453,$N$17:$N$5011,1))</f>
        <v/>
      </c>
      <c r="J1453" s="21" t="str">
        <f>IF(N1453="","",(I1453-3/8)/('XmR Chart'!$U$20+1/4))</f>
        <v/>
      </c>
      <c r="K1453" s="21" t="str">
        <f>IF(N1453="","",_xlfn.NORM.INV(J1453,0,1))</f>
        <v/>
      </c>
      <c r="N1453" s="4"/>
    </row>
    <row r="1454" spans="2:14" x14ac:dyDescent="0.25">
      <c r="B1454" s="21" t="str">
        <f>IF(N1454="","",'XmR Chart'!$U$18+3*('XmR Chart'!$U$17/1.128))</f>
        <v/>
      </c>
      <c r="C1454" s="21" t="str">
        <f>IF(N1454="","",'XmR Chart'!$U$18)</f>
        <v/>
      </c>
      <c r="D1454" s="21" t="str">
        <f>IF(N1454="","",'XmR Chart'!$U$18-3*('XmR Chart'!$U$17/1.128))</f>
        <v/>
      </c>
      <c r="F1454" s="21" t="str">
        <f>IF(N1454="","",3.268*'XmR Chart'!$U$17)</f>
        <v/>
      </c>
      <c r="G1454" s="21" t="str">
        <f>IF(N1454="","",'XmR Chart'!$U$17)</f>
        <v/>
      </c>
      <c r="H1454" s="21" t="str">
        <f>IF(N1454="","",ABS(N1454-N1453))</f>
        <v/>
      </c>
      <c r="I1454" s="21" t="str">
        <f>IF(N1454="","",RANK(N1454,$N$17:$N$5011,1))</f>
        <v/>
      </c>
      <c r="J1454" s="21" t="str">
        <f>IF(N1454="","",(I1454-3/8)/('XmR Chart'!$U$20+1/4))</f>
        <v/>
      </c>
      <c r="K1454" s="21" t="str">
        <f>IF(N1454="","",_xlfn.NORM.INV(J1454,0,1))</f>
        <v/>
      </c>
      <c r="N1454" s="4"/>
    </row>
    <row r="1455" spans="2:14" x14ac:dyDescent="0.25">
      <c r="B1455" s="21" t="str">
        <f>IF(N1455="","",'XmR Chart'!$U$18+3*('XmR Chart'!$U$17/1.128))</f>
        <v/>
      </c>
      <c r="C1455" s="21" t="str">
        <f>IF(N1455="","",'XmR Chart'!$U$18)</f>
        <v/>
      </c>
      <c r="D1455" s="21" t="str">
        <f>IF(N1455="","",'XmR Chart'!$U$18-3*('XmR Chart'!$U$17/1.128))</f>
        <v/>
      </c>
      <c r="F1455" s="21" t="str">
        <f>IF(N1455="","",3.268*'XmR Chart'!$U$17)</f>
        <v/>
      </c>
      <c r="G1455" s="21" t="str">
        <f>IF(N1455="","",'XmR Chart'!$U$17)</f>
        <v/>
      </c>
      <c r="H1455" s="21" t="str">
        <f>IF(N1455="","",ABS(N1455-N1454))</f>
        <v/>
      </c>
      <c r="I1455" s="21" t="str">
        <f>IF(N1455="","",RANK(N1455,$N$17:$N$5011,1))</f>
        <v/>
      </c>
      <c r="J1455" s="21" t="str">
        <f>IF(N1455="","",(I1455-3/8)/('XmR Chart'!$U$20+1/4))</f>
        <v/>
      </c>
      <c r="K1455" s="21" t="str">
        <f>IF(N1455="","",_xlfn.NORM.INV(J1455,0,1))</f>
        <v/>
      </c>
      <c r="N1455" s="4"/>
    </row>
    <row r="1456" spans="2:14" x14ac:dyDescent="0.25">
      <c r="B1456" s="21" t="str">
        <f>IF(N1456="","",'XmR Chart'!$U$18+3*('XmR Chart'!$U$17/1.128))</f>
        <v/>
      </c>
      <c r="C1456" s="21" t="str">
        <f>IF(N1456="","",'XmR Chart'!$U$18)</f>
        <v/>
      </c>
      <c r="D1456" s="21" t="str">
        <f>IF(N1456="","",'XmR Chart'!$U$18-3*('XmR Chart'!$U$17/1.128))</f>
        <v/>
      </c>
      <c r="F1456" s="21" t="str">
        <f>IF(N1456="","",3.268*'XmR Chart'!$U$17)</f>
        <v/>
      </c>
      <c r="G1456" s="21" t="str">
        <f>IF(N1456="","",'XmR Chart'!$U$17)</f>
        <v/>
      </c>
      <c r="H1456" s="21" t="str">
        <f>IF(N1456="","",ABS(N1456-N1455))</f>
        <v/>
      </c>
      <c r="I1456" s="21" t="str">
        <f>IF(N1456="","",RANK(N1456,$N$17:$N$5011,1))</f>
        <v/>
      </c>
      <c r="J1456" s="21" t="str">
        <f>IF(N1456="","",(I1456-3/8)/('XmR Chart'!$U$20+1/4))</f>
        <v/>
      </c>
      <c r="K1456" s="21" t="str">
        <f>IF(N1456="","",_xlfn.NORM.INV(J1456,0,1))</f>
        <v/>
      </c>
      <c r="N1456" s="4"/>
    </row>
    <row r="1457" spans="2:14" x14ac:dyDescent="0.25">
      <c r="B1457" s="21" t="str">
        <f>IF(N1457="","",'XmR Chart'!$U$18+3*('XmR Chart'!$U$17/1.128))</f>
        <v/>
      </c>
      <c r="C1457" s="21" t="str">
        <f>IF(N1457="","",'XmR Chart'!$U$18)</f>
        <v/>
      </c>
      <c r="D1457" s="21" t="str">
        <f>IF(N1457="","",'XmR Chart'!$U$18-3*('XmR Chart'!$U$17/1.128))</f>
        <v/>
      </c>
      <c r="F1457" s="21" t="str">
        <f>IF(N1457="","",3.268*'XmR Chart'!$U$17)</f>
        <v/>
      </c>
      <c r="G1457" s="21" t="str">
        <f>IF(N1457="","",'XmR Chart'!$U$17)</f>
        <v/>
      </c>
      <c r="H1457" s="21" t="str">
        <f>IF(N1457="","",ABS(N1457-N1456))</f>
        <v/>
      </c>
      <c r="I1457" s="21" t="str">
        <f>IF(N1457="","",RANK(N1457,$N$17:$N$5011,1))</f>
        <v/>
      </c>
      <c r="J1457" s="21" t="str">
        <f>IF(N1457="","",(I1457-3/8)/('XmR Chart'!$U$20+1/4))</f>
        <v/>
      </c>
      <c r="K1457" s="21" t="str">
        <f>IF(N1457="","",_xlfn.NORM.INV(J1457,0,1))</f>
        <v/>
      </c>
      <c r="N1457" s="4"/>
    </row>
    <row r="1458" spans="2:14" x14ac:dyDescent="0.25">
      <c r="B1458" s="21" t="str">
        <f>IF(N1458="","",'XmR Chart'!$U$18+3*('XmR Chart'!$U$17/1.128))</f>
        <v/>
      </c>
      <c r="C1458" s="21" t="str">
        <f>IF(N1458="","",'XmR Chart'!$U$18)</f>
        <v/>
      </c>
      <c r="D1458" s="21" t="str">
        <f>IF(N1458="","",'XmR Chart'!$U$18-3*('XmR Chart'!$U$17/1.128))</f>
        <v/>
      </c>
      <c r="F1458" s="21" t="str">
        <f>IF(N1458="","",3.268*'XmR Chart'!$U$17)</f>
        <v/>
      </c>
      <c r="G1458" s="21" t="str">
        <f>IF(N1458="","",'XmR Chart'!$U$17)</f>
        <v/>
      </c>
      <c r="H1458" s="21" t="str">
        <f>IF(N1458="","",ABS(N1458-N1457))</f>
        <v/>
      </c>
      <c r="I1458" s="21" t="str">
        <f>IF(N1458="","",RANK(N1458,$N$17:$N$5011,1))</f>
        <v/>
      </c>
      <c r="J1458" s="21" t="str">
        <f>IF(N1458="","",(I1458-3/8)/('XmR Chart'!$U$20+1/4))</f>
        <v/>
      </c>
      <c r="K1458" s="21" t="str">
        <f>IF(N1458="","",_xlfn.NORM.INV(J1458,0,1))</f>
        <v/>
      </c>
      <c r="N1458" s="4"/>
    </row>
    <row r="1459" spans="2:14" x14ac:dyDescent="0.25">
      <c r="B1459" s="21" t="str">
        <f>IF(N1459="","",'XmR Chart'!$U$18+3*('XmR Chart'!$U$17/1.128))</f>
        <v/>
      </c>
      <c r="C1459" s="21" t="str">
        <f>IF(N1459="","",'XmR Chart'!$U$18)</f>
        <v/>
      </c>
      <c r="D1459" s="21" t="str">
        <f>IF(N1459="","",'XmR Chart'!$U$18-3*('XmR Chart'!$U$17/1.128))</f>
        <v/>
      </c>
      <c r="F1459" s="21" t="str">
        <f>IF(N1459="","",3.268*'XmR Chart'!$U$17)</f>
        <v/>
      </c>
      <c r="G1459" s="21" t="str">
        <f>IF(N1459="","",'XmR Chart'!$U$17)</f>
        <v/>
      </c>
      <c r="H1459" s="21" t="str">
        <f>IF(N1459="","",ABS(N1459-N1458))</f>
        <v/>
      </c>
      <c r="I1459" s="21" t="str">
        <f>IF(N1459="","",RANK(N1459,$N$17:$N$5011,1))</f>
        <v/>
      </c>
      <c r="J1459" s="21" t="str">
        <f>IF(N1459="","",(I1459-3/8)/('XmR Chart'!$U$20+1/4))</f>
        <v/>
      </c>
      <c r="K1459" s="21" t="str">
        <f>IF(N1459="","",_xlfn.NORM.INV(J1459,0,1))</f>
        <v/>
      </c>
      <c r="N1459" s="4"/>
    </row>
    <row r="1460" spans="2:14" x14ac:dyDescent="0.25">
      <c r="B1460" s="21" t="str">
        <f>IF(N1460="","",'XmR Chart'!$U$18+3*('XmR Chart'!$U$17/1.128))</f>
        <v/>
      </c>
      <c r="C1460" s="21" t="str">
        <f>IF(N1460="","",'XmR Chart'!$U$18)</f>
        <v/>
      </c>
      <c r="D1460" s="21" t="str">
        <f>IF(N1460="","",'XmR Chart'!$U$18-3*('XmR Chart'!$U$17/1.128))</f>
        <v/>
      </c>
      <c r="F1460" s="21" t="str">
        <f>IF(N1460="","",3.268*'XmR Chart'!$U$17)</f>
        <v/>
      </c>
      <c r="G1460" s="21" t="str">
        <f>IF(N1460="","",'XmR Chart'!$U$17)</f>
        <v/>
      </c>
      <c r="H1460" s="21" t="str">
        <f>IF(N1460="","",ABS(N1460-N1459))</f>
        <v/>
      </c>
      <c r="I1460" s="21" t="str">
        <f>IF(N1460="","",RANK(N1460,$N$17:$N$5011,1))</f>
        <v/>
      </c>
      <c r="J1460" s="21" t="str">
        <f>IF(N1460="","",(I1460-3/8)/('XmR Chart'!$U$20+1/4))</f>
        <v/>
      </c>
      <c r="K1460" s="21" t="str">
        <f>IF(N1460="","",_xlfn.NORM.INV(J1460,0,1))</f>
        <v/>
      </c>
      <c r="N1460" s="4"/>
    </row>
    <row r="1461" spans="2:14" x14ac:dyDescent="0.25">
      <c r="B1461" s="21" t="str">
        <f>IF(N1461="","",'XmR Chart'!$U$18+3*('XmR Chart'!$U$17/1.128))</f>
        <v/>
      </c>
      <c r="C1461" s="21" t="str">
        <f>IF(N1461="","",'XmR Chart'!$U$18)</f>
        <v/>
      </c>
      <c r="D1461" s="21" t="str">
        <f>IF(N1461="","",'XmR Chart'!$U$18-3*('XmR Chart'!$U$17/1.128))</f>
        <v/>
      </c>
      <c r="F1461" s="21" t="str">
        <f>IF(N1461="","",3.268*'XmR Chart'!$U$17)</f>
        <v/>
      </c>
      <c r="G1461" s="21" t="str">
        <f>IF(N1461="","",'XmR Chart'!$U$17)</f>
        <v/>
      </c>
      <c r="H1461" s="21" t="str">
        <f>IF(N1461="","",ABS(N1461-N1460))</f>
        <v/>
      </c>
      <c r="I1461" s="21" t="str">
        <f>IF(N1461="","",RANK(N1461,$N$17:$N$5011,1))</f>
        <v/>
      </c>
      <c r="J1461" s="21" t="str">
        <f>IF(N1461="","",(I1461-3/8)/('XmR Chart'!$U$20+1/4))</f>
        <v/>
      </c>
      <c r="K1461" s="21" t="str">
        <f>IF(N1461="","",_xlfn.NORM.INV(J1461,0,1))</f>
        <v/>
      </c>
      <c r="N1461" s="4"/>
    </row>
    <row r="1462" spans="2:14" x14ac:dyDescent="0.25">
      <c r="B1462" s="21" t="str">
        <f>IF(N1462="","",'XmR Chart'!$U$18+3*('XmR Chart'!$U$17/1.128))</f>
        <v/>
      </c>
      <c r="C1462" s="21" t="str">
        <f>IF(N1462="","",'XmR Chart'!$U$18)</f>
        <v/>
      </c>
      <c r="D1462" s="21" t="str">
        <f>IF(N1462="","",'XmR Chart'!$U$18-3*('XmR Chart'!$U$17/1.128))</f>
        <v/>
      </c>
      <c r="F1462" s="21" t="str">
        <f>IF(N1462="","",3.268*'XmR Chart'!$U$17)</f>
        <v/>
      </c>
      <c r="G1462" s="21" t="str">
        <f>IF(N1462="","",'XmR Chart'!$U$17)</f>
        <v/>
      </c>
      <c r="H1462" s="21" t="str">
        <f>IF(N1462="","",ABS(N1462-N1461))</f>
        <v/>
      </c>
      <c r="I1462" s="21" t="str">
        <f>IF(N1462="","",RANK(N1462,$N$17:$N$5011,1))</f>
        <v/>
      </c>
      <c r="J1462" s="21" t="str">
        <f>IF(N1462="","",(I1462-3/8)/('XmR Chart'!$U$20+1/4))</f>
        <v/>
      </c>
      <c r="K1462" s="21" t="str">
        <f>IF(N1462="","",_xlfn.NORM.INV(J1462,0,1))</f>
        <v/>
      </c>
      <c r="N1462" s="4"/>
    </row>
    <row r="1463" spans="2:14" x14ac:dyDescent="0.25">
      <c r="B1463" s="21" t="str">
        <f>IF(N1463="","",'XmR Chart'!$U$18+3*('XmR Chart'!$U$17/1.128))</f>
        <v/>
      </c>
      <c r="C1463" s="21" t="str">
        <f>IF(N1463="","",'XmR Chart'!$U$18)</f>
        <v/>
      </c>
      <c r="D1463" s="21" t="str">
        <f>IF(N1463="","",'XmR Chart'!$U$18-3*('XmR Chart'!$U$17/1.128))</f>
        <v/>
      </c>
      <c r="F1463" s="21" t="str">
        <f>IF(N1463="","",3.268*'XmR Chart'!$U$17)</f>
        <v/>
      </c>
      <c r="G1463" s="21" t="str">
        <f>IF(N1463="","",'XmR Chart'!$U$17)</f>
        <v/>
      </c>
      <c r="H1463" s="21" t="str">
        <f>IF(N1463="","",ABS(N1463-N1462))</f>
        <v/>
      </c>
      <c r="I1463" s="21" t="str">
        <f>IF(N1463="","",RANK(N1463,$N$17:$N$5011,1))</f>
        <v/>
      </c>
      <c r="J1463" s="21" t="str">
        <f>IF(N1463="","",(I1463-3/8)/('XmR Chart'!$U$20+1/4))</f>
        <v/>
      </c>
      <c r="K1463" s="21" t="str">
        <f>IF(N1463="","",_xlfn.NORM.INV(J1463,0,1))</f>
        <v/>
      </c>
      <c r="N1463" s="4"/>
    </row>
    <row r="1464" spans="2:14" x14ac:dyDescent="0.25">
      <c r="B1464" s="21" t="str">
        <f>IF(N1464="","",'XmR Chart'!$U$18+3*('XmR Chart'!$U$17/1.128))</f>
        <v/>
      </c>
      <c r="C1464" s="21" t="str">
        <f>IF(N1464="","",'XmR Chart'!$U$18)</f>
        <v/>
      </c>
      <c r="D1464" s="21" t="str">
        <f>IF(N1464="","",'XmR Chart'!$U$18-3*('XmR Chart'!$U$17/1.128))</f>
        <v/>
      </c>
      <c r="F1464" s="21" t="str">
        <f>IF(N1464="","",3.268*'XmR Chart'!$U$17)</f>
        <v/>
      </c>
      <c r="G1464" s="21" t="str">
        <f>IF(N1464="","",'XmR Chart'!$U$17)</f>
        <v/>
      </c>
      <c r="H1464" s="21" t="str">
        <f>IF(N1464="","",ABS(N1464-N1463))</f>
        <v/>
      </c>
      <c r="I1464" s="21" t="str">
        <f>IF(N1464="","",RANK(N1464,$N$17:$N$5011,1))</f>
        <v/>
      </c>
      <c r="J1464" s="21" t="str">
        <f>IF(N1464="","",(I1464-3/8)/('XmR Chart'!$U$20+1/4))</f>
        <v/>
      </c>
      <c r="K1464" s="21" t="str">
        <f>IF(N1464="","",_xlfn.NORM.INV(J1464,0,1))</f>
        <v/>
      </c>
      <c r="N1464" s="4"/>
    </row>
    <row r="1465" spans="2:14" x14ac:dyDescent="0.25">
      <c r="B1465" s="21" t="str">
        <f>IF(N1465="","",'XmR Chart'!$U$18+3*('XmR Chart'!$U$17/1.128))</f>
        <v/>
      </c>
      <c r="C1465" s="21" t="str">
        <f>IF(N1465="","",'XmR Chart'!$U$18)</f>
        <v/>
      </c>
      <c r="D1465" s="21" t="str">
        <f>IF(N1465="","",'XmR Chart'!$U$18-3*('XmR Chart'!$U$17/1.128))</f>
        <v/>
      </c>
      <c r="F1465" s="21" t="str">
        <f>IF(N1465="","",3.268*'XmR Chart'!$U$17)</f>
        <v/>
      </c>
      <c r="G1465" s="21" t="str">
        <f>IF(N1465="","",'XmR Chart'!$U$17)</f>
        <v/>
      </c>
      <c r="H1465" s="21" t="str">
        <f>IF(N1465="","",ABS(N1465-N1464))</f>
        <v/>
      </c>
      <c r="I1465" s="21" t="str">
        <f>IF(N1465="","",RANK(N1465,$N$17:$N$5011,1))</f>
        <v/>
      </c>
      <c r="J1465" s="21" t="str">
        <f>IF(N1465="","",(I1465-3/8)/('XmR Chart'!$U$20+1/4))</f>
        <v/>
      </c>
      <c r="K1465" s="21" t="str">
        <f>IF(N1465="","",_xlfn.NORM.INV(J1465,0,1))</f>
        <v/>
      </c>
      <c r="N1465" s="4"/>
    </row>
    <row r="1466" spans="2:14" x14ac:dyDescent="0.25">
      <c r="B1466" s="21" t="str">
        <f>IF(N1466="","",'XmR Chart'!$U$18+3*('XmR Chart'!$U$17/1.128))</f>
        <v/>
      </c>
      <c r="C1466" s="21" t="str">
        <f>IF(N1466="","",'XmR Chart'!$U$18)</f>
        <v/>
      </c>
      <c r="D1466" s="21" t="str">
        <f>IF(N1466="","",'XmR Chart'!$U$18-3*('XmR Chart'!$U$17/1.128))</f>
        <v/>
      </c>
      <c r="F1466" s="21" t="str">
        <f>IF(N1466="","",3.268*'XmR Chart'!$U$17)</f>
        <v/>
      </c>
      <c r="G1466" s="21" t="str">
        <f>IF(N1466="","",'XmR Chart'!$U$17)</f>
        <v/>
      </c>
      <c r="H1466" s="21" t="str">
        <f>IF(N1466="","",ABS(N1466-N1465))</f>
        <v/>
      </c>
      <c r="I1466" s="21" t="str">
        <f>IF(N1466="","",RANK(N1466,$N$17:$N$5011,1))</f>
        <v/>
      </c>
      <c r="J1466" s="21" t="str">
        <f>IF(N1466="","",(I1466-3/8)/('XmR Chart'!$U$20+1/4))</f>
        <v/>
      </c>
      <c r="K1466" s="21" t="str">
        <f>IF(N1466="","",_xlfn.NORM.INV(J1466,0,1))</f>
        <v/>
      </c>
      <c r="N1466" s="4"/>
    </row>
    <row r="1467" spans="2:14" x14ac:dyDescent="0.25">
      <c r="B1467" s="21" t="str">
        <f>IF(N1467="","",'XmR Chart'!$U$18+3*('XmR Chart'!$U$17/1.128))</f>
        <v/>
      </c>
      <c r="C1467" s="21" t="str">
        <f>IF(N1467="","",'XmR Chart'!$U$18)</f>
        <v/>
      </c>
      <c r="D1467" s="21" t="str">
        <f>IF(N1467="","",'XmR Chart'!$U$18-3*('XmR Chart'!$U$17/1.128))</f>
        <v/>
      </c>
      <c r="F1467" s="21" t="str">
        <f>IF(N1467="","",3.268*'XmR Chart'!$U$17)</f>
        <v/>
      </c>
      <c r="G1467" s="21" t="str">
        <f>IF(N1467="","",'XmR Chart'!$U$17)</f>
        <v/>
      </c>
      <c r="H1467" s="21" t="str">
        <f>IF(N1467="","",ABS(N1467-N1466))</f>
        <v/>
      </c>
      <c r="I1467" s="21" t="str">
        <f>IF(N1467="","",RANK(N1467,$N$17:$N$5011,1))</f>
        <v/>
      </c>
      <c r="J1467" s="21" t="str">
        <f>IF(N1467="","",(I1467-3/8)/('XmR Chart'!$U$20+1/4))</f>
        <v/>
      </c>
      <c r="K1467" s="21" t="str">
        <f>IF(N1467="","",_xlfn.NORM.INV(J1467,0,1))</f>
        <v/>
      </c>
      <c r="N1467" s="4"/>
    </row>
    <row r="1468" spans="2:14" x14ac:dyDescent="0.25">
      <c r="B1468" s="21" t="str">
        <f>IF(N1468="","",'XmR Chart'!$U$18+3*('XmR Chart'!$U$17/1.128))</f>
        <v/>
      </c>
      <c r="C1468" s="21" t="str">
        <f>IF(N1468="","",'XmR Chart'!$U$18)</f>
        <v/>
      </c>
      <c r="D1468" s="21" t="str">
        <f>IF(N1468="","",'XmR Chart'!$U$18-3*('XmR Chart'!$U$17/1.128))</f>
        <v/>
      </c>
      <c r="F1468" s="21" t="str">
        <f>IF(N1468="","",3.268*'XmR Chart'!$U$17)</f>
        <v/>
      </c>
      <c r="G1468" s="21" t="str">
        <f>IF(N1468="","",'XmR Chart'!$U$17)</f>
        <v/>
      </c>
      <c r="H1468" s="21" t="str">
        <f>IF(N1468="","",ABS(N1468-N1467))</f>
        <v/>
      </c>
      <c r="I1468" s="21" t="str">
        <f>IF(N1468="","",RANK(N1468,$N$17:$N$5011,1))</f>
        <v/>
      </c>
      <c r="J1468" s="21" t="str">
        <f>IF(N1468="","",(I1468-3/8)/('XmR Chart'!$U$20+1/4))</f>
        <v/>
      </c>
      <c r="K1468" s="21" t="str">
        <f>IF(N1468="","",_xlfn.NORM.INV(J1468,0,1))</f>
        <v/>
      </c>
      <c r="N1468" s="4"/>
    </row>
    <row r="1469" spans="2:14" x14ac:dyDescent="0.25">
      <c r="B1469" s="21" t="str">
        <f>IF(N1469="","",'XmR Chart'!$U$18+3*('XmR Chart'!$U$17/1.128))</f>
        <v/>
      </c>
      <c r="C1469" s="21" t="str">
        <f>IF(N1469="","",'XmR Chart'!$U$18)</f>
        <v/>
      </c>
      <c r="D1469" s="21" t="str">
        <f>IF(N1469="","",'XmR Chart'!$U$18-3*('XmR Chart'!$U$17/1.128))</f>
        <v/>
      </c>
      <c r="F1469" s="21" t="str">
        <f>IF(N1469="","",3.268*'XmR Chart'!$U$17)</f>
        <v/>
      </c>
      <c r="G1469" s="21" t="str">
        <f>IF(N1469="","",'XmR Chart'!$U$17)</f>
        <v/>
      </c>
      <c r="H1469" s="21" t="str">
        <f>IF(N1469="","",ABS(N1469-N1468))</f>
        <v/>
      </c>
      <c r="I1469" s="21" t="str">
        <f>IF(N1469="","",RANK(N1469,$N$17:$N$5011,1))</f>
        <v/>
      </c>
      <c r="J1469" s="21" t="str">
        <f>IF(N1469="","",(I1469-3/8)/('XmR Chart'!$U$20+1/4))</f>
        <v/>
      </c>
      <c r="K1469" s="21" t="str">
        <f>IF(N1469="","",_xlfn.NORM.INV(J1469,0,1))</f>
        <v/>
      </c>
      <c r="N1469" s="4"/>
    </row>
    <row r="1470" spans="2:14" x14ac:dyDescent="0.25">
      <c r="B1470" s="21" t="str">
        <f>IF(N1470="","",'XmR Chart'!$U$18+3*('XmR Chart'!$U$17/1.128))</f>
        <v/>
      </c>
      <c r="C1470" s="21" t="str">
        <f>IF(N1470="","",'XmR Chart'!$U$18)</f>
        <v/>
      </c>
      <c r="D1470" s="21" t="str">
        <f>IF(N1470="","",'XmR Chart'!$U$18-3*('XmR Chart'!$U$17/1.128))</f>
        <v/>
      </c>
      <c r="F1470" s="21" t="str">
        <f>IF(N1470="","",3.268*'XmR Chart'!$U$17)</f>
        <v/>
      </c>
      <c r="G1470" s="21" t="str">
        <f>IF(N1470="","",'XmR Chart'!$U$17)</f>
        <v/>
      </c>
      <c r="H1470" s="21" t="str">
        <f>IF(N1470="","",ABS(N1470-N1469))</f>
        <v/>
      </c>
      <c r="I1470" s="21" t="str">
        <f>IF(N1470="","",RANK(N1470,$N$17:$N$5011,1))</f>
        <v/>
      </c>
      <c r="J1470" s="21" t="str">
        <f>IF(N1470="","",(I1470-3/8)/('XmR Chart'!$U$20+1/4))</f>
        <v/>
      </c>
      <c r="K1470" s="21" t="str">
        <f>IF(N1470="","",_xlfn.NORM.INV(J1470,0,1))</f>
        <v/>
      </c>
      <c r="N1470" s="4"/>
    </row>
    <row r="1471" spans="2:14" x14ac:dyDescent="0.25">
      <c r="B1471" s="21" t="str">
        <f>IF(N1471="","",'XmR Chart'!$U$18+3*('XmR Chart'!$U$17/1.128))</f>
        <v/>
      </c>
      <c r="C1471" s="21" t="str">
        <f>IF(N1471="","",'XmR Chart'!$U$18)</f>
        <v/>
      </c>
      <c r="D1471" s="21" t="str">
        <f>IF(N1471="","",'XmR Chart'!$U$18-3*('XmR Chart'!$U$17/1.128))</f>
        <v/>
      </c>
      <c r="F1471" s="21" t="str">
        <f>IF(N1471="","",3.268*'XmR Chart'!$U$17)</f>
        <v/>
      </c>
      <c r="G1471" s="21" t="str">
        <f>IF(N1471="","",'XmR Chart'!$U$17)</f>
        <v/>
      </c>
      <c r="H1471" s="21" t="str">
        <f>IF(N1471="","",ABS(N1471-N1470))</f>
        <v/>
      </c>
      <c r="I1471" s="21" t="str">
        <f>IF(N1471="","",RANK(N1471,$N$17:$N$5011,1))</f>
        <v/>
      </c>
      <c r="J1471" s="21" t="str">
        <f>IF(N1471="","",(I1471-3/8)/('XmR Chart'!$U$20+1/4))</f>
        <v/>
      </c>
      <c r="K1471" s="21" t="str">
        <f>IF(N1471="","",_xlfn.NORM.INV(J1471,0,1))</f>
        <v/>
      </c>
      <c r="N1471" s="4"/>
    </row>
    <row r="1472" spans="2:14" x14ac:dyDescent="0.25">
      <c r="B1472" s="21" t="str">
        <f>IF(N1472="","",'XmR Chart'!$U$18+3*('XmR Chart'!$U$17/1.128))</f>
        <v/>
      </c>
      <c r="C1472" s="21" t="str">
        <f>IF(N1472="","",'XmR Chart'!$U$18)</f>
        <v/>
      </c>
      <c r="D1472" s="21" t="str">
        <f>IF(N1472="","",'XmR Chart'!$U$18-3*('XmR Chart'!$U$17/1.128))</f>
        <v/>
      </c>
      <c r="F1472" s="21" t="str">
        <f>IF(N1472="","",3.268*'XmR Chart'!$U$17)</f>
        <v/>
      </c>
      <c r="G1472" s="21" t="str">
        <f>IF(N1472="","",'XmR Chart'!$U$17)</f>
        <v/>
      </c>
      <c r="H1472" s="21" t="str">
        <f>IF(N1472="","",ABS(N1472-N1471))</f>
        <v/>
      </c>
      <c r="I1472" s="21" t="str">
        <f>IF(N1472="","",RANK(N1472,$N$17:$N$5011,1))</f>
        <v/>
      </c>
      <c r="J1472" s="21" t="str">
        <f>IF(N1472="","",(I1472-3/8)/('XmR Chart'!$U$20+1/4))</f>
        <v/>
      </c>
      <c r="K1472" s="21" t="str">
        <f>IF(N1472="","",_xlfn.NORM.INV(J1472,0,1))</f>
        <v/>
      </c>
      <c r="N1472" s="4"/>
    </row>
    <row r="1473" spans="2:14" x14ac:dyDescent="0.25">
      <c r="B1473" s="21" t="str">
        <f>IF(N1473="","",'XmR Chart'!$U$18+3*('XmR Chart'!$U$17/1.128))</f>
        <v/>
      </c>
      <c r="C1473" s="21" t="str">
        <f>IF(N1473="","",'XmR Chart'!$U$18)</f>
        <v/>
      </c>
      <c r="D1473" s="21" t="str">
        <f>IF(N1473="","",'XmR Chart'!$U$18-3*('XmR Chart'!$U$17/1.128))</f>
        <v/>
      </c>
      <c r="F1473" s="21" t="str">
        <f>IF(N1473="","",3.268*'XmR Chart'!$U$17)</f>
        <v/>
      </c>
      <c r="G1473" s="21" t="str">
        <f>IF(N1473="","",'XmR Chart'!$U$17)</f>
        <v/>
      </c>
      <c r="H1473" s="21" t="str">
        <f>IF(N1473="","",ABS(N1473-N1472))</f>
        <v/>
      </c>
      <c r="I1473" s="21" t="str">
        <f>IF(N1473="","",RANK(N1473,$N$17:$N$5011,1))</f>
        <v/>
      </c>
      <c r="J1473" s="21" t="str">
        <f>IF(N1473="","",(I1473-3/8)/('XmR Chart'!$U$20+1/4))</f>
        <v/>
      </c>
      <c r="K1473" s="21" t="str">
        <f>IF(N1473="","",_xlfn.NORM.INV(J1473,0,1))</f>
        <v/>
      </c>
      <c r="N1473" s="4"/>
    </row>
    <row r="1474" spans="2:14" x14ac:dyDescent="0.25">
      <c r="B1474" s="21" t="str">
        <f>IF(N1474="","",'XmR Chart'!$U$18+3*('XmR Chart'!$U$17/1.128))</f>
        <v/>
      </c>
      <c r="C1474" s="21" t="str">
        <f>IF(N1474="","",'XmR Chart'!$U$18)</f>
        <v/>
      </c>
      <c r="D1474" s="21" t="str">
        <f>IF(N1474="","",'XmR Chart'!$U$18-3*('XmR Chart'!$U$17/1.128))</f>
        <v/>
      </c>
      <c r="F1474" s="21" t="str">
        <f>IF(N1474="","",3.268*'XmR Chart'!$U$17)</f>
        <v/>
      </c>
      <c r="G1474" s="21" t="str">
        <f>IF(N1474="","",'XmR Chart'!$U$17)</f>
        <v/>
      </c>
      <c r="H1474" s="21" t="str">
        <f>IF(N1474="","",ABS(N1474-N1473))</f>
        <v/>
      </c>
      <c r="I1474" s="21" t="str">
        <f>IF(N1474="","",RANK(N1474,$N$17:$N$5011,1))</f>
        <v/>
      </c>
      <c r="J1474" s="21" t="str">
        <f>IF(N1474="","",(I1474-3/8)/('XmR Chart'!$U$20+1/4))</f>
        <v/>
      </c>
      <c r="K1474" s="21" t="str">
        <f>IF(N1474="","",_xlfn.NORM.INV(J1474,0,1))</f>
        <v/>
      </c>
      <c r="N1474" s="4"/>
    </row>
    <row r="1475" spans="2:14" x14ac:dyDescent="0.25">
      <c r="B1475" s="21" t="str">
        <f>IF(N1475="","",'XmR Chart'!$U$18+3*('XmR Chart'!$U$17/1.128))</f>
        <v/>
      </c>
      <c r="C1475" s="21" t="str">
        <f>IF(N1475="","",'XmR Chart'!$U$18)</f>
        <v/>
      </c>
      <c r="D1475" s="21" t="str">
        <f>IF(N1475="","",'XmR Chart'!$U$18-3*('XmR Chart'!$U$17/1.128))</f>
        <v/>
      </c>
      <c r="F1475" s="21" t="str">
        <f>IF(N1475="","",3.268*'XmR Chart'!$U$17)</f>
        <v/>
      </c>
      <c r="G1475" s="21" t="str">
        <f>IF(N1475="","",'XmR Chart'!$U$17)</f>
        <v/>
      </c>
      <c r="H1475" s="21" t="str">
        <f>IF(N1475="","",ABS(N1475-N1474))</f>
        <v/>
      </c>
      <c r="I1475" s="21" t="str">
        <f>IF(N1475="","",RANK(N1475,$N$17:$N$5011,1))</f>
        <v/>
      </c>
      <c r="J1475" s="21" t="str">
        <f>IF(N1475="","",(I1475-3/8)/('XmR Chart'!$U$20+1/4))</f>
        <v/>
      </c>
      <c r="K1475" s="21" t="str">
        <f>IF(N1475="","",_xlfn.NORM.INV(J1475,0,1))</f>
        <v/>
      </c>
      <c r="N1475" s="4"/>
    </row>
    <row r="1476" spans="2:14" x14ac:dyDescent="0.25">
      <c r="B1476" s="21" t="str">
        <f>IF(N1476="","",'XmR Chart'!$U$18+3*('XmR Chart'!$U$17/1.128))</f>
        <v/>
      </c>
      <c r="C1476" s="21" t="str">
        <f>IF(N1476="","",'XmR Chart'!$U$18)</f>
        <v/>
      </c>
      <c r="D1476" s="21" t="str">
        <f>IF(N1476="","",'XmR Chart'!$U$18-3*('XmR Chart'!$U$17/1.128))</f>
        <v/>
      </c>
      <c r="F1476" s="21" t="str">
        <f>IF(N1476="","",3.268*'XmR Chart'!$U$17)</f>
        <v/>
      </c>
      <c r="G1476" s="21" t="str">
        <f>IF(N1476="","",'XmR Chart'!$U$17)</f>
        <v/>
      </c>
      <c r="H1476" s="21" t="str">
        <f>IF(N1476="","",ABS(N1476-N1475))</f>
        <v/>
      </c>
      <c r="I1476" s="21" t="str">
        <f>IF(N1476="","",RANK(N1476,$N$17:$N$5011,1))</f>
        <v/>
      </c>
      <c r="J1476" s="21" t="str">
        <f>IF(N1476="","",(I1476-3/8)/('XmR Chart'!$U$20+1/4))</f>
        <v/>
      </c>
      <c r="K1476" s="21" t="str">
        <f>IF(N1476="","",_xlfn.NORM.INV(J1476,0,1))</f>
        <v/>
      </c>
      <c r="N1476" s="4"/>
    </row>
    <row r="1477" spans="2:14" x14ac:dyDescent="0.25">
      <c r="B1477" s="21" t="str">
        <f>IF(N1477="","",'XmR Chart'!$U$18+3*('XmR Chart'!$U$17/1.128))</f>
        <v/>
      </c>
      <c r="C1477" s="21" t="str">
        <f>IF(N1477="","",'XmR Chart'!$U$18)</f>
        <v/>
      </c>
      <c r="D1477" s="21" t="str">
        <f>IF(N1477="","",'XmR Chart'!$U$18-3*('XmR Chart'!$U$17/1.128))</f>
        <v/>
      </c>
      <c r="F1477" s="21" t="str">
        <f>IF(N1477="","",3.268*'XmR Chart'!$U$17)</f>
        <v/>
      </c>
      <c r="G1477" s="21" t="str">
        <f>IF(N1477="","",'XmR Chart'!$U$17)</f>
        <v/>
      </c>
      <c r="H1477" s="21" t="str">
        <f>IF(N1477="","",ABS(N1477-N1476))</f>
        <v/>
      </c>
      <c r="I1477" s="21" t="str">
        <f>IF(N1477="","",RANK(N1477,$N$17:$N$5011,1))</f>
        <v/>
      </c>
      <c r="J1477" s="21" t="str">
        <f>IF(N1477="","",(I1477-3/8)/('XmR Chart'!$U$20+1/4))</f>
        <v/>
      </c>
      <c r="K1477" s="21" t="str">
        <f>IF(N1477="","",_xlfn.NORM.INV(J1477,0,1))</f>
        <v/>
      </c>
      <c r="N1477" s="4"/>
    </row>
    <row r="1478" spans="2:14" x14ac:dyDescent="0.25">
      <c r="B1478" s="21" t="str">
        <f>IF(N1478="","",'XmR Chart'!$U$18+3*('XmR Chart'!$U$17/1.128))</f>
        <v/>
      </c>
      <c r="C1478" s="21" t="str">
        <f>IF(N1478="","",'XmR Chart'!$U$18)</f>
        <v/>
      </c>
      <c r="D1478" s="21" t="str">
        <f>IF(N1478="","",'XmR Chart'!$U$18-3*('XmR Chart'!$U$17/1.128))</f>
        <v/>
      </c>
      <c r="F1478" s="21" t="str">
        <f>IF(N1478="","",3.268*'XmR Chart'!$U$17)</f>
        <v/>
      </c>
      <c r="G1478" s="21" t="str">
        <f>IF(N1478="","",'XmR Chart'!$U$17)</f>
        <v/>
      </c>
      <c r="H1478" s="21" t="str">
        <f>IF(N1478="","",ABS(N1478-N1477))</f>
        <v/>
      </c>
      <c r="I1478" s="21" t="str">
        <f>IF(N1478="","",RANK(N1478,$N$17:$N$5011,1))</f>
        <v/>
      </c>
      <c r="J1478" s="21" t="str">
        <f>IF(N1478="","",(I1478-3/8)/('XmR Chart'!$U$20+1/4))</f>
        <v/>
      </c>
      <c r="K1478" s="21" t="str">
        <f>IF(N1478="","",_xlfn.NORM.INV(J1478,0,1))</f>
        <v/>
      </c>
      <c r="N1478" s="4"/>
    </row>
    <row r="1479" spans="2:14" x14ac:dyDescent="0.25">
      <c r="B1479" s="21" t="str">
        <f>IF(N1479="","",'XmR Chart'!$U$18+3*('XmR Chart'!$U$17/1.128))</f>
        <v/>
      </c>
      <c r="C1479" s="21" t="str">
        <f>IF(N1479="","",'XmR Chart'!$U$18)</f>
        <v/>
      </c>
      <c r="D1479" s="21" t="str">
        <f>IF(N1479="","",'XmR Chart'!$U$18-3*('XmR Chart'!$U$17/1.128))</f>
        <v/>
      </c>
      <c r="F1479" s="21" t="str">
        <f>IF(N1479="","",3.268*'XmR Chart'!$U$17)</f>
        <v/>
      </c>
      <c r="G1479" s="21" t="str">
        <f>IF(N1479="","",'XmR Chart'!$U$17)</f>
        <v/>
      </c>
      <c r="H1479" s="21" t="str">
        <f>IF(N1479="","",ABS(N1479-N1478))</f>
        <v/>
      </c>
      <c r="I1479" s="21" t="str">
        <f>IF(N1479="","",RANK(N1479,$N$17:$N$5011,1))</f>
        <v/>
      </c>
      <c r="J1479" s="21" t="str">
        <f>IF(N1479="","",(I1479-3/8)/('XmR Chart'!$U$20+1/4))</f>
        <v/>
      </c>
      <c r="K1479" s="21" t="str">
        <f>IF(N1479="","",_xlfn.NORM.INV(J1479,0,1))</f>
        <v/>
      </c>
      <c r="N1479" s="4"/>
    </row>
    <row r="1480" spans="2:14" x14ac:dyDescent="0.25">
      <c r="B1480" s="21" t="str">
        <f>IF(N1480="","",'XmR Chart'!$U$18+3*('XmR Chart'!$U$17/1.128))</f>
        <v/>
      </c>
      <c r="C1480" s="21" t="str">
        <f>IF(N1480="","",'XmR Chart'!$U$18)</f>
        <v/>
      </c>
      <c r="D1480" s="21" t="str">
        <f>IF(N1480="","",'XmR Chart'!$U$18-3*('XmR Chart'!$U$17/1.128))</f>
        <v/>
      </c>
      <c r="F1480" s="21" t="str">
        <f>IF(N1480="","",3.268*'XmR Chart'!$U$17)</f>
        <v/>
      </c>
      <c r="G1480" s="21" t="str">
        <f>IF(N1480="","",'XmR Chart'!$U$17)</f>
        <v/>
      </c>
      <c r="H1480" s="21" t="str">
        <f>IF(N1480="","",ABS(N1480-N1479))</f>
        <v/>
      </c>
      <c r="I1480" s="21" t="str">
        <f>IF(N1480="","",RANK(N1480,$N$17:$N$5011,1))</f>
        <v/>
      </c>
      <c r="J1480" s="21" t="str">
        <f>IF(N1480="","",(I1480-3/8)/('XmR Chart'!$U$20+1/4))</f>
        <v/>
      </c>
      <c r="K1480" s="21" t="str">
        <f>IF(N1480="","",_xlfn.NORM.INV(J1480,0,1))</f>
        <v/>
      </c>
      <c r="N1480" s="4"/>
    </row>
    <row r="1481" spans="2:14" x14ac:dyDescent="0.25">
      <c r="B1481" s="21" t="str">
        <f>IF(N1481="","",'XmR Chart'!$U$18+3*('XmR Chart'!$U$17/1.128))</f>
        <v/>
      </c>
      <c r="C1481" s="21" t="str">
        <f>IF(N1481="","",'XmR Chart'!$U$18)</f>
        <v/>
      </c>
      <c r="D1481" s="21" t="str">
        <f>IF(N1481="","",'XmR Chart'!$U$18-3*('XmR Chart'!$U$17/1.128))</f>
        <v/>
      </c>
      <c r="F1481" s="21" t="str">
        <f>IF(N1481="","",3.268*'XmR Chart'!$U$17)</f>
        <v/>
      </c>
      <c r="G1481" s="21" t="str">
        <f>IF(N1481="","",'XmR Chart'!$U$17)</f>
        <v/>
      </c>
      <c r="H1481" s="21" t="str">
        <f>IF(N1481="","",ABS(N1481-N1480))</f>
        <v/>
      </c>
      <c r="I1481" s="21" t="str">
        <f>IF(N1481="","",RANK(N1481,$N$17:$N$5011,1))</f>
        <v/>
      </c>
      <c r="J1481" s="21" t="str">
        <f>IF(N1481="","",(I1481-3/8)/('XmR Chart'!$U$20+1/4))</f>
        <v/>
      </c>
      <c r="K1481" s="21" t="str">
        <f>IF(N1481="","",_xlfn.NORM.INV(J1481,0,1))</f>
        <v/>
      </c>
      <c r="N1481" s="4"/>
    </row>
    <row r="1482" spans="2:14" x14ac:dyDescent="0.25">
      <c r="B1482" s="21" t="str">
        <f>IF(N1482="","",'XmR Chart'!$U$18+3*('XmR Chart'!$U$17/1.128))</f>
        <v/>
      </c>
      <c r="C1482" s="21" t="str">
        <f>IF(N1482="","",'XmR Chart'!$U$18)</f>
        <v/>
      </c>
      <c r="D1482" s="21" t="str">
        <f>IF(N1482="","",'XmR Chart'!$U$18-3*('XmR Chart'!$U$17/1.128))</f>
        <v/>
      </c>
      <c r="F1482" s="21" t="str">
        <f>IF(N1482="","",3.268*'XmR Chart'!$U$17)</f>
        <v/>
      </c>
      <c r="G1482" s="21" t="str">
        <f>IF(N1482="","",'XmR Chart'!$U$17)</f>
        <v/>
      </c>
      <c r="H1482" s="21" t="str">
        <f>IF(N1482="","",ABS(N1482-N1481))</f>
        <v/>
      </c>
      <c r="I1482" s="21" t="str">
        <f>IF(N1482="","",RANK(N1482,$N$17:$N$5011,1))</f>
        <v/>
      </c>
      <c r="J1482" s="21" t="str">
        <f>IF(N1482="","",(I1482-3/8)/('XmR Chart'!$U$20+1/4))</f>
        <v/>
      </c>
      <c r="K1482" s="21" t="str">
        <f>IF(N1482="","",_xlfn.NORM.INV(J1482,0,1))</f>
        <v/>
      </c>
      <c r="N1482" s="4"/>
    </row>
    <row r="1483" spans="2:14" x14ac:dyDescent="0.25">
      <c r="B1483" s="21" t="str">
        <f>IF(N1483="","",'XmR Chart'!$U$18+3*('XmR Chart'!$U$17/1.128))</f>
        <v/>
      </c>
      <c r="C1483" s="21" t="str">
        <f>IF(N1483="","",'XmR Chart'!$U$18)</f>
        <v/>
      </c>
      <c r="D1483" s="21" t="str">
        <f>IF(N1483="","",'XmR Chart'!$U$18-3*('XmR Chart'!$U$17/1.128))</f>
        <v/>
      </c>
      <c r="F1483" s="21" t="str">
        <f>IF(N1483="","",3.268*'XmR Chart'!$U$17)</f>
        <v/>
      </c>
      <c r="G1483" s="21" t="str">
        <f>IF(N1483="","",'XmR Chart'!$U$17)</f>
        <v/>
      </c>
      <c r="H1483" s="21" t="str">
        <f>IF(N1483="","",ABS(N1483-N1482))</f>
        <v/>
      </c>
      <c r="I1483" s="21" t="str">
        <f>IF(N1483="","",RANK(N1483,$N$17:$N$5011,1))</f>
        <v/>
      </c>
      <c r="J1483" s="21" t="str">
        <f>IF(N1483="","",(I1483-3/8)/('XmR Chart'!$U$20+1/4))</f>
        <v/>
      </c>
      <c r="K1483" s="21" t="str">
        <f>IF(N1483="","",_xlfn.NORM.INV(J1483,0,1))</f>
        <v/>
      </c>
      <c r="N1483" s="4"/>
    </row>
    <row r="1484" spans="2:14" x14ac:dyDescent="0.25">
      <c r="B1484" s="21" t="str">
        <f>IF(N1484="","",'XmR Chart'!$U$18+3*('XmR Chart'!$U$17/1.128))</f>
        <v/>
      </c>
      <c r="C1484" s="21" t="str">
        <f>IF(N1484="","",'XmR Chart'!$U$18)</f>
        <v/>
      </c>
      <c r="D1484" s="21" t="str">
        <f>IF(N1484="","",'XmR Chart'!$U$18-3*('XmR Chart'!$U$17/1.128))</f>
        <v/>
      </c>
      <c r="F1484" s="21" t="str">
        <f>IF(N1484="","",3.268*'XmR Chart'!$U$17)</f>
        <v/>
      </c>
      <c r="G1484" s="21" t="str">
        <f>IF(N1484="","",'XmR Chart'!$U$17)</f>
        <v/>
      </c>
      <c r="H1484" s="21" t="str">
        <f>IF(N1484="","",ABS(N1484-N1483))</f>
        <v/>
      </c>
      <c r="I1484" s="21" t="str">
        <f>IF(N1484="","",RANK(N1484,$N$17:$N$5011,1))</f>
        <v/>
      </c>
      <c r="J1484" s="21" t="str">
        <f>IF(N1484="","",(I1484-3/8)/('XmR Chart'!$U$20+1/4))</f>
        <v/>
      </c>
      <c r="K1484" s="21" t="str">
        <f>IF(N1484="","",_xlfn.NORM.INV(J1484,0,1))</f>
        <v/>
      </c>
      <c r="N1484" s="4"/>
    </row>
    <row r="1485" spans="2:14" x14ac:dyDescent="0.25">
      <c r="B1485" s="21" t="str">
        <f>IF(N1485="","",'XmR Chart'!$U$18+3*('XmR Chart'!$U$17/1.128))</f>
        <v/>
      </c>
      <c r="C1485" s="21" t="str">
        <f>IF(N1485="","",'XmR Chart'!$U$18)</f>
        <v/>
      </c>
      <c r="D1485" s="21" t="str">
        <f>IF(N1485="","",'XmR Chart'!$U$18-3*('XmR Chart'!$U$17/1.128))</f>
        <v/>
      </c>
      <c r="F1485" s="21" t="str">
        <f>IF(N1485="","",3.268*'XmR Chart'!$U$17)</f>
        <v/>
      </c>
      <c r="G1485" s="21" t="str">
        <f>IF(N1485="","",'XmR Chart'!$U$17)</f>
        <v/>
      </c>
      <c r="H1485" s="21" t="str">
        <f>IF(N1485="","",ABS(N1485-N1484))</f>
        <v/>
      </c>
      <c r="I1485" s="21" t="str">
        <f>IF(N1485="","",RANK(N1485,$N$17:$N$5011,1))</f>
        <v/>
      </c>
      <c r="J1485" s="21" t="str">
        <f>IF(N1485="","",(I1485-3/8)/('XmR Chart'!$U$20+1/4))</f>
        <v/>
      </c>
      <c r="K1485" s="21" t="str">
        <f>IF(N1485="","",_xlfn.NORM.INV(J1485,0,1))</f>
        <v/>
      </c>
      <c r="N1485" s="4"/>
    </row>
    <row r="1486" spans="2:14" x14ac:dyDescent="0.25">
      <c r="B1486" s="21" t="str">
        <f>IF(N1486="","",'XmR Chart'!$U$18+3*('XmR Chart'!$U$17/1.128))</f>
        <v/>
      </c>
      <c r="C1486" s="21" t="str">
        <f>IF(N1486="","",'XmR Chart'!$U$18)</f>
        <v/>
      </c>
      <c r="D1486" s="21" t="str">
        <f>IF(N1486="","",'XmR Chart'!$U$18-3*('XmR Chart'!$U$17/1.128))</f>
        <v/>
      </c>
      <c r="F1486" s="21" t="str">
        <f>IF(N1486="","",3.268*'XmR Chart'!$U$17)</f>
        <v/>
      </c>
      <c r="G1486" s="21" t="str">
        <f>IF(N1486="","",'XmR Chart'!$U$17)</f>
        <v/>
      </c>
      <c r="H1486" s="21" t="str">
        <f>IF(N1486="","",ABS(N1486-N1485))</f>
        <v/>
      </c>
      <c r="I1486" s="21" t="str">
        <f>IF(N1486="","",RANK(N1486,$N$17:$N$5011,1))</f>
        <v/>
      </c>
      <c r="J1486" s="21" t="str">
        <f>IF(N1486="","",(I1486-3/8)/('XmR Chart'!$U$20+1/4))</f>
        <v/>
      </c>
      <c r="K1486" s="21" t="str">
        <f>IF(N1486="","",_xlfn.NORM.INV(J1486,0,1))</f>
        <v/>
      </c>
      <c r="N1486" s="4"/>
    </row>
    <row r="1487" spans="2:14" x14ac:dyDescent="0.25">
      <c r="B1487" s="21" t="str">
        <f>IF(N1487="","",'XmR Chart'!$U$18+3*('XmR Chart'!$U$17/1.128))</f>
        <v/>
      </c>
      <c r="C1487" s="21" t="str">
        <f>IF(N1487="","",'XmR Chart'!$U$18)</f>
        <v/>
      </c>
      <c r="D1487" s="21" t="str">
        <f>IF(N1487="","",'XmR Chart'!$U$18-3*('XmR Chart'!$U$17/1.128))</f>
        <v/>
      </c>
      <c r="F1487" s="21" t="str">
        <f>IF(N1487="","",3.268*'XmR Chart'!$U$17)</f>
        <v/>
      </c>
      <c r="G1487" s="21" t="str">
        <f>IF(N1487="","",'XmR Chart'!$U$17)</f>
        <v/>
      </c>
      <c r="H1487" s="21" t="str">
        <f>IF(N1487="","",ABS(N1487-N1486))</f>
        <v/>
      </c>
      <c r="I1487" s="21" t="str">
        <f>IF(N1487="","",RANK(N1487,$N$17:$N$5011,1))</f>
        <v/>
      </c>
      <c r="J1487" s="21" t="str">
        <f>IF(N1487="","",(I1487-3/8)/('XmR Chart'!$U$20+1/4))</f>
        <v/>
      </c>
      <c r="K1487" s="21" t="str">
        <f>IF(N1487="","",_xlfn.NORM.INV(J1487,0,1))</f>
        <v/>
      </c>
      <c r="N1487" s="4"/>
    </row>
    <row r="1488" spans="2:14" x14ac:dyDescent="0.25">
      <c r="B1488" s="21" t="str">
        <f>IF(N1488="","",'XmR Chart'!$U$18+3*('XmR Chart'!$U$17/1.128))</f>
        <v/>
      </c>
      <c r="C1488" s="21" t="str">
        <f>IF(N1488="","",'XmR Chart'!$U$18)</f>
        <v/>
      </c>
      <c r="D1488" s="21" t="str">
        <f>IF(N1488="","",'XmR Chart'!$U$18-3*('XmR Chart'!$U$17/1.128))</f>
        <v/>
      </c>
      <c r="F1488" s="21" t="str">
        <f>IF(N1488="","",3.268*'XmR Chart'!$U$17)</f>
        <v/>
      </c>
      <c r="G1488" s="21" t="str">
        <f>IF(N1488="","",'XmR Chart'!$U$17)</f>
        <v/>
      </c>
      <c r="H1488" s="21" t="str">
        <f>IF(N1488="","",ABS(N1488-N1487))</f>
        <v/>
      </c>
      <c r="I1488" s="21" t="str">
        <f>IF(N1488="","",RANK(N1488,$N$17:$N$5011,1))</f>
        <v/>
      </c>
      <c r="J1488" s="21" t="str">
        <f>IF(N1488="","",(I1488-3/8)/('XmR Chart'!$U$20+1/4))</f>
        <v/>
      </c>
      <c r="K1488" s="21" t="str">
        <f>IF(N1488="","",_xlfn.NORM.INV(J1488,0,1))</f>
        <v/>
      </c>
      <c r="N1488" s="4"/>
    </row>
    <row r="1489" spans="2:14" x14ac:dyDescent="0.25">
      <c r="B1489" s="21" t="str">
        <f>IF(N1489="","",'XmR Chart'!$U$18+3*('XmR Chart'!$U$17/1.128))</f>
        <v/>
      </c>
      <c r="C1489" s="21" t="str">
        <f>IF(N1489="","",'XmR Chart'!$U$18)</f>
        <v/>
      </c>
      <c r="D1489" s="21" t="str">
        <f>IF(N1489="","",'XmR Chart'!$U$18-3*('XmR Chart'!$U$17/1.128))</f>
        <v/>
      </c>
      <c r="F1489" s="21" t="str">
        <f>IF(N1489="","",3.268*'XmR Chart'!$U$17)</f>
        <v/>
      </c>
      <c r="G1489" s="21" t="str">
        <f>IF(N1489="","",'XmR Chart'!$U$17)</f>
        <v/>
      </c>
      <c r="H1489" s="21" t="str">
        <f>IF(N1489="","",ABS(N1489-N1488))</f>
        <v/>
      </c>
      <c r="I1489" s="21" t="str">
        <f>IF(N1489="","",RANK(N1489,$N$17:$N$5011,1))</f>
        <v/>
      </c>
      <c r="J1489" s="21" t="str">
        <f>IF(N1489="","",(I1489-3/8)/('XmR Chart'!$U$20+1/4))</f>
        <v/>
      </c>
      <c r="K1489" s="21" t="str">
        <f>IF(N1489="","",_xlfn.NORM.INV(J1489,0,1))</f>
        <v/>
      </c>
      <c r="N1489" s="4"/>
    </row>
    <row r="1490" spans="2:14" x14ac:dyDescent="0.25">
      <c r="B1490" s="21" t="str">
        <f>IF(N1490="","",'XmR Chart'!$U$18+3*('XmR Chart'!$U$17/1.128))</f>
        <v/>
      </c>
      <c r="C1490" s="21" t="str">
        <f>IF(N1490="","",'XmR Chart'!$U$18)</f>
        <v/>
      </c>
      <c r="D1490" s="21" t="str">
        <f>IF(N1490="","",'XmR Chart'!$U$18-3*('XmR Chart'!$U$17/1.128))</f>
        <v/>
      </c>
      <c r="F1490" s="21" t="str">
        <f>IF(N1490="","",3.268*'XmR Chart'!$U$17)</f>
        <v/>
      </c>
      <c r="G1490" s="21" t="str">
        <f>IF(N1490="","",'XmR Chart'!$U$17)</f>
        <v/>
      </c>
      <c r="H1490" s="21" t="str">
        <f>IF(N1490="","",ABS(N1490-N1489))</f>
        <v/>
      </c>
      <c r="I1490" s="21" t="str">
        <f>IF(N1490="","",RANK(N1490,$N$17:$N$5011,1))</f>
        <v/>
      </c>
      <c r="J1490" s="21" t="str">
        <f>IF(N1490="","",(I1490-3/8)/('XmR Chart'!$U$20+1/4))</f>
        <v/>
      </c>
      <c r="K1490" s="21" t="str">
        <f>IF(N1490="","",_xlfn.NORM.INV(J1490,0,1))</f>
        <v/>
      </c>
      <c r="N1490" s="4"/>
    </row>
    <row r="1491" spans="2:14" x14ac:dyDescent="0.25">
      <c r="B1491" s="21" t="str">
        <f>IF(N1491="","",'XmR Chart'!$U$18+3*('XmR Chart'!$U$17/1.128))</f>
        <v/>
      </c>
      <c r="C1491" s="21" t="str">
        <f>IF(N1491="","",'XmR Chart'!$U$18)</f>
        <v/>
      </c>
      <c r="D1491" s="21" t="str">
        <f>IF(N1491="","",'XmR Chart'!$U$18-3*('XmR Chart'!$U$17/1.128))</f>
        <v/>
      </c>
      <c r="F1491" s="21" t="str">
        <f>IF(N1491="","",3.268*'XmR Chart'!$U$17)</f>
        <v/>
      </c>
      <c r="G1491" s="21" t="str">
        <f>IF(N1491="","",'XmR Chart'!$U$17)</f>
        <v/>
      </c>
      <c r="H1491" s="21" t="str">
        <f>IF(N1491="","",ABS(N1491-N1490))</f>
        <v/>
      </c>
      <c r="I1491" s="21" t="str">
        <f>IF(N1491="","",RANK(N1491,$N$17:$N$5011,1))</f>
        <v/>
      </c>
      <c r="J1491" s="21" t="str">
        <f>IF(N1491="","",(I1491-3/8)/('XmR Chart'!$U$20+1/4))</f>
        <v/>
      </c>
      <c r="K1491" s="21" t="str">
        <f>IF(N1491="","",_xlfn.NORM.INV(J1491,0,1))</f>
        <v/>
      </c>
      <c r="N1491" s="4"/>
    </row>
    <row r="1492" spans="2:14" x14ac:dyDescent="0.25">
      <c r="B1492" s="21" t="str">
        <f>IF(N1492="","",'XmR Chart'!$U$18+3*('XmR Chart'!$U$17/1.128))</f>
        <v/>
      </c>
      <c r="C1492" s="21" t="str">
        <f>IF(N1492="","",'XmR Chart'!$U$18)</f>
        <v/>
      </c>
      <c r="D1492" s="21" t="str">
        <f>IF(N1492="","",'XmR Chart'!$U$18-3*('XmR Chart'!$U$17/1.128))</f>
        <v/>
      </c>
      <c r="F1492" s="21" t="str">
        <f>IF(N1492="","",3.268*'XmR Chart'!$U$17)</f>
        <v/>
      </c>
      <c r="G1492" s="21" t="str">
        <f>IF(N1492="","",'XmR Chart'!$U$17)</f>
        <v/>
      </c>
      <c r="H1492" s="21" t="str">
        <f>IF(N1492="","",ABS(N1492-N1491))</f>
        <v/>
      </c>
      <c r="I1492" s="21" t="str">
        <f>IF(N1492="","",RANK(N1492,$N$17:$N$5011,1))</f>
        <v/>
      </c>
      <c r="J1492" s="21" t="str">
        <f>IF(N1492="","",(I1492-3/8)/('XmR Chart'!$U$20+1/4))</f>
        <v/>
      </c>
      <c r="K1492" s="21" t="str">
        <f>IF(N1492="","",_xlfn.NORM.INV(J1492,0,1))</f>
        <v/>
      </c>
      <c r="N1492" s="4"/>
    </row>
    <row r="1493" spans="2:14" x14ac:dyDescent="0.25">
      <c r="B1493" s="21" t="str">
        <f>IF(N1493="","",'XmR Chart'!$U$18+3*('XmR Chart'!$U$17/1.128))</f>
        <v/>
      </c>
      <c r="C1493" s="21" t="str">
        <f>IF(N1493="","",'XmR Chart'!$U$18)</f>
        <v/>
      </c>
      <c r="D1493" s="21" t="str">
        <f>IF(N1493="","",'XmR Chart'!$U$18-3*('XmR Chart'!$U$17/1.128))</f>
        <v/>
      </c>
      <c r="F1493" s="21" t="str">
        <f>IF(N1493="","",3.268*'XmR Chart'!$U$17)</f>
        <v/>
      </c>
      <c r="G1493" s="21" t="str">
        <f>IF(N1493="","",'XmR Chart'!$U$17)</f>
        <v/>
      </c>
      <c r="H1493" s="21" t="str">
        <f>IF(N1493="","",ABS(N1493-N1492))</f>
        <v/>
      </c>
      <c r="I1493" s="21" t="str">
        <f>IF(N1493="","",RANK(N1493,$N$17:$N$5011,1))</f>
        <v/>
      </c>
      <c r="J1493" s="21" t="str">
        <f>IF(N1493="","",(I1493-3/8)/('XmR Chart'!$U$20+1/4))</f>
        <v/>
      </c>
      <c r="K1493" s="21" t="str">
        <f>IF(N1493="","",_xlfn.NORM.INV(J1493,0,1))</f>
        <v/>
      </c>
      <c r="N1493" s="4"/>
    </row>
    <row r="1494" spans="2:14" x14ac:dyDescent="0.25">
      <c r="B1494" s="21" t="str">
        <f>IF(N1494="","",'XmR Chart'!$U$18+3*('XmR Chart'!$U$17/1.128))</f>
        <v/>
      </c>
      <c r="C1494" s="21" t="str">
        <f>IF(N1494="","",'XmR Chart'!$U$18)</f>
        <v/>
      </c>
      <c r="D1494" s="21" t="str">
        <f>IF(N1494="","",'XmR Chart'!$U$18-3*('XmR Chart'!$U$17/1.128))</f>
        <v/>
      </c>
      <c r="F1494" s="21" t="str">
        <f>IF(N1494="","",3.268*'XmR Chart'!$U$17)</f>
        <v/>
      </c>
      <c r="G1494" s="21" t="str">
        <f>IF(N1494="","",'XmR Chart'!$U$17)</f>
        <v/>
      </c>
      <c r="H1494" s="21" t="str">
        <f>IF(N1494="","",ABS(N1494-N1493))</f>
        <v/>
      </c>
      <c r="I1494" s="21" t="str">
        <f>IF(N1494="","",RANK(N1494,$N$17:$N$5011,1))</f>
        <v/>
      </c>
      <c r="J1494" s="21" t="str">
        <f>IF(N1494="","",(I1494-3/8)/('XmR Chart'!$U$20+1/4))</f>
        <v/>
      </c>
      <c r="K1494" s="21" t="str">
        <f>IF(N1494="","",_xlfn.NORM.INV(J1494,0,1))</f>
        <v/>
      </c>
      <c r="N1494" s="4"/>
    </row>
    <row r="1495" spans="2:14" x14ac:dyDescent="0.25">
      <c r="B1495" s="21" t="str">
        <f>IF(N1495="","",'XmR Chart'!$U$18+3*('XmR Chart'!$U$17/1.128))</f>
        <v/>
      </c>
      <c r="C1495" s="21" t="str">
        <f>IF(N1495="","",'XmR Chart'!$U$18)</f>
        <v/>
      </c>
      <c r="D1495" s="21" t="str">
        <f>IF(N1495="","",'XmR Chart'!$U$18-3*('XmR Chart'!$U$17/1.128))</f>
        <v/>
      </c>
      <c r="F1495" s="21" t="str">
        <f>IF(N1495="","",3.268*'XmR Chart'!$U$17)</f>
        <v/>
      </c>
      <c r="G1495" s="21" t="str">
        <f>IF(N1495="","",'XmR Chart'!$U$17)</f>
        <v/>
      </c>
      <c r="H1495" s="21" t="str">
        <f>IF(N1495="","",ABS(N1495-N1494))</f>
        <v/>
      </c>
      <c r="I1495" s="21" t="str">
        <f>IF(N1495="","",RANK(N1495,$N$17:$N$5011,1))</f>
        <v/>
      </c>
      <c r="J1495" s="21" t="str">
        <f>IF(N1495="","",(I1495-3/8)/('XmR Chart'!$U$20+1/4))</f>
        <v/>
      </c>
      <c r="K1495" s="21" t="str">
        <f>IF(N1495="","",_xlfn.NORM.INV(J1495,0,1))</f>
        <v/>
      </c>
      <c r="N1495" s="4"/>
    </row>
    <row r="1496" spans="2:14" x14ac:dyDescent="0.25">
      <c r="B1496" s="21" t="str">
        <f>IF(N1496="","",'XmR Chart'!$U$18+3*('XmR Chart'!$U$17/1.128))</f>
        <v/>
      </c>
      <c r="C1496" s="21" t="str">
        <f>IF(N1496="","",'XmR Chart'!$U$18)</f>
        <v/>
      </c>
      <c r="D1496" s="21" t="str">
        <f>IF(N1496="","",'XmR Chart'!$U$18-3*('XmR Chart'!$U$17/1.128))</f>
        <v/>
      </c>
      <c r="F1496" s="21" t="str">
        <f>IF(N1496="","",3.268*'XmR Chart'!$U$17)</f>
        <v/>
      </c>
      <c r="G1496" s="21" t="str">
        <f>IF(N1496="","",'XmR Chart'!$U$17)</f>
        <v/>
      </c>
      <c r="H1496" s="21" t="str">
        <f>IF(N1496="","",ABS(N1496-N1495))</f>
        <v/>
      </c>
      <c r="I1496" s="21" t="str">
        <f>IF(N1496="","",RANK(N1496,$N$17:$N$5011,1))</f>
        <v/>
      </c>
      <c r="J1496" s="21" t="str">
        <f>IF(N1496="","",(I1496-3/8)/('XmR Chart'!$U$20+1/4))</f>
        <v/>
      </c>
      <c r="K1496" s="21" t="str">
        <f>IF(N1496="","",_xlfn.NORM.INV(J1496,0,1))</f>
        <v/>
      </c>
      <c r="N1496" s="4"/>
    </row>
    <row r="1497" spans="2:14" x14ac:dyDescent="0.25">
      <c r="B1497" s="21" t="str">
        <f>IF(N1497="","",'XmR Chart'!$U$18+3*('XmR Chart'!$U$17/1.128))</f>
        <v/>
      </c>
      <c r="C1497" s="21" t="str">
        <f>IF(N1497="","",'XmR Chart'!$U$18)</f>
        <v/>
      </c>
      <c r="D1497" s="21" t="str">
        <f>IF(N1497="","",'XmR Chart'!$U$18-3*('XmR Chart'!$U$17/1.128))</f>
        <v/>
      </c>
      <c r="F1497" s="21" t="str">
        <f>IF(N1497="","",3.268*'XmR Chart'!$U$17)</f>
        <v/>
      </c>
      <c r="G1497" s="21" t="str">
        <f>IF(N1497="","",'XmR Chart'!$U$17)</f>
        <v/>
      </c>
      <c r="H1497" s="21" t="str">
        <f>IF(N1497="","",ABS(N1497-N1496))</f>
        <v/>
      </c>
      <c r="I1497" s="21" t="str">
        <f>IF(N1497="","",RANK(N1497,$N$17:$N$5011,1))</f>
        <v/>
      </c>
      <c r="J1497" s="21" t="str">
        <f>IF(N1497="","",(I1497-3/8)/('XmR Chart'!$U$20+1/4))</f>
        <v/>
      </c>
      <c r="K1497" s="21" t="str">
        <f>IF(N1497="","",_xlfn.NORM.INV(J1497,0,1))</f>
        <v/>
      </c>
      <c r="N1497" s="4"/>
    </row>
    <row r="1498" spans="2:14" x14ac:dyDescent="0.25">
      <c r="B1498" s="21" t="str">
        <f>IF(N1498="","",'XmR Chart'!$U$18+3*('XmR Chart'!$U$17/1.128))</f>
        <v/>
      </c>
      <c r="C1498" s="21" t="str">
        <f>IF(N1498="","",'XmR Chart'!$U$18)</f>
        <v/>
      </c>
      <c r="D1498" s="21" t="str">
        <f>IF(N1498="","",'XmR Chart'!$U$18-3*('XmR Chart'!$U$17/1.128))</f>
        <v/>
      </c>
      <c r="F1498" s="21" t="str">
        <f>IF(N1498="","",3.268*'XmR Chart'!$U$17)</f>
        <v/>
      </c>
      <c r="G1498" s="21" t="str">
        <f>IF(N1498="","",'XmR Chart'!$U$17)</f>
        <v/>
      </c>
      <c r="H1498" s="21" t="str">
        <f>IF(N1498="","",ABS(N1498-N1497))</f>
        <v/>
      </c>
      <c r="I1498" s="21" t="str">
        <f>IF(N1498="","",RANK(N1498,$N$17:$N$5011,1))</f>
        <v/>
      </c>
      <c r="J1498" s="21" t="str">
        <f>IF(N1498="","",(I1498-3/8)/('XmR Chart'!$U$20+1/4))</f>
        <v/>
      </c>
      <c r="K1498" s="21" t="str">
        <f>IF(N1498="","",_xlfn.NORM.INV(J1498,0,1))</f>
        <v/>
      </c>
      <c r="N1498" s="4"/>
    </row>
    <row r="1499" spans="2:14" x14ac:dyDescent="0.25">
      <c r="B1499" s="21" t="str">
        <f>IF(N1499="","",'XmR Chart'!$U$18+3*('XmR Chart'!$U$17/1.128))</f>
        <v/>
      </c>
      <c r="C1499" s="21" t="str">
        <f>IF(N1499="","",'XmR Chart'!$U$18)</f>
        <v/>
      </c>
      <c r="D1499" s="21" t="str">
        <f>IF(N1499="","",'XmR Chart'!$U$18-3*('XmR Chart'!$U$17/1.128))</f>
        <v/>
      </c>
      <c r="F1499" s="21" t="str">
        <f>IF(N1499="","",3.268*'XmR Chart'!$U$17)</f>
        <v/>
      </c>
      <c r="G1499" s="21" t="str">
        <f>IF(N1499="","",'XmR Chart'!$U$17)</f>
        <v/>
      </c>
      <c r="H1499" s="21" t="str">
        <f>IF(N1499="","",ABS(N1499-N1498))</f>
        <v/>
      </c>
      <c r="I1499" s="21" t="str">
        <f>IF(N1499="","",RANK(N1499,$N$17:$N$5011,1))</f>
        <v/>
      </c>
      <c r="J1499" s="21" t="str">
        <f>IF(N1499="","",(I1499-3/8)/('XmR Chart'!$U$20+1/4))</f>
        <v/>
      </c>
      <c r="K1499" s="21" t="str">
        <f>IF(N1499="","",_xlfn.NORM.INV(J1499,0,1))</f>
        <v/>
      </c>
      <c r="N1499" s="4"/>
    </row>
    <row r="1500" spans="2:14" x14ac:dyDescent="0.25">
      <c r="B1500" s="21" t="str">
        <f>IF(N1500="","",'XmR Chart'!$U$18+3*('XmR Chart'!$U$17/1.128))</f>
        <v/>
      </c>
      <c r="C1500" s="21" t="str">
        <f>IF(N1500="","",'XmR Chart'!$U$18)</f>
        <v/>
      </c>
      <c r="D1500" s="21" t="str">
        <f>IF(N1500="","",'XmR Chart'!$U$18-3*('XmR Chart'!$U$17/1.128))</f>
        <v/>
      </c>
      <c r="F1500" s="21" t="str">
        <f>IF(N1500="","",3.268*'XmR Chart'!$U$17)</f>
        <v/>
      </c>
      <c r="G1500" s="21" t="str">
        <f>IF(N1500="","",'XmR Chart'!$U$17)</f>
        <v/>
      </c>
      <c r="H1500" s="21" t="str">
        <f>IF(N1500="","",ABS(N1500-N1499))</f>
        <v/>
      </c>
      <c r="I1500" s="21" t="str">
        <f>IF(N1500="","",RANK(N1500,$N$17:$N$5011,1))</f>
        <v/>
      </c>
      <c r="J1500" s="21" t="str">
        <f>IF(N1500="","",(I1500-3/8)/('XmR Chart'!$U$20+1/4))</f>
        <v/>
      </c>
      <c r="K1500" s="21" t="str">
        <f>IF(N1500="","",_xlfn.NORM.INV(J1500,0,1))</f>
        <v/>
      </c>
      <c r="N1500" s="4"/>
    </row>
    <row r="1501" spans="2:14" x14ac:dyDescent="0.25">
      <c r="B1501" s="21" t="str">
        <f>IF(N1501="","",'XmR Chart'!$U$18+3*('XmR Chart'!$U$17/1.128))</f>
        <v/>
      </c>
      <c r="C1501" s="21" t="str">
        <f>IF(N1501="","",'XmR Chart'!$U$18)</f>
        <v/>
      </c>
      <c r="D1501" s="21" t="str">
        <f>IF(N1501="","",'XmR Chart'!$U$18-3*('XmR Chart'!$U$17/1.128))</f>
        <v/>
      </c>
      <c r="F1501" s="21" t="str">
        <f>IF(N1501="","",3.268*'XmR Chart'!$U$17)</f>
        <v/>
      </c>
      <c r="G1501" s="21" t="str">
        <f>IF(N1501="","",'XmR Chart'!$U$17)</f>
        <v/>
      </c>
      <c r="H1501" s="21" t="str">
        <f>IF(N1501="","",ABS(N1501-N1500))</f>
        <v/>
      </c>
      <c r="I1501" s="21" t="str">
        <f>IF(N1501="","",RANK(N1501,$N$17:$N$5011,1))</f>
        <v/>
      </c>
      <c r="J1501" s="21" t="str">
        <f>IF(N1501="","",(I1501-3/8)/('XmR Chart'!$U$20+1/4))</f>
        <v/>
      </c>
      <c r="K1501" s="21" t="str">
        <f>IF(N1501="","",_xlfn.NORM.INV(J1501,0,1))</f>
        <v/>
      </c>
      <c r="N1501" s="4"/>
    </row>
    <row r="1502" spans="2:14" x14ac:dyDescent="0.25">
      <c r="B1502" s="21" t="str">
        <f>IF(N1502="","",'XmR Chart'!$U$18+3*('XmR Chart'!$U$17/1.128))</f>
        <v/>
      </c>
      <c r="C1502" s="21" t="str">
        <f>IF(N1502="","",'XmR Chart'!$U$18)</f>
        <v/>
      </c>
      <c r="D1502" s="21" t="str">
        <f>IF(N1502="","",'XmR Chart'!$U$18-3*('XmR Chart'!$U$17/1.128))</f>
        <v/>
      </c>
      <c r="F1502" s="21" t="str">
        <f>IF(N1502="","",3.268*'XmR Chart'!$U$17)</f>
        <v/>
      </c>
      <c r="G1502" s="21" t="str">
        <f>IF(N1502="","",'XmR Chart'!$U$17)</f>
        <v/>
      </c>
      <c r="H1502" s="21" t="str">
        <f>IF(N1502="","",ABS(N1502-N1501))</f>
        <v/>
      </c>
      <c r="I1502" s="21" t="str">
        <f>IF(N1502="","",RANK(N1502,$N$17:$N$5011,1))</f>
        <v/>
      </c>
      <c r="J1502" s="21" t="str">
        <f>IF(N1502="","",(I1502-3/8)/('XmR Chart'!$U$20+1/4))</f>
        <v/>
      </c>
      <c r="K1502" s="21" t="str">
        <f>IF(N1502="","",_xlfn.NORM.INV(J1502,0,1))</f>
        <v/>
      </c>
      <c r="N1502" s="4"/>
    </row>
    <row r="1503" spans="2:14" x14ac:dyDescent="0.25">
      <c r="B1503" s="21" t="str">
        <f>IF(N1503="","",'XmR Chart'!$U$18+3*('XmR Chart'!$U$17/1.128))</f>
        <v/>
      </c>
      <c r="C1503" s="21" t="str">
        <f>IF(N1503="","",'XmR Chart'!$U$18)</f>
        <v/>
      </c>
      <c r="D1503" s="21" t="str">
        <f>IF(N1503="","",'XmR Chart'!$U$18-3*('XmR Chart'!$U$17/1.128))</f>
        <v/>
      </c>
      <c r="F1503" s="21" t="str">
        <f>IF(N1503="","",3.268*'XmR Chart'!$U$17)</f>
        <v/>
      </c>
      <c r="G1503" s="21" t="str">
        <f>IF(N1503="","",'XmR Chart'!$U$17)</f>
        <v/>
      </c>
      <c r="H1503" s="21" t="str">
        <f>IF(N1503="","",ABS(N1503-N1502))</f>
        <v/>
      </c>
      <c r="I1503" s="21" t="str">
        <f>IF(N1503="","",RANK(N1503,$N$17:$N$5011,1))</f>
        <v/>
      </c>
      <c r="J1503" s="21" t="str">
        <f>IF(N1503="","",(I1503-3/8)/('XmR Chart'!$U$20+1/4))</f>
        <v/>
      </c>
      <c r="K1503" s="21" t="str">
        <f>IF(N1503="","",_xlfn.NORM.INV(J1503,0,1))</f>
        <v/>
      </c>
      <c r="N1503" s="4"/>
    </row>
    <row r="1504" spans="2:14" x14ac:dyDescent="0.25">
      <c r="B1504" s="21" t="str">
        <f>IF(N1504="","",'XmR Chart'!$U$18+3*('XmR Chart'!$U$17/1.128))</f>
        <v/>
      </c>
      <c r="C1504" s="21" t="str">
        <f>IF(N1504="","",'XmR Chart'!$U$18)</f>
        <v/>
      </c>
      <c r="D1504" s="21" t="str">
        <f>IF(N1504="","",'XmR Chart'!$U$18-3*('XmR Chart'!$U$17/1.128))</f>
        <v/>
      </c>
      <c r="F1504" s="21" t="str">
        <f>IF(N1504="","",3.268*'XmR Chart'!$U$17)</f>
        <v/>
      </c>
      <c r="G1504" s="21" t="str">
        <f>IF(N1504="","",'XmR Chart'!$U$17)</f>
        <v/>
      </c>
      <c r="H1504" s="21" t="str">
        <f>IF(N1504="","",ABS(N1504-N1503))</f>
        <v/>
      </c>
      <c r="I1504" s="21" t="str">
        <f>IF(N1504="","",RANK(N1504,$N$17:$N$5011,1))</f>
        <v/>
      </c>
      <c r="J1504" s="21" t="str">
        <f>IF(N1504="","",(I1504-3/8)/('XmR Chart'!$U$20+1/4))</f>
        <v/>
      </c>
      <c r="K1504" s="21" t="str">
        <f>IF(N1504="","",_xlfn.NORM.INV(J1504,0,1))</f>
        <v/>
      </c>
      <c r="N1504" s="4"/>
    </row>
    <row r="1505" spans="2:14" x14ac:dyDescent="0.25">
      <c r="B1505" s="21" t="str">
        <f>IF(N1505="","",'XmR Chart'!$U$18+3*('XmR Chart'!$U$17/1.128))</f>
        <v/>
      </c>
      <c r="C1505" s="21" t="str">
        <f>IF(N1505="","",'XmR Chart'!$U$18)</f>
        <v/>
      </c>
      <c r="D1505" s="21" t="str">
        <f>IF(N1505="","",'XmR Chart'!$U$18-3*('XmR Chart'!$U$17/1.128))</f>
        <v/>
      </c>
      <c r="F1505" s="21" t="str">
        <f>IF(N1505="","",3.268*'XmR Chart'!$U$17)</f>
        <v/>
      </c>
      <c r="G1505" s="21" t="str">
        <f>IF(N1505="","",'XmR Chart'!$U$17)</f>
        <v/>
      </c>
      <c r="H1505" s="21" t="str">
        <f>IF(N1505="","",ABS(N1505-N1504))</f>
        <v/>
      </c>
      <c r="I1505" s="21" t="str">
        <f>IF(N1505="","",RANK(N1505,$N$17:$N$5011,1))</f>
        <v/>
      </c>
      <c r="J1505" s="21" t="str">
        <f>IF(N1505="","",(I1505-3/8)/('XmR Chart'!$U$20+1/4))</f>
        <v/>
      </c>
      <c r="K1505" s="21" t="str">
        <f>IF(N1505="","",_xlfn.NORM.INV(J1505,0,1))</f>
        <v/>
      </c>
      <c r="N1505" s="4"/>
    </row>
    <row r="1506" spans="2:14" x14ac:dyDescent="0.25">
      <c r="B1506" s="21" t="str">
        <f>IF(N1506="","",'XmR Chart'!$U$18+3*('XmR Chart'!$U$17/1.128))</f>
        <v/>
      </c>
      <c r="C1506" s="21" t="str">
        <f>IF(N1506="","",'XmR Chart'!$U$18)</f>
        <v/>
      </c>
      <c r="D1506" s="21" t="str">
        <f>IF(N1506="","",'XmR Chart'!$U$18-3*('XmR Chart'!$U$17/1.128))</f>
        <v/>
      </c>
      <c r="F1506" s="21" t="str">
        <f>IF(N1506="","",3.268*'XmR Chart'!$U$17)</f>
        <v/>
      </c>
      <c r="G1506" s="21" t="str">
        <f>IF(N1506="","",'XmR Chart'!$U$17)</f>
        <v/>
      </c>
      <c r="H1506" s="21" t="str">
        <f>IF(N1506="","",ABS(N1506-N1505))</f>
        <v/>
      </c>
      <c r="I1506" s="21" t="str">
        <f>IF(N1506="","",RANK(N1506,$N$17:$N$5011,1))</f>
        <v/>
      </c>
      <c r="J1506" s="21" t="str">
        <f>IF(N1506="","",(I1506-3/8)/('XmR Chart'!$U$20+1/4))</f>
        <v/>
      </c>
      <c r="K1506" s="21" t="str">
        <f>IF(N1506="","",_xlfn.NORM.INV(J1506,0,1))</f>
        <v/>
      </c>
      <c r="N1506" s="4"/>
    </row>
    <row r="1507" spans="2:14" x14ac:dyDescent="0.25">
      <c r="B1507" s="21" t="str">
        <f>IF(N1507="","",'XmR Chart'!$U$18+3*('XmR Chart'!$U$17/1.128))</f>
        <v/>
      </c>
      <c r="C1507" s="21" t="str">
        <f>IF(N1507="","",'XmR Chart'!$U$18)</f>
        <v/>
      </c>
      <c r="D1507" s="21" t="str">
        <f>IF(N1507="","",'XmR Chart'!$U$18-3*('XmR Chart'!$U$17/1.128))</f>
        <v/>
      </c>
      <c r="F1507" s="21" t="str">
        <f>IF(N1507="","",3.268*'XmR Chart'!$U$17)</f>
        <v/>
      </c>
      <c r="G1507" s="21" t="str">
        <f>IF(N1507="","",'XmR Chart'!$U$17)</f>
        <v/>
      </c>
      <c r="H1507" s="21" t="str">
        <f>IF(N1507="","",ABS(N1507-N1506))</f>
        <v/>
      </c>
      <c r="I1507" s="21" t="str">
        <f>IF(N1507="","",RANK(N1507,$N$17:$N$5011,1))</f>
        <v/>
      </c>
      <c r="J1507" s="21" t="str">
        <f>IF(N1507="","",(I1507-3/8)/('XmR Chart'!$U$20+1/4))</f>
        <v/>
      </c>
      <c r="K1507" s="21" t="str">
        <f>IF(N1507="","",_xlfn.NORM.INV(J1507,0,1))</f>
        <v/>
      </c>
      <c r="N1507" s="4"/>
    </row>
    <row r="1508" spans="2:14" x14ac:dyDescent="0.25">
      <c r="B1508" s="21" t="str">
        <f>IF(N1508="","",'XmR Chart'!$U$18+3*('XmR Chart'!$U$17/1.128))</f>
        <v/>
      </c>
      <c r="C1508" s="21" t="str">
        <f>IF(N1508="","",'XmR Chart'!$U$18)</f>
        <v/>
      </c>
      <c r="D1508" s="21" t="str">
        <f>IF(N1508="","",'XmR Chart'!$U$18-3*('XmR Chart'!$U$17/1.128))</f>
        <v/>
      </c>
      <c r="F1508" s="21" t="str">
        <f>IF(N1508="","",3.268*'XmR Chart'!$U$17)</f>
        <v/>
      </c>
      <c r="G1508" s="21" t="str">
        <f>IF(N1508="","",'XmR Chart'!$U$17)</f>
        <v/>
      </c>
      <c r="H1508" s="21" t="str">
        <f>IF(N1508="","",ABS(N1508-N1507))</f>
        <v/>
      </c>
      <c r="I1508" s="21" t="str">
        <f>IF(N1508="","",RANK(N1508,$N$17:$N$5011,1))</f>
        <v/>
      </c>
      <c r="J1508" s="21" t="str">
        <f>IF(N1508="","",(I1508-3/8)/('XmR Chart'!$U$20+1/4))</f>
        <v/>
      </c>
      <c r="K1508" s="21" t="str">
        <f>IF(N1508="","",_xlfn.NORM.INV(J1508,0,1))</f>
        <v/>
      </c>
      <c r="N1508" s="4"/>
    </row>
    <row r="1509" spans="2:14" x14ac:dyDescent="0.25">
      <c r="B1509" s="21" t="str">
        <f>IF(N1509="","",'XmR Chart'!$U$18+3*('XmR Chart'!$U$17/1.128))</f>
        <v/>
      </c>
      <c r="C1509" s="21" t="str">
        <f>IF(N1509="","",'XmR Chart'!$U$18)</f>
        <v/>
      </c>
      <c r="D1509" s="21" t="str">
        <f>IF(N1509="","",'XmR Chart'!$U$18-3*('XmR Chart'!$U$17/1.128))</f>
        <v/>
      </c>
      <c r="F1509" s="21" t="str">
        <f>IF(N1509="","",3.268*'XmR Chart'!$U$17)</f>
        <v/>
      </c>
      <c r="G1509" s="21" t="str">
        <f>IF(N1509="","",'XmR Chart'!$U$17)</f>
        <v/>
      </c>
      <c r="H1509" s="21" t="str">
        <f>IF(N1509="","",ABS(N1509-N1508))</f>
        <v/>
      </c>
      <c r="I1509" s="21" t="str">
        <f>IF(N1509="","",RANK(N1509,$N$17:$N$5011,1))</f>
        <v/>
      </c>
      <c r="J1509" s="21" t="str">
        <f>IF(N1509="","",(I1509-3/8)/('XmR Chart'!$U$20+1/4))</f>
        <v/>
      </c>
      <c r="K1509" s="21" t="str">
        <f>IF(N1509="","",_xlfn.NORM.INV(J1509,0,1))</f>
        <v/>
      </c>
      <c r="N1509" s="4"/>
    </row>
    <row r="1510" spans="2:14" x14ac:dyDescent="0.25">
      <c r="B1510" s="21" t="str">
        <f>IF(N1510="","",'XmR Chart'!$U$18+3*('XmR Chart'!$U$17/1.128))</f>
        <v/>
      </c>
      <c r="C1510" s="21" t="str">
        <f>IF(N1510="","",'XmR Chart'!$U$18)</f>
        <v/>
      </c>
      <c r="D1510" s="21" t="str">
        <f>IF(N1510="","",'XmR Chart'!$U$18-3*('XmR Chart'!$U$17/1.128))</f>
        <v/>
      </c>
      <c r="F1510" s="21" t="str">
        <f>IF(N1510="","",3.268*'XmR Chart'!$U$17)</f>
        <v/>
      </c>
      <c r="G1510" s="21" t="str">
        <f>IF(N1510="","",'XmR Chart'!$U$17)</f>
        <v/>
      </c>
      <c r="H1510" s="21" t="str">
        <f>IF(N1510="","",ABS(N1510-N1509))</f>
        <v/>
      </c>
      <c r="I1510" s="21" t="str">
        <f>IF(N1510="","",RANK(N1510,$N$17:$N$5011,1))</f>
        <v/>
      </c>
      <c r="J1510" s="21" t="str">
        <f>IF(N1510="","",(I1510-3/8)/('XmR Chart'!$U$20+1/4))</f>
        <v/>
      </c>
      <c r="K1510" s="21" t="str">
        <f>IF(N1510="","",_xlfn.NORM.INV(J1510,0,1))</f>
        <v/>
      </c>
      <c r="N1510" s="4"/>
    </row>
    <row r="1511" spans="2:14" x14ac:dyDescent="0.25">
      <c r="B1511" s="21" t="str">
        <f>IF(N1511="","",'XmR Chart'!$U$18+3*('XmR Chart'!$U$17/1.128))</f>
        <v/>
      </c>
      <c r="C1511" s="21" t="str">
        <f>IF(N1511="","",'XmR Chart'!$U$18)</f>
        <v/>
      </c>
      <c r="D1511" s="21" t="str">
        <f>IF(N1511="","",'XmR Chart'!$U$18-3*('XmR Chart'!$U$17/1.128))</f>
        <v/>
      </c>
      <c r="F1511" s="21" t="str">
        <f>IF(N1511="","",3.268*'XmR Chart'!$U$17)</f>
        <v/>
      </c>
      <c r="G1511" s="21" t="str">
        <f>IF(N1511="","",'XmR Chart'!$U$17)</f>
        <v/>
      </c>
      <c r="H1511" s="21" t="str">
        <f>IF(N1511="","",ABS(N1511-N1510))</f>
        <v/>
      </c>
      <c r="I1511" s="21" t="str">
        <f>IF(N1511="","",RANK(N1511,$N$17:$N$5011,1))</f>
        <v/>
      </c>
      <c r="J1511" s="21" t="str">
        <f>IF(N1511="","",(I1511-3/8)/('XmR Chart'!$U$20+1/4))</f>
        <v/>
      </c>
      <c r="K1511" s="21" t="str">
        <f>IF(N1511="","",_xlfn.NORM.INV(J1511,0,1))</f>
        <v/>
      </c>
      <c r="N1511" s="4"/>
    </row>
    <row r="1512" spans="2:14" x14ac:dyDescent="0.25">
      <c r="B1512" s="21" t="str">
        <f>IF(N1512="","",'XmR Chart'!$U$18+3*('XmR Chart'!$U$17/1.128))</f>
        <v/>
      </c>
      <c r="C1512" s="21" t="str">
        <f>IF(N1512="","",'XmR Chart'!$U$18)</f>
        <v/>
      </c>
      <c r="D1512" s="21" t="str">
        <f>IF(N1512="","",'XmR Chart'!$U$18-3*('XmR Chart'!$U$17/1.128))</f>
        <v/>
      </c>
      <c r="F1512" s="21" t="str">
        <f>IF(N1512="","",3.268*'XmR Chart'!$U$17)</f>
        <v/>
      </c>
      <c r="G1512" s="21" t="str">
        <f>IF(N1512="","",'XmR Chart'!$U$17)</f>
        <v/>
      </c>
      <c r="H1512" s="21" t="str">
        <f>IF(N1512="","",ABS(N1512-N1511))</f>
        <v/>
      </c>
      <c r="I1512" s="21" t="str">
        <f>IF(N1512="","",RANK(N1512,$N$17:$N$5011,1))</f>
        <v/>
      </c>
      <c r="J1512" s="21" t="str">
        <f>IF(N1512="","",(I1512-3/8)/('XmR Chart'!$U$20+1/4))</f>
        <v/>
      </c>
      <c r="K1512" s="21" t="str">
        <f>IF(N1512="","",_xlfn.NORM.INV(J1512,0,1))</f>
        <v/>
      </c>
      <c r="N1512" s="4"/>
    </row>
    <row r="1513" spans="2:14" x14ac:dyDescent="0.25">
      <c r="B1513" s="21" t="str">
        <f>IF(N1513="","",'XmR Chart'!$U$18+3*('XmR Chart'!$U$17/1.128))</f>
        <v/>
      </c>
      <c r="C1513" s="21" t="str">
        <f>IF(N1513="","",'XmR Chart'!$U$18)</f>
        <v/>
      </c>
      <c r="D1513" s="21" t="str">
        <f>IF(N1513="","",'XmR Chart'!$U$18-3*('XmR Chart'!$U$17/1.128))</f>
        <v/>
      </c>
      <c r="F1513" s="21" t="str">
        <f>IF(N1513="","",3.268*'XmR Chart'!$U$17)</f>
        <v/>
      </c>
      <c r="G1513" s="21" t="str">
        <f>IF(N1513="","",'XmR Chart'!$U$17)</f>
        <v/>
      </c>
      <c r="H1513" s="21" t="str">
        <f>IF(N1513="","",ABS(N1513-N1512))</f>
        <v/>
      </c>
      <c r="I1513" s="21" t="str">
        <f>IF(N1513="","",RANK(N1513,$N$17:$N$5011,1))</f>
        <v/>
      </c>
      <c r="J1513" s="21" t="str">
        <f>IF(N1513="","",(I1513-3/8)/('XmR Chart'!$U$20+1/4))</f>
        <v/>
      </c>
      <c r="K1513" s="21" t="str">
        <f>IF(N1513="","",_xlfn.NORM.INV(J1513,0,1))</f>
        <v/>
      </c>
      <c r="N1513" s="4"/>
    </row>
    <row r="1514" spans="2:14" x14ac:dyDescent="0.25">
      <c r="B1514" s="21" t="str">
        <f>IF(N1514="","",'XmR Chart'!$U$18+3*('XmR Chart'!$U$17/1.128))</f>
        <v/>
      </c>
      <c r="C1514" s="21" t="str">
        <f>IF(N1514="","",'XmR Chart'!$U$18)</f>
        <v/>
      </c>
      <c r="D1514" s="21" t="str">
        <f>IF(N1514="","",'XmR Chart'!$U$18-3*('XmR Chart'!$U$17/1.128))</f>
        <v/>
      </c>
      <c r="F1514" s="21" t="str">
        <f>IF(N1514="","",3.268*'XmR Chart'!$U$17)</f>
        <v/>
      </c>
      <c r="G1514" s="21" t="str">
        <f>IF(N1514="","",'XmR Chart'!$U$17)</f>
        <v/>
      </c>
      <c r="H1514" s="21" t="str">
        <f>IF(N1514="","",ABS(N1514-N1513))</f>
        <v/>
      </c>
      <c r="I1514" s="21" t="str">
        <f>IF(N1514="","",RANK(N1514,$N$17:$N$5011,1))</f>
        <v/>
      </c>
      <c r="J1514" s="21" t="str">
        <f>IF(N1514="","",(I1514-3/8)/('XmR Chart'!$U$20+1/4))</f>
        <v/>
      </c>
      <c r="K1514" s="21" t="str">
        <f>IF(N1514="","",_xlfn.NORM.INV(J1514,0,1))</f>
        <v/>
      </c>
      <c r="N1514" s="4"/>
    </row>
    <row r="1515" spans="2:14" x14ac:dyDescent="0.25">
      <c r="B1515" s="21" t="str">
        <f>IF(N1515="","",'XmR Chart'!$U$18+3*('XmR Chart'!$U$17/1.128))</f>
        <v/>
      </c>
      <c r="C1515" s="21" t="str">
        <f>IF(N1515="","",'XmR Chart'!$U$18)</f>
        <v/>
      </c>
      <c r="D1515" s="21" t="str">
        <f>IF(N1515="","",'XmR Chart'!$U$18-3*('XmR Chart'!$U$17/1.128))</f>
        <v/>
      </c>
      <c r="F1515" s="21" t="str">
        <f>IF(N1515="","",3.268*'XmR Chart'!$U$17)</f>
        <v/>
      </c>
      <c r="G1515" s="21" t="str">
        <f>IF(N1515="","",'XmR Chart'!$U$17)</f>
        <v/>
      </c>
      <c r="H1515" s="21" t="str">
        <f>IF(N1515="","",ABS(N1515-N1514))</f>
        <v/>
      </c>
      <c r="I1515" s="21" t="str">
        <f>IF(N1515="","",RANK(N1515,$N$17:$N$5011,1))</f>
        <v/>
      </c>
      <c r="J1515" s="21" t="str">
        <f>IF(N1515="","",(I1515-3/8)/('XmR Chart'!$U$20+1/4))</f>
        <v/>
      </c>
      <c r="K1515" s="21" t="str">
        <f>IF(N1515="","",_xlfn.NORM.INV(J1515,0,1))</f>
        <v/>
      </c>
      <c r="N1515" s="4"/>
    </row>
    <row r="1516" spans="2:14" x14ac:dyDescent="0.25">
      <c r="B1516" s="21" t="str">
        <f>IF(N1516="","",'XmR Chart'!$U$18+3*('XmR Chart'!$U$17/1.128))</f>
        <v/>
      </c>
      <c r="C1516" s="21" t="str">
        <f>IF(N1516="","",'XmR Chart'!$U$18)</f>
        <v/>
      </c>
      <c r="D1516" s="21" t="str">
        <f>IF(N1516="","",'XmR Chart'!$U$18-3*('XmR Chart'!$U$17/1.128))</f>
        <v/>
      </c>
      <c r="F1516" s="21" t="str">
        <f>IF(N1516="","",3.268*'XmR Chart'!$U$17)</f>
        <v/>
      </c>
      <c r="G1516" s="21" t="str">
        <f>IF(N1516="","",'XmR Chart'!$U$17)</f>
        <v/>
      </c>
      <c r="H1516" s="21" t="str">
        <f>IF(N1516="","",ABS(N1516-N1515))</f>
        <v/>
      </c>
      <c r="I1516" s="21" t="str">
        <f>IF(N1516="","",RANK(N1516,$N$17:$N$5011,1))</f>
        <v/>
      </c>
      <c r="J1516" s="21" t="str">
        <f>IF(N1516="","",(I1516-3/8)/('XmR Chart'!$U$20+1/4))</f>
        <v/>
      </c>
      <c r="K1516" s="21" t="str">
        <f>IF(N1516="","",_xlfn.NORM.INV(J1516,0,1))</f>
        <v/>
      </c>
      <c r="N1516" s="4"/>
    </row>
    <row r="1517" spans="2:14" x14ac:dyDescent="0.25">
      <c r="B1517" s="21" t="str">
        <f>IF(N1517="","",'XmR Chart'!$U$18+3*('XmR Chart'!$U$17/1.128))</f>
        <v/>
      </c>
      <c r="C1517" s="21" t="str">
        <f>IF(N1517="","",'XmR Chart'!$U$18)</f>
        <v/>
      </c>
      <c r="D1517" s="21" t="str">
        <f>IF(N1517="","",'XmR Chart'!$U$18-3*('XmR Chart'!$U$17/1.128))</f>
        <v/>
      </c>
      <c r="F1517" s="21" t="str">
        <f>IF(N1517="","",3.268*'XmR Chart'!$U$17)</f>
        <v/>
      </c>
      <c r="G1517" s="21" t="str">
        <f>IF(N1517="","",'XmR Chart'!$U$17)</f>
        <v/>
      </c>
      <c r="H1517" s="21" t="str">
        <f>IF(N1517="","",ABS(N1517-N1516))</f>
        <v/>
      </c>
      <c r="I1517" s="21" t="str">
        <f>IF(N1517="","",RANK(N1517,$N$17:$N$5011,1))</f>
        <v/>
      </c>
      <c r="J1517" s="21" t="str">
        <f>IF(N1517="","",(I1517-3/8)/('XmR Chart'!$U$20+1/4))</f>
        <v/>
      </c>
      <c r="K1517" s="21" t="str">
        <f>IF(N1517="","",_xlfn.NORM.INV(J1517,0,1))</f>
        <v/>
      </c>
      <c r="N1517" s="4"/>
    </row>
    <row r="1518" spans="2:14" x14ac:dyDescent="0.25">
      <c r="B1518" s="21" t="str">
        <f>IF(N1518="","",'XmR Chart'!$U$18+3*('XmR Chart'!$U$17/1.128))</f>
        <v/>
      </c>
      <c r="C1518" s="21" t="str">
        <f>IF(N1518="","",'XmR Chart'!$U$18)</f>
        <v/>
      </c>
      <c r="D1518" s="21" t="str">
        <f>IF(N1518="","",'XmR Chart'!$U$18-3*('XmR Chart'!$U$17/1.128))</f>
        <v/>
      </c>
      <c r="F1518" s="21" t="str">
        <f>IF(N1518="","",3.268*'XmR Chart'!$U$17)</f>
        <v/>
      </c>
      <c r="G1518" s="21" t="str">
        <f>IF(N1518="","",'XmR Chart'!$U$17)</f>
        <v/>
      </c>
      <c r="H1518" s="21" t="str">
        <f>IF(N1518="","",ABS(N1518-N1517))</f>
        <v/>
      </c>
      <c r="I1518" s="21" t="str">
        <f>IF(N1518="","",RANK(N1518,$N$17:$N$5011,1))</f>
        <v/>
      </c>
      <c r="J1518" s="21" t="str">
        <f>IF(N1518="","",(I1518-3/8)/('XmR Chart'!$U$20+1/4))</f>
        <v/>
      </c>
      <c r="K1518" s="21" t="str">
        <f>IF(N1518="","",_xlfn.NORM.INV(J1518,0,1))</f>
        <v/>
      </c>
      <c r="N1518" s="4"/>
    </row>
    <row r="1519" spans="2:14" x14ac:dyDescent="0.25">
      <c r="B1519" s="21" t="str">
        <f>IF(N1519="","",'XmR Chart'!$U$18+3*('XmR Chart'!$U$17/1.128))</f>
        <v/>
      </c>
      <c r="C1519" s="21" t="str">
        <f>IF(N1519="","",'XmR Chart'!$U$18)</f>
        <v/>
      </c>
      <c r="D1519" s="21" t="str">
        <f>IF(N1519="","",'XmR Chart'!$U$18-3*('XmR Chart'!$U$17/1.128))</f>
        <v/>
      </c>
      <c r="F1519" s="21" t="str">
        <f>IF(N1519="","",3.268*'XmR Chart'!$U$17)</f>
        <v/>
      </c>
      <c r="G1519" s="21" t="str">
        <f>IF(N1519="","",'XmR Chart'!$U$17)</f>
        <v/>
      </c>
      <c r="H1519" s="21" t="str">
        <f>IF(N1519="","",ABS(N1519-N1518))</f>
        <v/>
      </c>
      <c r="I1519" s="21" t="str">
        <f>IF(N1519="","",RANK(N1519,$N$17:$N$5011,1))</f>
        <v/>
      </c>
      <c r="J1519" s="21" t="str">
        <f>IF(N1519="","",(I1519-3/8)/('XmR Chart'!$U$20+1/4))</f>
        <v/>
      </c>
      <c r="K1519" s="21" t="str">
        <f>IF(N1519="","",_xlfn.NORM.INV(J1519,0,1))</f>
        <v/>
      </c>
      <c r="N1519" s="4"/>
    </row>
    <row r="1520" spans="2:14" x14ac:dyDescent="0.25">
      <c r="B1520" s="21" t="str">
        <f>IF(N1520="","",'XmR Chart'!$U$18+3*('XmR Chart'!$U$17/1.128))</f>
        <v/>
      </c>
      <c r="C1520" s="21" t="str">
        <f>IF(N1520="","",'XmR Chart'!$U$18)</f>
        <v/>
      </c>
      <c r="D1520" s="21" t="str">
        <f>IF(N1520="","",'XmR Chart'!$U$18-3*('XmR Chart'!$U$17/1.128))</f>
        <v/>
      </c>
      <c r="F1520" s="21" t="str">
        <f>IF(N1520="","",3.268*'XmR Chart'!$U$17)</f>
        <v/>
      </c>
      <c r="G1520" s="21" t="str">
        <f>IF(N1520="","",'XmR Chart'!$U$17)</f>
        <v/>
      </c>
      <c r="H1520" s="21" t="str">
        <f>IF(N1520="","",ABS(N1520-N1519))</f>
        <v/>
      </c>
      <c r="I1520" s="21" t="str">
        <f>IF(N1520="","",RANK(N1520,$N$17:$N$5011,1))</f>
        <v/>
      </c>
      <c r="J1520" s="21" t="str">
        <f>IF(N1520="","",(I1520-3/8)/('XmR Chart'!$U$20+1/4))</f>
        <v/>
      </c>
      <c r="K1520" s="21" t="str">
        <f>IF(N1520="","",_xlfn.NORM.INV(J1520,0,1))</f>
        <v/>
      </c>
      <c r="N1520" s="4"/>
    </row>
    <row r="1521" spans="2:14" x14ac:dyDescent="0.25">
      <c r="B1521" s="21" t="str">
        <f>IF(N1521="","",'XmR Chart'!$U$18+3*('XmR Chart'!$U$17/1.128))</f>
        <v/>
      </c>
      <c r="C1521" s="21" t="str">
        <f>IF(N1521="","",'XmR Chart'!$U$18)</f>
        <v/>
      </c>
      <c r="D1521" s="21" t="str">
        <f>IF(N1521="","",'XmR Chart'!$U$18-3*('XmR Chart'!$U$17/1.128))</f>
        <v/>
      </c>
      <c r="F1521" s="21" t="str">
        <f>IF(N1521="","",3.268*'XmR Chart'!$U$17)</f>
        <v/>
      </c>
      <c r="G1521" s="21" t="str">
        <f>IF(N1521="","",'XmR Chart'!$U$17)</f>
        <v/>
      </c>
      <c r="H1521" s="21" t="str">
        <f>IF(N1521="","",ABS(N1521-N1520))</f>
        <v/>
      </c>
      <c r="I1521" s="21" t="str">
        <f>IF(N1521="","",RANK(N1521,$N$17:$N$5011,1))</f>
        <v/>
      </c>
      <c r="J1521" s="21" t="str">
        <f>IF(N1521="","",(I1521-3/8)/('XmR Chart'!$U$20+1/4))</f>
        <v/>
      </c>
      <c r="K1521" s="21" t="str">
        <f>IF(N1521="","",_xlfn.NORM.INV(J1521,0,1))</f>
        <v/>
      </c>
      <c r="N1521" s="4"/>
    </row>
    <row r="1522" spans="2:14" x14ac:dyDescent="0.25">
      <c r="B1522" s="21" t="str">
        <f>IF(N1522="","",'XmR Chart'!$U$18+3*('XmR Chart'!$U$17/1.128))</f>
        <v/>
      </c>
      <c r="C1522" s="21" t="str">
        <f>IF(N1522="","",'XmR Chart'!$U$18)</f>
        <v/>
      </c>
      <c r="D1522" s="21" t="str">
        <f>IF(N1522="","",'XmR Chart'!$U$18-3*('XmR Chart'!$U$17/1.128))</f>
        <v/>
      </c>
      <c r="F1522" s="21" t="str">
        <f>IF(N1522="","",3.268*'XmR Chart'!$U$17)</f>
        <v/>
      </c>
      <c r="G1522" s="21" t="str">
        <f>IF(N1522="","",'XmR Chart'!$U$17)</f>
        <v/>
      </c>
      <c r="H1522" s="21" t="str">
        <f>IF(N1522="","",ABS(N1522-N1521))</f>
        <v/>
      </c>
      <c r="I1522" s="21" t="str">
        <f>IF(N1522="","",RANK(N1522,$N$17:$N$5011,1))</f>
        <v/>
      </c>
      <c r="J1522" s="21" t="str">
        <f>IF(N1522="","",(I1522-3/8)/('XmR Chart'!$U$20+1/4))</f>
        <v/>
      </c>
      <c r="K1522" s="21" t="str">
        <f>IF(N1522="","",_xlfn.NORM.INV(J1522,0,1))</f>
        <v/>
      </c>
      <c r="N1522" s="4"/>
    </row>
    <row r="1523" spans="2:14" x14ac:dyDescent="0.25">
      <c r="B1523" s="21" t="str">
        <f>IF(N1523="","",'XmR Chart'!$U$18+3*('XmR Chart'!$U$17/1.128))</f>
        <v/>
      </c>
      <c r="C1523" s="21" t="str">
        <f>IF(N1523="","",'XmR Chart'!$U$18)</f>
        <v/>
      </c>
      <c r="D1523" s="21" t="str">
        <f>IF(N1523="","",'XmR Chart'!$U$18-3*('XmR Chart'!$U$17/1.128))</f>
        <v/>
      </c>
      <c r="F1523" s="21" t="str">
        <f>IF(N1523="","",3.268*'XmR Chart'!$U$17)</f>
        <v/>
      </c>
      <c r="G1523" s="21" t="str">
        <f>IF(N1523="","",'XmR Chart'!$U$17)</f>
        <v/>
      </c>
      <c r="H1523" s="21" t="str">
        <f>IF(N1523="","",ABS(N1523-N1522))</f>
        <v/>
      </c>
      <c r="I1523" s="21" t="str">
        <f>IF(N1523="","",RANK(N1523,$N$17:$N$5011,1))</f>
        <v/>
      </c>
      <c r="J1523" s="21" t="str">
        <f>IF(N1523="","",(I1523-3/8)/('XmR Chart'!$U$20+1/4))</f>
        <v/>
      </c>
      <c r="K1523" s="21" t="str">
        <f>IF(N1523="","",_xlfn.NORM.INV(J1523,0,1))</f>
        <v/>
      </c>
      <c r="N1523" s="4"/>
    </row>
    <row r="1524" spans="2:14" x14ac:dyDescent="0.25">
      <c r="B1524" s="21" t="str">
        <f>IF(N1524="","",'XmR Chart'!$U$18+3*('XmR Chart'!$U$17/1.128))</f>
        <v/>
      </c>
      <c r="C1524" s="21" t="str">
        <f>IF(N1524="","",'XmR Chart'!$U$18)</f>
        <v/>
      </c>
      <c r="D1524" s="21" t="str">
        <f>IF(N1524="","",'XmR Chart'!$U$18-3*('XmR Chart'!$U$17/1.128))</f>
        <v/>
      </c>
      <c r="F1524" s="21" t="str">
        <f>IF(N1524="","",3.268*'XmR Chart'!$U$17)</f>
        <v/>
      </c>
      <c r="G1524" s="21" t="str">
        <f>IF(N1524="","",'XmR Chart'!$U$17)</f>
        <v/>
      </c>
      <c r="H1524" s="21" t="str">
        <f>IF(N1524="","",ABS(N1524-N1523))</f>
        <v/>
      </c>
      <c r="I1524" s="21" t="str">
        <f>IF(N1524="","",RANK(N1524,$N$17:$N$5011,1))</f>
        <v/>
      </c>
      <c r="J1524" s="21" t="str">
        <f>IF(N1524="","",(I1524-3/8)/('XmR Chart'!$U$20+1/4))</f>
        <v/>
      </c>
      <c r="K1524" s="21" t="str">
        <f>IF(N1524="","",_xlfn.NORM.INV(J1524,0,1))</f>
        <v/>
      </c>
      <c r="N1524" s="4"/>
    </row>
    <row r="1525" spans="2:14" x14ac:dyDescent="0.25">
      <c r="B1525" s="21" t="str">
        <f>IF(N1525="","",'XmR Chart'!$U$18+3*('XmR Chart'!$U$17/1.128))</f>
        <v/>
      </c>
      <c r="C1525" s="21" t="str">
        <f>IF(N1525="","",'XmR Chart'!$U$18)</f>
        <v/>
      </c>
      <c r="D1525" s="21" t="str">
        <f>IF(N1525="","",'XmR Chart'!$U$18-3*('XmR Chart'!$U$17/1.128))</f>
        <v/>
      </c>
      <c r="F1525" s="21" t="str">
        <f>IF(N1525="","",3.268*'XmR Chart'!$U$17)</f>
        <v/>
      </c>
      <c r="G1525" s="21" t="str">
        <f>IF(N1525="","",'XmR Chart'!$U$17)</f>
        <v/>
      </c>
      <c r="H1525" s="21" t="str">
        <f>IF(N1525="","",ABS(N1525-N1524))</f>
        <v/>
      </c>
      <c r="I1525" s="21" t="str">
        <f>IF(N1525="","",RANK(N1525,$N$17:$N$5011,1))</f>
        <v/>
      </c>
      <c r="J1525" s="21" t="str">
        <f>IF(N1525="","",(I1525-3/8)/('XmR Chart'!$U$20+1/4))</f>
        <v/>
      </c>
      <c r="K1525" s="21" t="str">
        <f>IF(N1525="","",_xlfn.NORM.INV(J1525,0,1))</f>
        <v/>
      </c>
      <c r="N1525" s="4"/>
    </row>
    <row r="1526" spans="2:14" x14ac:dyDescent="0.25">
      <c r="B1526" s="21" t="str">
        <f>IF(N1526="","",'XmR Chart'!$U$18+3*('XmR Chart'!$U$17/1.128))</f>
        <v/>
      </c>
      <c r="C1526" s="21" t="str">
        <f>IF(N1526="","",'XmR Chart'!$U$18)</f>
        <v/>
      </c>
      <c r="D1526" s="21" t="str">
        <f>IF(N1526="","",'XmR Chart'!$U$18-3*('XmR Chart'!$U$17/1.128))</f>
        <v/>
      </c>
      <c r="F1526" s="21" t="str">
        <f>IF(N1526="","",3.268*'XmR Chart'!$U$17)</f>
        <v/>
      </c>
      <c r="G1526" s="21" t="str">
        <f>IF(N1526="","",'XmR Chart'!$U$17)</f>
        <v/>
      </c>
      <c r="H1526" s="21" t="str">
        <f>IF(N1526="","",ABS(N1526-N1525))</f>
        <v/>
      </c>
      <c r="I1526" s="21" t="str">
        <f>IF(N1526="","",RANK(N1526,$N$17:$N$5011,1))</f>
        <v/>
      </c>
      <c r="J1526" s="21" t="str">
        <f>IF(N1526="","",(I1526-3/8)/('XmR Chart'!$U$20+1/4))</f>
        <v/>
      </c>
      <c r="K1526" s="21" t="str">
        <f>IF(N1526="","",_xlfn.NORM.INV(J1526,0,1))</f>
        <v/>
      </c>
      <c r="N1526" s="4"/>
    </row>
    <row r="1527" spans="2:14" x14ac:dyDescent="0.25">
      <c r="B1527" s="21" t="str">
        <f>IF(N1527="","",'XmR Chart'!$U$18+3*('XmR Chart'!$U$17/1.128))</f>
        <v/>
      </c>
      <c r="C1527" s="21" t="str">
        <f>IF(N1527="","",'XmR Chart'!$U$18)</f>
        <v/>
      </c>
      <c r="D1527" s="21" t="str">
        <f>IF(N1527="","",'XmR Chart'!$U$18-3*('XmR Chart'!$U$17/1.128))</f>
        <v/>
      </c>
      <c r="F1527" s="21" t="str">
        <f>IF(N1527="","",3.268*'XmR Chart'!$U$17)</f>
        <v/>
      </c>
      <c r="G1527" s="21" t="str">
        <f>IF(N1527="","",'XmR Chart'!$U$17)</f>
        <v/>
      </c>
      <c r="H1527" s="21" t="str">
        <f>IF(N1527="","",ABS(N1527-N1526))</f>
        <v/>
      </c>
      <c r="I1527" s="21" t="str">
        <f>IF(N1527="","",RANK(N1527,$N$17:$N$5011,1))</f>
        <v/>
      </c>
      <c r="J1527" s="21" t="str">
        <f>IF(N1527="","",(I1527-3/8)/('XmR Chart'!$U$20+1/4))</f>
        <v/>
      </c>
      <c r="K1527" s="21" t="str">
        <f>IF(N1527="","",_xlfn.NORM.INV(J1527,0,1))</f>
        <v/>
      </c>
      <c r="N1527" s="4"/>
    </row>
    <row r="1528" spans="2:14" x14ac:dyDescent="0.25">
      <c r="B1528" s="21" t="str">
        <f>IF(N1528="","",'XmR Chart'!$U$18+3*('XmR Chart'!$U$17/1.128))</f>
        <v/>
      </c>
      <c r="C1528" s="21" t="str">
        <f>IF(N1528="","",'XmR Chart'!$U$18)</f>
        <v/>
      </c>
      <c r="D1528" s="21" t="str">
        <f>IF(N1528="","",'XmR Chart'!$U$18-3*('XmR Chart'!$U$17/1.128))</f>
        <v/>
      </c>
      <c r="F1528" s="21" t="str">
        <f>IF(N1528="","",3.268*'XmR Chart'!$U$17)</f>
        <v/>
      </c>
      <c r="G1528" s="21" t="str">
        <f>IF(N1528="","",'XmR Chart'!$U$17)</f>
        <v/>
      </c>
      <c r="H1528" s="21" t="str">
        <f>IF(N1528="","",ABS(N1528-N1527))</f>
        <v/>
      </c>
      <c r="I1528" s="21" t="str">
        <f>IF(N1528="","",RANK(N1528,$N$17:$N$5011,1))</f>
        <v/>
      </c>
      <c r="J1528" s="21" t="str">
        <f>IF(N1528="","",(I1528-3/8)/('XmR Chart'!$U$20+1/4))</f>
        <v/>
      </c>
      <c r="K1528" s="21" t="str">
        <f>IF(N1528="","",_xlfn.NORM.INV(J1528,0,1))</f>
        <v/>
      </c>
      <c r="N1528" s="4"/>
    </row>
    <row r="1529" spans="2:14" x14ac:dyDescent="0.25">
      <c r="B1529" s="21" t="str">
        <f>IF(N1529="","",'XmR Chart'!$U$18+3*('XmR Chart'!$U$17/1.128))</f>
        <v/>
      </c>
      <c r="C1529" s="21" t="str">
        <f>IF(N1529="","",'XmR Chart'!$U$18)</f>
        <v/>
      </c>
      <c r="D1529" s="21" t="str">
        <f>IF(N1529="","",'XmR Chart'!$U$18-3*('XmR Chart'!$U$17/1.128))</f>
        <v/>
      </c>
      <c r="F1529" s="21" t="str">
        <f>IF(N1529="","",3.268*'XmR Chart'!$U$17)</f>
        <v/>
      </c>
      <c r="G1529" s="21" t="str">
        <f>IF(N1529="","",'XmR Chart'!$U$17)</f>
        <v/>
      </c>
      <c r="H1529" s="21" t="str">
        <f>IF(N1529="","",ABS(N1529-N1528))</f>
        <v/>
      </c>
      <c r="I1529" s="21" t="str">
        <f>IF(N1529="","",RANK(N1529,$N$17:$N$5011,1))</f>
        <v/>
      </c>
      <c r="J1529" s="21" t="str">
        <f>IF(N1529="","",(I1529-3/8)/('XmR Chart'!$U$20+1/4))</f>
        <v/>
      </c>
      <c r="K1529" s="21" t="str">
        <f>IF(N1529="","",_xlfn.NORM.INV(J1529,0,1))</f>
        <v/>
      </c>
      <c r="N1529" s="4"/>
    </row>
    <row r="1530" spans="2:14" x14ac:dyDescent="0.25">
      <c r="B1530" s="21" t="str">
        <f>IF(N1530="","",'XmR Chart'!$U$18+3*('XmR Chart'!$U$17/1.128))</f>
        <v/>
      </c>
      <c r="C1530" s="21" t="str">
        <f>IF(N1530="","",'XmR Chart'!$U$18)</f>
        <v/>
      </c>
      <c r="D1530" s="21" t="str">
        <f>IF(N1530="","",'XmR Chart'!$U$18-3*('XmR Chart'!$U$17/1.128))</f>
        <v/>
      </c>
      <c r="F1530" s="21" t="str">
        <f>IF(N1530="","",3.268*'XmR Chart'!$U$17)</f>
        <v/>
      </c>
      <c r="G1530" s="21" t="str">
        <f>IF(N1530="","",'XmR Chart'!$U$17)</f>
        <v/>
      </c>
      <c r="H1530" s="21" t="str">
        <f>IF(N1530="","",ABS(N1530-N1529))</f>
        <v/>
      </c>
      <c r="I1530" s="21" t="str">
        <f>IF(N1530="","",RANK(N1530,$N$17:$N$5011,1))</f>
        <v/>
      </c>
      <c r="J1530" s="21" t="str">
        <f>IF(N1530="","",(I1530-3/8)/('XmR Chart'!$U$20+1/4))</f>
        <v/>
      </c>
      <c r="K1530" s="21" t="str">
        <f>IF(N1530="","",_xlfn.NORM.INV(J1530,0,1))</f>
        <v/>
      </c>
      <c r="N1530" s="4"/>
    </row>
    <row r="1531" spans="2:14" x14ac:dyDescent="0.25">
      <c r="B1531" s="21" t="str">
        <f>IF(N1531="","",'XmR Chart'!$U$18+3*('XmR Chart'!$U$17/1.128))</f>
        <v/>
      </c>
      <c r="C1531" s="21" t="str">
        <f>IF(N1531="","",'XmR Chart'!$U$18)</f>
        <v/>
      </c>
      <c r="D1531" s="21" t="str">
        <f>IF(N1531="","",'XmR Chart'!$U$18-3*('XmR Chart'!$U$17/1.128))</f>
        <v/>
      </c>
      <c r="F1531" s="21" t="str">
        <f>IF(N1531="","",3.268*'XmR Chart'!$U$17)</f>
        <v/>
      </c>
      <c r="G1531" s="21" t="str">
        <f>IF(N1531="","",'XmR Chart'!$U$17)</f>
        <v/>
      </c>
      <c r="H1531" s="21" t="str">
        <f>IF(N1531="","",ABS(N1531-N1530))</f>
        <v/>
      </c>
      <c r="I1531" s="21" t="str">
        <f>IF(N1531="","",RANK(N1531,$N$17:$N$5011,1))</f>
        <v/>
      </c>
      <c r="J1531" s="21" t="str">
        <f>IF(N1531="","",(I1531-3/8)/('XmR Chart'!$U$20+1/4))</f>
        <v/>
      </c>
      <c r="K1531" s="21" t="str">
        <f>IF(N1531="","",_xlfn.NORM.INV(J1531,0,1))</f>
        <v/>
      </c>
      <c r="N1531" s="4"/>
    </row>
    <row r="1532" spans="2:14" x14ac:dyDescent="0.25">
      <c r="B1532" s="21" t="str">
        <f>IF(N1532="","",'XmR Chart'!$U$18+3*('XmR Chart'!$U$17/1.128))</f>
        <v/>
      </c>
      <c r="C1532" s="21" t="str">
        <f>IF(N1532="","",'XmR Chart'!$U$18)</f>
        <v/>
      </c>
      <c r="D1532" s="21" t="str">
        <f>IF(N1532="","",'XmR Chart'!$U$18-3*('XmR Chart'!$U$17/1.128))</f>
        <v/>
      </c>
      <c r="F1532" s="21" t="str">
        <f>IF(N1532="","",3.268*'XmR Chart'!$U$17)</f>
        <v/>
      </c>
      <c r="G1532" s="21" t="str">
        <f>IF(N1532="","",'XmR Chart'!$U$17)</f>
        <v/>
      </c>
      <c r="H1532" s="21" t="str">
        <f>IF(N1532="","",ABS(N1532-N1531))</f>
        <v/>
      </c>
      <c r="I1532" s="21" t="str">
        <f>IF(N1532="","",RANK(N1532,$N$17:$N$5011,1))</f>
        <v/>
      </c>
      <c r="J1532" s="21" t="str">
        <f>IF(N1532="","",(I1532-3/8)/('XmR Chart'!$U$20+1/4))</f>
        <v/>
      </c>
      <c r="K1532" s="21" t="str">
        <f>IF(N1532="","",_xlfn.NORM.INV(J1532,0,1))</f>
        <v/>
      </c>
      <c r="N1532" s="4"/>
    </row>
    <row r="1533" spans="2:14" x14ac:dyDescent="0.25">
      <c r="B1533" s="21" t="str">
        <f>IF(N1533="","",'XmR Chart'!$U$18+3*('XmR Chart'!$U$17/1.128))</f>
        <v/>
      </c>
      <c r="C1533" s="21" t="str">
        <f>IF(N1533="","",'XmR Chart'!$U$18)</f>
        <v/>
      </c>
      <c r="D1533" s="21" t="str">
        <f>IF(N1533="","",'XmR Chart'!$U$18-3*('XmR Chart'!$U$17/1.128))</f>
        <v/>
      </c>
      <c r="F1533" s="21" t="str">
        <f>IF(N1533="","",3.268*'XmR Chart'!$U$17)</f>
        <v/>
      </c>
      <c r="G1533" s="21" t="str">
        <f>IF(N1533="","",'XmR Chart'!$U$17)</f>
        <v/>
      </c>
      <c r="H1533" s="21" t="str">
        <f>IF(N1533="","",ABS(N1533-N1532))</f>
        <v/>
      </c>
      <c r="I1533" s="21" t="str">
        <f>IF(N1533="","",RANK(N1533,$N$17:$N$5011,1))</f>
        <v/>
      </c>
      <c r="J1533" s="21" t="str">
        <f>IF(N1533="","",(I1533-3/8)/('XmR Chart'!$U$20+1/4))</f>
        <v/>
      </c>
      <c r="K1533" s="21" t="str">
        <f>IF(N1533="","",_xlfn.NORM.INV(J1533,0,1))</f>
        <v/>
      </c>
      <c r="N1533" s="4"/>
    </row>
    <row r="1534" spans="2:14" x14ac:dyDescent="0.25">
      <c r="B1534" s="21" t="str">
        <f>IF(N1534="","",'XmR Chart'!$U$18+3*('XmR Chart'!$U$17/1.128))</f>
        <v/>
      </c>
      <c r="C1534" s="21" t="str">
        <f>IF(N1534="","",'XmR Chart'!$U$18)</f>
        <v/>
      </c>
      <c r="D1534" s="21" t="str">
        <f>IF(N1534="","",'XmR Chart'!$U$18-3*('XmR Chart'!$U$17/1.128))</f>
        <v/>
      </c>
      <c r="F1534" s="21" t="str">
        <f>IF(N1534="","",3.268*'XmR Chart'!$U$17)</f>
        <v/>
      </c>
      <c r="G1534" s="21" t="str">
        <f>IF(N1534="","",'XmR Chart'!$U$17)</f>
        <v/>
      </c>
      <c r="H1534" s="21" t="str">
        <f>IF(N1534="","",ABS(N1534-N1533))</f>
        <v/>
      </c>
      <c r="I1534" s="21" t="str">
        <f>IF(N1534="","",RANK(N1534,$N$17:$N$5011,1))</f>
        <v/>
      </c>
      <c r="J1534" s="21" t="str">
        <f>IF(N1534="","",(I1534-3/8)/('XmR Chart'!$U$20+1/4))</f>
        <v/>
      </c>
      <c r="K1534" s="21" t="str">
        <f>IF(N1534="","",_xlfn.NORM.INV(J1534,0,1))</f>
        <v/>
      </c>
      <c r="N1534" s="4"/>
    </row>
    <row r="1535" spans="2:14" x14ac:dyDescent="0.25">
      <c r="B1535" s="21" t="str">
        <f>IF(N1535="","",'XmR Chart'!$U$18+3*('XmR Chart'!$U$17/1.128))</f>
        <v/>
      </c>
      <c r="C1535" s="21" t="str">
        <f>IF(N1535="","",'XmR Chart'!$U$18)</f>
        <v/>
      </c>
      <c r="D1535" s="21" t="str">
        <f>IF(N1535="","",'XmR Chart'!$U$18-3*('XmR Chart'!$U$17/1.128))</f>
        <v/>
      </c>
      <c r="F1535" s="21" t="str">
        <f>IF(N1535="","",3.268*'XmR Chart'!$U$17)</f>
        <v/>
      </c>
      <c r="G1535" s="21" t="str">
        <f>IF(N1535="","",'XmR Chart'!$U$17)</f>
        <v/>
      </c>
      <c r="H1535" s="21" t="str">
        <f>IF(N1535="","",ABS(N1535-N1534))</f>
        <v/>
      </c>
      <c r="I1535" s="21" t="str">
        <f>IF(N1535="","",RANK(N1535,$N$17:$N$5011,1))</f>
        <v/>
      </c>
      <c r="J1535" s="21" t="str">
        <f>IF(N1535="","",(I1535-3/8)/('XmR Chart'!$U$20+1/4))</f>
        <v/>
      </c>
      <c r="K1535" s="21" t="str">
        <f>IF(N1535="","",_xlfn.NORM.INV(J1535,0,1))</f>
        <v/>
      </c>
      <c r="N1535" s="4"/>
    </row>
    <row r="1536" spans="2:14" x14ac:dyDescent="0.25">
      <c r="B1536" s="21" t="str">
        <f>IF(N1536="","",'XmR Chart'!$U$18+3*('XmR Chart'!$U$17/1.128))</f>
        <v/>
      </c>
      <c r="C1536" s="21" t="str">
        <f>IF(N1536="","",'XmR Chart'!$U$18)</f>
        <v/>
      </c>
      <c r="D1536" s="21" t="str">
        <f>IF(N1536="","",'XmR Chart'!$U$18-3*('XmR Chart'!$U$17/1.128))</f>
        <v/>
      </c>
      <c r="F1536" s="21" t="str">
        <f>IF(N1536="","",3.268*'XmR Chart'!$U$17)</f>
        <v/>
      </c>
      <c r="G1536" s="21" t="str">
        <f>IF(N1536="","",'XmR Chart'!$U$17)</f>
        <v/>
      </c>
      <c r="H1536" s="21" t="str">
        <f>IF(N1536="","",ABS(N1536-N1535))</f>
        <v/>
      </c>
      <c r="I1536" s="21" t="str">
        <f>IF(N1536="","",RANK(N1536,$N$17:$N$5011,1))</f>
        <v/>
      </c>
      <c r="J1536" s="21" t="str">
        <f>IF(N1536="","",(I1536-3/8)/('XmR Chart'!$U$20+1/4))</f>
        <v/>
      </c>
      <c r="K1536" s="21" t="str">
        <f>IF(N1536="","",_xlfn.NORM.INV(J1536,0,1))</f>
        <v/>
      </c>
      <c r="N1536" s="4"/>
    </row>
    <row r="1537" spans="2:14" x14ac:dyDescent="0.25">
      <c r="B1537" s="21" t="str">
        <f>IF(N1537="","",'XmR Chart'!$U$18+3*('XmR Chart'!$U$17/1.128))</f>
        <v/>
      </c>
      <c r="C1537" s="21" t="str">
        <f>IF(N1537="","",'XmR Chart'!$U$18)</f>
        <v/>
      </c>
      <c r="D1537" s="21" t="str">
        <f>IF(N1537="","",'XmR Chart'!$U$18-3*('XmR Chart'!$U$17/1.128))</f>
        <v/>
      </c>
      <c r="F1537" s="21" t="str">
        <f>IF(N1537="","",3.268*'XmR Chart'!$U$17)</f>
        <v/>
      </c>
      <c r="G1537" s="21" t="str">
        <f>IF(N1537="","",'XmR Chart'!$U$17)</f>
        <v/>
      </c>
      <c r="H1537" s="21" t="str">
        <f>IF(N1537="","",ABS(N1537-N1536))</f>
        <v/>
      </c>
      <c r="I1537" s="21" t="str">
        <f>IF(N1537="","",RANK(N1537,$N$17:$N$5011,1))</f>
        <v/>
      </c>
      <c r="J1537" s="21" t="str">
        <f>IF(N1537="","",(I1537-3/8)/('XmR Chart'!$U$20+1/4))</f>
        <v/>
      </c>
      <c r="K1537" s="21" t="str">
        <f>IF(N1537="","",_xlfn.NORM.INV(J1537,0,1))</f>
        <v/>
      </c>
      <c r="N1537" s="4"/>
    </row>
    <row r="1538" spans="2:14" x14ac:dyDescent="0.25">
      <c r="B1538" s="21" t="str">
        <f>IF(N1538="","",'XmR Chart'!$U$18+3*('XmR Chart'!$U$17/1.128))</f>
        <v/>
      </c>
      <c r="C1538" s="21" t="str">
        <f>IF(N1538="","",'XmR Chart'!$U$18)</f>
        <v/>
      </c>
      <c r="D1538" s="21" t="str">
        <f>IF(N1538="","",'XmR Chart'!$U$18-3*('XmR Chart'!$U$17/1.128))</f>
        <v/>
      </c>
      <c r="F1538" s="21" t="str">
        <f>IF(N1538="","",3.268*'XmR Chart'!$U$17)</f>
        <v/>
      </c>
      <c r="G1538" s="21" t="str">
        <f>IF(N1538="","",'XmR Chart'!$U$17)</f>
        <v/>
      </c>
      <c r="H1538" s="21" t="str">
        <f>IF(N1538="","",ABS(N1538-N1537))</f>
        <v/>
      </c>
      <c r="I1538" s="21" t="str">
        <f>IF(N1538="","",RANK(N1538,$N$17:$N$5011,1))</f>
        <v/>
      </c>
      <c r="J1538" s="21" t="str">
        <f>IF(N1538="","",(I1538-3/8)/('XmR Chart'!$U$20+1/4))</f>
        <v/>
      </c>
      <c r="K1538" s="21" t="str">
        <f>IF(N1538="","",_xlfn.NORM.INV(J1538,0,1))</f>
        <v/>
      </c>
      <c r="N1538" s="4"/>
    </row>
    <row r="1539" spans="2:14" x14ac:dyDescent="0.25">
      <c r="B1539" s="21" t="str">
        <f>IF(N1539="","",'XmR Chart'!$U$18+3*('XmR Chart'!$U$17/1.128))</f>
        <v/>
      </c>
      <c r="C1539" s="21" t="str">
        <f>IF(N1539="","",'XmR Chart'!$U$18)</f>
        <v/>
      </c>
      <c r="D1539" s="21" t="str">
        <f>IF(N1539="","",'XmR Chart'!$U$18-3*('XmR Chart'!$U$17/1.128))</f>
        <v/>
      </c>
      <c r="F1539" s="21" t="str">
        <f>IF(N1539="","",3.268*'XmR Chart'!$U$17)</f>
        <v/>
      </c>
      <c r="G1539" s="21" t="str">
        <f>IF(N1539="","",'XmR Chart'!$U$17)</f>
        <v/>
      </c>
      <c r="H1539" s="21" t="str">
        <f>IF(N1539="","",ABS(N1539-N1538))</f>
        <v/>
      </c>
      <c r="I1539" s="21" t="str">
        <f>IF(N1539="","",RANK(N1539,$N$17:$N$5011,1))</f>
        <v/>
      </c>
      <c r="J1539" s="21" t="str">
        <f>IF(N1539="","",(I1539-3/8)/('XmR Chart'!$U$20+1/4))</f>
        <v/>
      </c>
      <c r="K1539" s="21" t="str">
        <f>IF(N1539="","",_xlfn.NORM.INV(J1539,0,1))</f>
        <v/>
      </c>
      <c r="N1539" s="4"/>
    </row>
    <row r="1540" spans="2:14" x14ac:dyDescent="0.25">
      <c r="B1540" s="21" t="str">
        <f>IF(N1540="","",'XmR Chart'!$U$18+3*('XmR Chart'!$U$17/1.128))</f>
        <v/>
      </c>
      <c r="C1540" s="21" t="str">
        <f>IF(N1540="","",'XmR Chart'!$U$18)</f>
        <v/>
      </c>
      <c r="D1540" s="21" t="str">
        <f>IF(N1540="","",'XmR Chart'!$U$18-3*('XmR Chart'!$U$17/1.128))</f>
        <v/>
      </c>
      <c r="F1540" s="21" t="str">
        <f>IF(N1540="","",3.268*'XmR Chart'!$U$17)</f>
        <v/>
      </c>
      <c r="G1540" s="21" t="str">
        <f>IF(N1540="","",'XmR Chart'!$U$17)</f>
        <v/>
      </c>
      <c r="H1540" s="21" t="str">
        <f>IF(N1540="","",ABS(N1540-N1539))</f>
        <v/>
      </c>
      <c r="I1540" s="21" t="str">
        <f>IF(N1540="","",RANK(N1540,$N$17:$N$5011,1))</f>
        <v/>
      </c>
      <c r="J1540" s="21" t="str">
        <f>IF(N1540="","",(I1540-3/8)/('XmR Chart'!$U$20+1/4))</f>
        <v/>
      </c>
      <c r="K1540" s="21" t="str">
        <f>IF(N1540="","",_xlfn.NORM.INV(J1540,0,1))</f>
        <v/>
      </c>
      <c r="N1540" s="4"/>
    </row>
    <row r="1541" spans="2:14" x14ac:dyDescent="0.25">
      <c r="B1541" s="21" t="str">
        <f>IF(N1541="","",'XmR Chart'!$U$18+3*('XmR Chart'!$U$17/1.128))</f>
        <v/>
      </c>
      <c r="C1541" s="21" t="str">
        <f>IF(N1541="","",'XmR Chart'!$U$18)</f>
        <v/>
      </c>
      <c r="D1541" s="21" t="str">
        <f>IF(N1541="","",'XmR Chart'!$U$18-3*('XmR Chart'!$U$17/1.128))</f>
        <v/>
      </c>
      <c r="F1541" s="21" t="str">
        <f>IF(N1541="","",3.268*'XmR Chart'!$U$17)</f>
        <v/>
      </c>
      <c r="G1541" s="21" t="str">
        <f>IF(N1541="","",'XmR Chart'!$U$17)</f>
        <v/>
      </c>
      <c r="H1541" s="21" t="str">
        <f>IF(N1541="","",ABS(N1541-N1540))</f>
        <v/>
      </c>
      <c r="I1541" s="21" t="str">
        <f>IF(N1541="","",RANK(N1541,$N$17:$N$5011,1))</f>
        <v/>
      </c>
      <c r="J1541" s="21" t="str">
        <f>IF(N1541="","",(I1541-3/8)/('XmR Chart'!$U$20+1/4))</f>
        <v/>
      </c>
      <c r="K1541" s="21" t="str">
        <f>IF(N1541="","",_xlfn.NORM.INV(J1541,0,1))</f>
        <v/>
      </c>
      <c r="N1541" s="4"/>
    </row>
    <row r="1542" spans="2:14" x14ac:dyDescent="0.25">
      <c r="B1542" s="21" t="str">
        <f>IF(N1542="","",'XmR Chart'!$U$18+3*('XmR Chart'!$U$17/1.128))</f>
        <v/>
      </c>
      <c r="C1542" s="21" t="str">
        <f>IF(N1542="","",'XmR Chart'!$U$18)</f>
        <v/>
      </c>
      <c r="D1542" s="21" t="str">
        <f>IF(N1542="","",'XmR Chart'!$U$18-3*('XmR Chart'!$U$17/1.128))</f>
        <v/>
      </c>
      <c r="F1542" s="21" t="str">
        <f>IF(N1542="","",3.268*'XmR Chart'!$U$17)</f>
        <v/>
      </c>
      <c r="G1542" s="21" t="str">
        <f>IF(N1542="","",'XmR Chart'!$U$17)</f>
        <v/>
      </c>
      <c r="H1542" s="21" t="str">
        <f>IF(N1542="","",ABS(N1542-N1541))</f>
        <v/>
      </c>
      <c r="I1542" s="21" t="str">
        <f>IF(N1542="","",RANK(N1542,$N$17:$N$5011,1))</f>
        <v/>
      </c>
      <c r="J1542" s="21" t="str">
        <f>IF(N1542="","",(I1542-3/8)/('XmR Chart'!$U$20+1/4))</f>
        <v/>
      </c>
      <c r="K1542" s="21" t="str">
        <f>IF(N1542="","",_xlfn.NORM.INV(J1542,0,1))</f>
        <v/>
      </c>
      <c r="N1542" s="4"/>
    </row>
    <row r="1543" spans="2:14" x14ac:dyDescent="0.25">
      <c r="B1543" s="21" t="str">
        <f>IF(N1543="","",'XmR Chart'!$U$18+3*('XmR Chart'!$U$17/1.128))</f>
        <v/>
      </c>
      <c r="C1543" s="21" t="str">
        <f>IF(N1543="","",'XmR Chart'!$U$18)</f>
        <v/>
      </c>
      <c r="D1543" s="21" t="str">
        <f>IF(N1543="","",'XmR Chart'!$U$18-3*('XmR Chart'!$U$17/1.128))</f>
        <v/>
      </c>
      <c r="F1543" s="21" t="str">
        <f>IF(N1543="","",3.268*'XmR Chart'!$U$17)</f>
        <v/>
      </c>
      <c r="G1543" s="21" t="str">
        <f>IF(N1543="","",'XmR Chart'!$U$17)</f>
        <v/>
      </c>
      <c r="H1543" s="21" t="str">
        <f>IF(N1543="","",ABS(N1543-N1542))</f>
        <v/>
      </c>
      <c r="I1543" s="21" t="str">
        <f>IF(N1543="","",RANK(N1543,$N$17:$N$5011,1))</f>
        <v/>
      </c>
      <c r="J1543" s="21" t="str">
        <f>IF(N1543="","",(I1543-3/8)/('XmR Chart'!$U$20+1/4))</f>
        <v/>
      </c>
      <c r="K1543" s="21" t="str">
        <f>IF(N1543="","",_xlfn.NORM.INV(J1543,0,1))</f>
        <v/>
      </c>
      <c r="N1543" s="4"/>
    </row>
    <row r="1544" spans="2:14" x14ac:dyDescent="0.25">
      <c r="B1544" s="21" t="str">
        <f>IF(N1544="","",'XmR Chart'!$U$18+3*('XmR Chart'!$U$17/1.128))</f>
        <v/>
      </c>
      <c r="C1544" s="21" t="str">
        <f>IF(N1544="","",'XmR Chart'!$U$18)</f>
        <v/>
      </c>
      <c r="D1544" s="21" t="str">
        <f>IF(N1544="","",'XmR Chart'!$U$18-3*('XmR Chart'!$U$17/1.128))</f>
        <v/>
      </c>
      <c r="F1544" s="21" t="str">
        <f>IF(N1544="","",3.268*'XmR Chart'!$U$17)</f>
        <v/>
      </c>
      <c r="G1544" s="21" t="str">
        <f>IF(N1544="","",'XmR Chart'!$U$17)</f>
        <v/>
      </c>
      <c r="H1544" s="21" t="str">
        <f>IF(N1544="","",ABS(N1544-N1543))</f>
        <v/>
      </c>
      <c r="I1544" s="21" t="str">
        <f>IF(N1544="","",RANK(N1544,$N$17:$N$5011,1))</f>
        <v/>
      </c>
      <c r="J1544" s="21" t="str">
        <f>IF(N1544="","",(I1544-3/8)/('XmR Chart'!$U$20+1/4))</f>
        <v/>
      </c>
      <c r="K1544" s="21" t="str">
        <f>IF(N1544="","",_xlfn.NORM.INV(J1544,0,1))</f>
        <v/>
      </c>
      <c r="N1544" s="4"/>
    </row>
    <row r="1545" spans="2:14" x14ac:dyDescent="0.25">
      <c r="B1545" s="21" t="str">
        <f>IF(N1545="","",'XmR Chart'!$U$18+3*('XmR Chart'!$U$17/1.128))</f>
        <v/>
      </c>
      <c r="C1545" s="21" t="str">
        <f>IF(N1545="","",'XmR Chart'!$U$18)</f>
        <v/>
      </c>
      <c r="D1545" s="21" t="str">
        <f>IF(N1545="","",'XmR Chart'!$U$18-3*('XmR Chart'!$U$17/1.128))</f>
        <v/>
      </c>
      <c r="F1545" s="21" t="str">
        <f>IF(N1545="","",3.268*'XmR Chart'!$U$17)</f>
        <v/>
      </c>
      <c r="G1545" s="21" t="str">
        <f>IF(N1545="","",'XmR Chart'!$U$17)</f>
        <v/>
      </c>
      <c r="H1545" s="21" t="str">
        <f>IF(N1545="","",ABS(N1545-N1544))</f>
        <v/>
      </c>
      <c r="I1545" s="21" t="str">
        <f>IF(N1545="","",RANK(N1545,$N$17:$N$5011,1))</f>
        <v/>
      </c>
      <c r="J1545" s="21" t="str">
        <f>IF(N1545="","",(I1545-3/8)/('XmR Chart'!$U$20+1/4))</f>
        <v/>
      </c>
      <c r="K1545" s="21" t="str">
        <f>IF(N1545="","",_xlfn.NORM.INV(J1545,0,1))</f>
        <v/>
      </c>
      <c r="N1545" s="4"/>
    </row>
    <row r="1546" spans="2:14" x14ac:dyDescent="0.25">
      <c r="B1546" s="21" t="str">
        <f>IF(N1546="","",'XmR Chart'!$U$18+3*('XmR Chart'!$U$17/1.128))</f>
        <v/>
      </c>
      <c r="C1546" s="21" t="str">
        <f>IF(N1546="","",'XmR Chart'!$U$18)</f>
        <v/>
      </c>
      <c r="D1546" s="21" t="str">
        <f>IF(N1546="","",'XmR Chart'!$U$18-3*('XmR Chart'!$U$17/1.128))</f>
        <v/>
      </c>
      <c r="F1546" s="21" t="str">
        <f>IF(N1546="","",3.268*'XmR Chart'!$U$17)</f>
        <v/>
      </c>
      <c r="G1546" s="21" t="str">
        <f>IF(N1546="","",'XmR Chart'!$U$17)</f>
        <v/>
      </c>
      <c r="H1546" s="21" t="str">
        <f>IF(N1546="","",ABS(N1546-N1545))</f>
        <v/>
      </c>
      <c r="I1546" s="21" t="str">
        <f>IF(N1546="","",RANK(N1546,$N$17:$N$5011,1))</f>
        <v/>
      </c>
      <c r="J1546" s="21" t="str">
        <f>IF(N1546="","",(I1546-3/8)/('XmR Chart'!$U$20+1/4))</f>
        <v/>
      </c>
      <c r="K1546" s="21" t="str">
        <f>IF(N1546="","",_xlfn.NORM.INV(J1546,0,1))</f>
        <v/>
      </c>
      <c r="N1546" s="4"/>
    </row>
    <row r="1547" spans="2:14" x14ac:dyDescent="0.25">
      <c r="B1547" s="21" t="str">
        <f>IF(N1547="","",'XmR Chart'!$U$18+3*('XmR Chart'!$U$17/1.128))</f>
        <v/>
      </c>
      <c r="C1547" s="21" t="str">
        <f>IF(N1547="","",'XmR Chart'!$U$18)</f>
        <v/>
      </c>
      <c r="D1547" s="21" t="str">
        <f>IF(N1547="","",'XmR Chart'!$U$18-3*('XmR Chart'!$U$17/1.128))</f>
        <v/>
      </c>
      <c r="F1547" s="21" t="str">
        <f>IF(N1547="","",3.268*'XmR Chart'!$U$17)</f>
        <v/>
      </c>
      <c r="G1547" s="21" t="str">
        <f>IF(N1547="","",'XmR Chart'!$U$17)</f>
        <v/>
      </c>
      <c r="H1547" s="21" t="str">
        <f>IF(N1547="","",ABS(N1547-N1546))</f>
        <v/>
      </c>
      <c r="I1547" s="21" t="str">
        <f>IF(N1547="","",RANK(N1547,$N$17:$N$5011,1))</f>
        <v/>
      </c>
      <c r="J1547" s="21" t="str">
        <f>IF(N1547="","",(I1547-3/8)/('XmR Chart'!$U$20+1/4))</f>
        <v/>
      </c>
      <c r="K1547" s="21" t="str">
        <f>IF(N1547="","",_xlfn.NORM.INV(J1547,0,1))</f>
        <v/>
      </c>
      <c r="N1547" s="4"/>
    </row>
    <row r="1548" spans="2:14" x14ac:dyDescent="0.25">
      <c r="B1548" s="21" t="str">
        <f>IF(N1548="","",'XmR Chart'!$U$18+3*('XmR Chart'!$U$17/1.128))</f>
        <v/>
      </c>
      <c r="C1548" s="21" t="str">
        <f>IF(N1548="","",'XmR Chart'!$U$18)</f>
        <v/>
      </c>
      <c r="D1548" s="21" t="str">
        <f>IF(N1548="","",'XmR Chart'!$U$18-3*('XmR Chart'!$U$17/1.128))</f>
        <v/>
      </c>
      <c r="F1548" s="21" t="str">
        <f>IF(N1548="","",3.268*'XmR Chart'!$U$17)</f>
        <v/>
      </c>
      <c r="G1548" s="21" t="str">
        <f>IF(N1548="","",'XmR Chart'!$U$17)</f>
        <v/>
      </c>
      <c r="H1548" s="21" t="str">
        <f>IF(N1548="","",ABS(N1548-N1547))</f>
        <v/>
      </c>
      <c r="I1548" s="21" t="str">
        <f>IF(N1548="","",RANK(N1548,$N$17:$N$5011,1))</f>
        <v/>
      </c>
      <c r="J1548" s="21" t="str">
        <f>IF(N1548="","",(I1548-3/8)/('XmR Chart'!$U$20+1/4))</f>
        <v/>
      </c>
      <c r="K1548" s="21" t="str">
        <f>IF(N1548="","",_xlfn.NORM.INV(J1548,0,1))</f>
        <v/>
      </c>
      <c r="N1548" s="4"/>
    </row>
    <row r="1549" spans="2:14" x14ac:dyDescent="0.25">
      <c r="B1549" s="21" t="str">
        <f>IF(N1549="","",'XmR Chart'!$U$18+3*('XmR Chart'!$U$17/1.128))</f>
        <v/>
      </c>
      <c r="C1549" s="21" t="str">
        <f>IF(N1549="","",'XmR Chart'!$U$18)</f>
        <v/>
      </c>
      <c r="D1549" s="21" t="str">
        <f>IF(N1549="","",'XmR Chart'!$U$18-3*('XmR Chart'!$U$17/1.128))</f>
        <v/>
      </c>
      <c r="F1549" s="21" t="str">
        <f>IF(N1549="","",3.268*'XmR Chart'!$U$17)</f>
        <v/>
      </c>
      <c r="G1549" s="21" t="str">
        <f>IF(N1549="","",'XmR Chart'!$U$17)</f>
        <v/>
      </c>
      <c r="H1549" s="21" t="str">
        <f>IF(N1549="","",ABS(N1549-N1548))</f>
        <v/>
      </c>
      <c r="I1549" s="21" t="str">
        <f>IF(N1549="","",RANK(N1549,$N$17:$N$5011,1))</f>
        <v/>
      </c>
      <c r="J1549" s="21" t="str">
        <f>IF(N1549="","",(I1549-3/8)/('XmR Chart'!$U$20+1/4))</f>
        <v/>
      </c>
      <c r="K1549" s="21" t="str">
        <f>IF(N1549="","",_xlfn.NORM.INV(J1549,0,1))</f>
        <v/>
      </c>
      <c r="N1549" s="4"/>
    </row>
    <row r="1550" spans="2:14" x14ac:dyDescent="0.25">
      <c r="B1550" s="21" t="str">
        <f>IF(N1550="","",'XmR Chart'!$U$18+3*('XmR Chart'!$U$17/1.128))</f>
        <v/>
      </c>
      <c r="C1550" s="21" t="str">
        <f>IF(N1550="","",'XmR Chart'!$U$18)</f>
        <v/>
      </c>
      <c r="D1550" s="21" t="str">
        <f>IF(N1550="","",'XmR Chart'!$U$18-3*('XmR Chart'!$U$17/1.128))</f>
        <v/>
      </c>
      <c r="F1550" s="21" t="str">
        <f>IF(N1550="","",3.268*'XmR Chart'!$U$17)</f>
        <v/>
      </c>
      <c r="G1550" s="21" t="str">
        <f>IF(N1550="","",'XmR Chart'!$U$17)</f>
        <v/>
      </c>
      <c r="H1550" s="21" t="str">
        <f>IF(N1550="","",ABS(N1550-N1549))</f>
        <v/>
      </c>
      <c r="I1550" s="21" t="str">
        <f>IF(N1550="","",RANK(N1550,$N$17:$N$5011,1))</f>
        <v/>
      </c>
      <c r="J1550" s="21" t="str">
        <f>IF(N1550="","",(I1550-3/8)/('XmR Chart'!$U$20+1/4))</f>
        <v/>
      </c>
      <c r="K1550" s="21" t="str">
        <f>IF(N1550="","",_xlfn.NORM.INV(J1550,0,1))</f>
        <v/>
      </c>
      <c r="N1550" s="4"/>
    </row>
    <row r="1551" spans="2:14" x14ac:dyDescent="0.25">
      <c r="B1551" s="21" t="str">
        <f>IF(N1551="","",'XmR Chart'!$U$18+3*('XmR Chart'!$U$17/1.128))</f>
        <v/>
      </c>
      <c r="C1551" s="21" t="str">
        <f>IF(N1551="","",'XmR Chart'!$U$18)</f>
        <v/>
      </c>
      <c r="D1551" s="21" t="str">
        <f>IF(N1551="","",'XmR Chart'!$U$18-3*('XmR Chart'!$U$17/1.128))</f>
        <v/>
      </c>
      <c r="F1551" s="21" t="str">
        <f>IF(N1551="","",3.268*'XmR Chart'!$U$17)</f>
        <v/>
      </c>
      <c r="G1551" s="21" t="str">
        <f>IF(N1551="","",'XmR Chart'!$U$17)</f>
        <v/>
      </c>
      <c r="H1551" s="21" t="str">
        <f>IF(N1551="","",ABS(N1551-N1550))</f>
        <v/>
      </c>
      <c r="I1551" s="21" t="str">
        <f>IF(N1551="","",RANK(N1551,$N$17:$N$5011,1))</f>
        <v/>
      </c>
      <c r="J1551" s="21" t="str">
        <f>IF(N1551="","",(I1551-3/8)/('XmR Chart'!$U$20+1/4))</f>
        <v/>
      </c>
      <c r="K1551" s="21" t="str">
        <f>IF(N1551="","",_xlfn.NORM.INV(J1551,0,1))</f>
        <v/>
      </c>
      <c r="N1551" s="4"/>
    </row>
    <row r="1552" spans="2:14" x14ac:dyDescent="0.25">
      <c r="B1552" s="21" t="str">
        <f>IF(N1552="","",'XmR Chart'!$U$18+3*('XmR Chart'!$U$17/1.128))</f>
        <v/>
      </c>
      <c r="C1552" s="21" t="str">
        <f>IF(N1552="","",'XmR Chart'!$U$18)</f>
        <v/>
      </c>
      <c r="D1552" s="21" t="str">
        <f>IF(N1552="","",'XmR Chart'!$U$18-3*('XmR Chart'!$U$17/1.128))</f>
        <v/>
      </c>
      <c r="F1552" s="21" t="str">
        <f>IF(N1552="","",3.268*'XmR Chart'!$U$17)</f>
        <v/>
      </c>
      <c r="G1552" s="21" t="str">
        <f>IF(N1552="","",'XmR Chart'!$U$17)</f>
        <v/>
      </c>
      <c r="H1552" s="21" t="str">
        <f>IF(N1552="","",ABS(N1552-N1551))</f>
        <v/>
      </c>
      <c r="I1552" s="21" t="str">
        <f>IF(N1552="","",RANK(N1552,$N$17:$N$5011,1))</f>
        <v/>
      </c>
      <c r="J1552" s="21" t="str">
        <f>IF(N1552="","",(I1552-3/8)/('XmR Chart'!$U$20+1/4))</f>
        <v/>
      </c>
      <c r="K1552" s="21" t="str">
        <f>IF(N1552="","",_xlfn.NORM.INV(J1552,0,1))</f>
        <v/>
      </c>
      <c r="N1552" s="4"/>
    </row>
    <row r="1553" spans="2:14" x14ac:dyDescent="0.25">
      <c r="B1553" s="21" t="str">
        <f>IF(N1553="","",'XmR Chart'!$U$18+3*('XmR Chart'!$U$17/1.128))</f>
        <v/>
      </c>
      <c r="C1553" s="21" t="str">
        <f>IF(N1553="","",'XmR Chart'!$U$18)</f>
        <v/>
      </c>
      <c r="D1553" s="21" t="str">
        <f>IF(N1553="","",'XmR Chart'!$U$18-3*('XmR Chart'!$U$17/1.128))</f>
        <v/>
      </c>
      <c r="F1553" s="21" t="str">
        <f>IF(N1553="","",3.268*'XmR Chart'!$U$17)</f>
        <v/>
      </c>
      <c r="G1553" s="21" t="str">
        <f>IF(N1553="","",'XmR Chart'!$U$17)</f>
        <v/>
      </c>
      <c r="H1553" s="21" t="str">
        <f>IF(N1553="","",ABS(N1553-N1552))</f>
        <v/>
      </c>
      <c r="I1553" s="21" t="str">
        <f>IF(N1553="","",RANK(N1553,$N$17:$N$5011,1))</f>
        <v/>
      </c>
      <c r="J1553" s="21" t="str">
        <f>IF(N1553="","",(I1553-3/8)/('XmR Chart'!$U$20+1/4))</f>
        <v/>
      </c>
      <c r="K1553" s="21" t="str">
        <f>IF(N1553="","",_xlfn.NORM.INV(J1553,0,1))</f>
        <v/>
      </c>
      <c r="N1553" s="4"/>
    </row>
    <row r="1554" spans="2:14" x14ac:dyDescent="0.25">
      <c r="B1554" s="21" t="str">
        <f>IF(N1554="","",'XmR Chart'!$U$18+3*('XmR Chart'!$U$17/1.128))</f>
        <v/>
      </c>
      <c r="C1554" s="21" t="str">
        <f>IF(N1554="","",'XmR Chart'!$U$18)</f>
        <v/>
      </c>
      <c r="D1554" s="21" t="str">
        <f>IF(N1554="","",'XmR Chart'!$U$18-3*('XmR Chart'!$U$17/1.128))</f>
        <v/>
      </c>
      <c r="F1554" s="21" t="str">
        <f>IF(N1554="","",3.268*'XmR Chart'!$U$17)</f>
        <v/>
      </c>
      <c r="G1554" s="21" t="str">
        <f>IF(N1554="","",'XmR Chart'!$U$17)</f>
        <v/>
      </c>
      <c r="H1554" s="21" t="str">
        <f>IF(N1554="","",ABS(N1554-N1553))</f>
        <v/>
      </c>
      <c r="I1554" s="21" t="str">
        <f>IF(N1554="","",RANK(N1554,$N$17:$N$5011,1))</f>
        <v/>
      </c>
      <c r="J1554" s="21" t="str">
        <f>IF(N1554="","",(I1554-3/8)/('XmR Chart'!$U$20+1/4))</f>
        <v/>
      </c>
      <c r="K1554" s="21" t="str">
        <f>IF(N1554="","",_xlfn.NORM.INV(J1554,0,1))</f>
        <v/>
      </c>
      <c r="N1554" s="4"/>
    </row>
    <row r="1555" spans="2:14" x14ac:dyDescent="0.25">
      <c r="B1555" s="21" t="str">
        <f>IF(N1555="","",'XmR Chart'!$U$18+3*('XmR Chart'!$U$17/1.128))</f>
        <v/>
      </c>
      <c r="C1555" s="21" t="str">
        <f>IF(N1555="","",'XmR Chart'!$U$18)</f>
        <v/>
      </c>
      <c r="D1555" s="21" t="str">
        <f>IF(N1555="","",'XmR Chart'!$U$18-3*('XmR Chart'!$U$17/1.128))</f>
        <v/>
      </c>
      <c r="F1555" s="21" t="str">
        <f>IF(N1555="","",3.268*'XmR Chart'!$U$17)</f>
        <v/>
      </c>
      <c r="G1555" s="21" t="str">
        <f>IF(N1555="","",'XmR Chart'!$U$17)</f>
        <v/>
      </c>
      <c r="H1555" s="21" t="str">
        <f>IF(N1555="","",ABS(N1555-N1554))</f>
        <v/>
      </c>
      <c r="I1555" s="21" t="str">
        <f>IF(N1555="","",RANK(N1555,$N$17:$N$5011,1))</f>
        <v/>
      </c>
      <c r="J1555" s="21" t="str">
        <f>IF(N1555="","",(I1555-3/8)/('XmR Chart'!$U$20+1/4))</f>
        <v/>
      </c>
      <c r="K1555" s="21" t="str">
        <f>IF(N1555="","",_xlfn.NORM.INV(J1555,0,1))</f>
        <v/>
      </c>
      <c r="N1555" s="4"/>
    </row>
    <row r="1556" spans="2:14" x14ac:dyDescent="0.25">
      <c r="B1556" s="21" t="str">
        <f>IF(N1556="","",'XmR Chart'!$U$18+3*('XmR Chart'!$U$17/1.128))</f>
        <v/>
      </c>
      <c r="C1556" s="21" t="str">
        <f>IF(N1556="","",'XmR Chart'!$U$18)</f>
        <v/>
      </c>
      <c r="D1556" s="21" t="str">
        <f>IF(N1556="","",'XmR Chart'!$U$18-3*('XmR Chart'!$U$17/1.128))</f>
        <v/>
      </c>
      <c r="F1556" s="21" t="str">
        <f>IF(N1556="","",3.268*'XmR Chart'!$U$17)</f>
        <v/>
      </c>
      <c r="G1556" s="21" t="str">
        <f>IF(N1556="","",'XmR Chart'!$U$17)</f>
        <v/>
      </c>
      <c r="H1556" s="21" t="str">
        <f>IF(N1556="","",ABS(N1556-N1555))</f>
        <v/>
      </c>
      <c r="I1556" s="21" t="str">
        <f>IF(N1556="","",RANK(N1556,$N$17:$N$5011,1))</f>
        <v/>
      </c>
      <c r="J1556" s="21" t="str">
        <f>IF(N1556="","",(I1556-3/8)/('XmR Chart'!$U$20+1/4))</f>
        <v/>
      </c>
      <c r="K1556" s="21" t="str">
        <f>IF(N1556="","",_xlfn.NORM.INV(J1556,0,1))</f>
        <v/>
      </c>
      <c r="N1556" s="4"/>
    </row>
    <row r="1557" spans="2:14" x14ac:dyDescent="0.25">
      <c r="B1557" s="21" t="str">
        <f>IF(N1557="","",'XmR Chart'!$U$18+3*('XmR Chart'!$U$17/1.128))</f>
        <v/>
      </c>
      <c r="C1557" s="21" t="str">
        <f>IF(N1557="","",'XmR Chart'!$U$18)</f>
        <v/>
      </c>
      <c r="D1557" s="21" t="str">
        <f>IF(N1557="","",'XmR Chart'!$U$18-3*('XmR Chart'!$U$17/1.128))</f>
        <v/>
      </c>
      <c r="F1557" s="21" t="str">
        <f>IF(N1557="","",3.268*'XmR Chart'!$U$17)</f>
        <v/>
      </c>
      <c r="G1557" s="21" t="str">
        <f>IF(N1557="","",'XmR Chart'!$U$17)</f>
        <v/>
      </c>
      <c r="H1557" s="21" t="str">
        <f>IF(N1557="","",ABS(N1557-N1556))</f>
        <v/>
      </c>
      <c r="I1557" s="21" t="str">
        <f>IF(N1557="","",RANK(N1557,$N$17:$N$5011,1))</f>
        <v/>
      </c>
      <c r="J1557" s="21" t="str">
        <f>IF(N1557="","",(I1557-3/8)/('XmR Chart'!$U$20+1/4))</f>
        <v/>
      </c>
      <c r="K1557" s="21" t="str">
        <f>IF(N1557="","",_xlfn.NORM.INV(J1557,0,1))</f>
        <v/>
      </c>
      <c r="N1557" s="4"/>
    </row>
    <row r="1558" spans="2:14" x14ac:dyDescent="0.25">
      <c r="B1558" s="21" t="str">
        <f>IF(N1558="","",'XmR Chart'!$U$18+3*('XmR Chart'!$U$17/1.128))</f>
        <v/>
      </c>
      <c r="C1558" s="21" t="str">
        <f>IF(N1558="","",'XmR Chart'!$U$18)</f>
        <v/>
      </c>
      <c r="D1558" s="21" t="str">
        <f>IF(N1558="","",'XmR Chart'!$U$18-3*('XmR Chart'!$U$17/1.128))</f>
        <v/>
      </c>
      <c r="F1558" s="21" t="str">
        <f>IF(N1558="","",3.268*'XmR Chart'!$U$17)</f>
        <v/>
      </c>
      <c r="G1558" s="21" t="str">
        <f>IF(N1558="","",'XmR Chart'!$U$17)</f>
        <v/>
      </c>
      <c r="H1558" s="21" t="str">
        <f>IF(N1558="","",ABS(N1558-N1557))</f>
        <v/>
      </c>
      <c r="I1558" s="21" t="str">
        <f>IF(N1558="","",RANK(N1558,$N$17:$N$5011,1))</f>
        <v/>
      </c>
      <c r="J1558" s="21" t="str">
        <f>IF(N1558="","",(I1558-3/8)/('XmR Chart'!$U$20+1/4))</f>
        <v/>
      </c>
      <c r="K1558" s="21" t="str">
        <f>IF(N1558="","",_xlfn.NORM.INV(J1558,0,1))</f>
        <v/>
      </c>
      <c r="N1558" s="4"/>
    </row>
    <row r="1559" spans="2:14" x14ac:dyDescent="0.25">
      <c r="B1559" s="21" t="str">
        <f>IF(N1559="","",'XmR Chart'!$U$18+3*('XmR Chart'!$U$17/1.128))</f>
        <v/>
      </c>
      <c r="C1559" s="21" t="str">
        <f>IF(N1559="","",'XmR Chart'!$U$18)</f>
        <v/>
      </c>
      <c r="D1559" s="21" t="str">
        <f>IF(N1559="","",'XmR Chart'!$U$18-3*('XmR Chart'!$U$17/1.128))</f>
        <v/>
      </c>
      <c r="F1559" s="21" t="str">
        <f>IF(N1559="","",3.268*'XmR Chart'!$U$17)</f>
        <v/>
      </c>
      <c r="G1559" s="21" t="str">
        <f>IF(N1559="","",'XmR Chart'!$U$17)</f>
        <v/>
      </c>
      <c r="H1559" s="21" t="str">
        <f>IF(N1559="","",ABS(N1559-N1558))</f>
        <v/>
      </c>
      <c r="I1559" s="21" t="str">
        <f>IF(N1559="","",RANK(N1559,$N$17:$N$5011,1))</f>
        <v/>
      </c>
      <c r="J1559" s="21" t="str">
        <f>IF(N1559="","",(I1559-3/8)/('XmR Chart'!$U$20+1/4))</f>
        <v/>
      </c>
      <c r="K1559" s="21" t="str">
        <f>IF(N1559="","",_xlfn.NORM.INV(J1559,0,1))</f>
        <v/>
      </c>
      <c r="N1559" s="4"/>
    </row>
    <row r="1560" spans="2:14" x14ac:dyDescent="0.25">
      <c r="B1560" s="21" t="str">
        <f>IF(N1560="","",'XmR Chart'!$U$18+3*('XmR Chart'!$U$17/1.128))</f>
        <v/>
      </c>
      <c r="C1560" s="21" t="str">
        <f>IF(N1560="","",'XmR Chart'!$U$18)</f>
        <v/>
      </c>
      <c r="D1560" s="21" t="str">
        <f>IF(N1560="","",'XmR Chart'!$U$18-3*('XmR Chart'!$U$17/1.128))</f>
        <v/>
      </c>
      <c r="F1560" s="21" t="str">
        <f>IF(N1560="","",3.268*'XmR Chart'!$U$17)</f>
        <v/>
      </c>
      <c r="G1560" s="21" t="str">
        <f>IF(N1560="","",'XmR Chart'!$U$17)</f>
        <v/>
      </c>
      <c r="H1560" s="21" t="str">
        <f>IF(N1560="","",ABS(N1560-N1559))</f>
        <v/>
      </c>
      <c r="I1560" s="21" t="str">
        <f>IF(N1560="","",RANK(N1560,$N$17:$N$5011,1))</f>
        <v/>
      </c>
      <c r="J1560" s="21" t="str">
        <f>IF(N1560="","",(I1560-3/8)/('XmR Chart'!$U$20+1/4))</f>
        <v/>
      </c>
      <c r="K1560" s="21" t="str">
        <f>IF(N1560="","",_xlfn.NORM.INV(J1560,0,1))</f>
        <v/>
      </c>
      <c r="N1560" s="4"/>
    </row>
    <row r="1561" spans="2:14" x14ac:dyDescent="0.25">
      <c r="B1561" s="21" t="str">
        <f>IF(N1561="","",'XmR Chart'!$U$18+3*('XmR Chart'!$U$17/1.128))</f>
        <v/>
      </c>
      <c r="C1561" s="21" t="str">
        <f>IF(N1561="","",'XmR Chart'!$U$18)</f>
        <v/>
      </c>
      <c r="D1561" s="21" t="str">
        <f>IF(N1561="","",'XmR Chart'!$U$18-3*('XmR Chart'!$U$17/1.128))</f>
        <v/>
      </c>
      <c r="F1561" s="21" t="str">
        <f>IF(N1561="","",3.268*'XmR Chart'!$U$17)</f>
        <v/>
      </c>
      <c r="G1561" s="21" t="str">
        <f>IF(N1561="","",'XmR Chart'!$U$17)</f>
        <v/>
      </c>
      <c r="H1561" s="21" t="str">
        <f>IF(N1561="","",ABS(N1561-N1560))</f>
        <v/>
      </c>
      <c r="I1561" s="21" t="str">
        <f>IF(N1561="","",RANK(N1561,$N$17:$N$5011,1))</f>
        <v/>
      </c>
      <c r="J1561" s="21" t="str">
        <f>IF(N1561="","",(I1561-3/8)/('XmR Chart'!$U$20+1/4))</f>
        <v/>
      </c>
      <c r="K1561" s="21" t="str">
        <f>IF(N1561="","",_xlfn.NORM.INV(J1561,0,1))</f>
        <v/>
      </c>
      <c r="N1561" s="4"/>
    </row>
    <row r="1562" spans="2:14" x14ac:dyDescent="0.25">
      <c r="B1562" s="21" t="str">
        <f>IF(N1562="","",'XmR Chart'!$U$18+3*('XmR Chart'!$U$17/1.128))</f>
        <v/>
      </c>
      <c r="C1562" s="21" t="str">
        <f>IF(N1562="","",'XmR Chart'!$U$18)</f>
        <v/>
      </c>
      <c r="D1562" s="21" t="str">
        <f>IF(N1562="","",'XmR Chart'!$U$18-3*('XmR Chart'!$U$17/1.128))</f>
        <v/>
      </c>
      <c r="F1562" s="21" t="str">
        <f>IF(N1562="","",3.268*'XmR Chart'!$U$17)</f>
        <v/>
      </c>
      <c r="G1562" s="21" t="str">
        <f>IF(N1562="","",'XmR Chart'!$U$17)</f>
        <v/>
      </c>
      <c r="H1562" s="21" t="str">
        <f>IF(N1562="","",ABS(N1562-N1561))</f>
        <v/>
      </c>
      <c r="I1562" s="21" t="str">
        <f>IF(N1562="","",RANK(N1562,$N$17:$N$5011,1))</f>
        <v/>
      </c>
      <c r="J1562" s="21" t="str">
        <f>IF(N1562="","",(I1562-3/8)/('XmR Chart'!$U$20+1/4))</f>
        <v/>
      </c>
      <c r="K1562" s="21" t="str">
        <f>IF(N1562="","",_xlfn.NORM.INV(J1562,0,1))</f>
        <v/>
      </c>
      <c r="N1562" s="4"/>
    </row>
    <row r="1563" spans="2:14" x14ac:dyDescent="0.25">
      <c r="B1563" s="21" t="str">
        <f>IF(N1563="","",'XmR Chart'!$U$18+3*('XmR Chart'!$U$17/1.128))</f>
        <v/>
      </c>
      <c r="C1563" s="21" t="str">
        <f>IF(N1563="","",'XmR Chart'!$U$18)</f>
        <v/>
      </c>
      <c r="D1563" s="21" t="str">
        <f>IF(N1563="","",'XmR Chart'!$U$18-3*('XmR Chart'!$U$17/1.128))</f>
        <v/>
      </c>
      <c r="F1563" s="21" t="str">
        <f>IF(N1563="","",3.268*'XmR Chart'!$U$17)</f>
        <v/>
      </c>
      <c r="G1563" s="21" t="str">
        <f>IF(N1563="","",'XmR Chart'!$U$17)</f>
        <v/>
      </c>
      <c r="H1563" s="21" t="str">
        <f>IF(N1563="","",ABS(N1563-N1562))</f>
        <v/>
      </c>
      <c r="I1563" s="21" t="str">
        <f>IF(N1563="","",RANK(N1563,$N$17:$N$5011,1))</f>
        <v/>
      </c>
      <c r="J1563" s="21" t="str">
        <f>IF(N1563="","",(I1563-3/8)/('XmR Chart'!$U$20+1/4))</f>
        <v/>
      </c>
      <c r="K1563" s="21" t="str">
        <f>IF(N1563="","",_xlfn.NORM.INV(J1563,0,1))</f>
        <v/>
      </c>
      <c r="N1563" s="4"/>
    </row>
    <row r="1564" spans="2:14" x14ac:dyDescent="0.25">
      <c r="B1564" s="21" t="str">
        <f>IF(N1564="","",'XmR Chart'!$U$18+3*('XmR Chart'!$U$17/1.128))</f>
        <v/>
      </c>
      <c r="C1564" s="21" t="str">
        <f>IF(N1564="","",'XmR Chart'!$U$18)</f>
        <v/>
      </c>
      <c r="D1564" s="21" t="str">
        <f>IF(N1564="","",'XmR Chart'!$U$18-3*('XmR Chart'!$U$17/1.128))</f>
        <v/>
      </c>
      <c r="F1564" s="21" t="str">
        <f>IF(N1564="","",3.268*'XmR Chart'!$U$17)</f>
        <v/>
      </c>
      <c r="G1564" s="21" t="str">
        <f>IF(N1564="","",'XmR Chart'!$U$17)</f>
        <v/>
      </c>
      <c r="H1564" s="21" t="str">
        <f>IF(N1564="","",ABS(N1564-N1563))</f>
        <v/>
      </c>
      <c r="I1564" s="21" t="str">
        <f>IF(N1564="","",RANK(N1564,$N$17:$N$5011,1))</f>
        <v/>
      </c>
      <c r="J1564" s="21" t="str">
        <f>IF(N1564="","",(I1564-3/8)/('XmR Chart'!$U$20+1/4))</f>
        <v/>
      </c>
      <c r="K1564" s="21" t="str">
        <f>IF(N1564="","",_xlfn.NORM.INV(J1564,0,1))</f>
        <v/>
      </c>
      <c r="N1564" s="4"/>
    </row>
    <row r="1565" spans="2:14" x14ac:dyDescent="0.25">
      <c r="B1565" s="21" t="str">
        <f>IF(N1565="","",'XmR Chart'!$U$18+3*('XmR Chart'!$U$17/1.128))</f>
        <v/>
      </c>
      <c r="C1565" s="21" t="str">
        <f>IF(N1565="","",'XmR Chart'!$U$18)</f>
        <v/>
      </c>
      <c r="D1565" s="21" t="str">
        <f>IF(N1565="","",'XmR Chart'!$U$18-3*('XmR Chart'!$U$17/1.128))</f>
        <v/>
      </c>
      <c r="F1565" s="21" t="str">
        <f>IF(N1565="","",3.268*'XmR Chart'!$U$17)</f>
        <v/>
      </c>
      <c r="G1565" s="21" t="str">
        <f>IF(N1565="","",'XmR Chart'!$U$17)</f>
        <v/>
      </c>
      <c r="H1565" s="21" t="str">
        <f>IF(N1565="","",ABS(N1565-N1564))</f>
        <v/>
      </c>
      <c r="I1565" s="21" t="str">
        <f>IF(N1565="","",RANK(N1565,$N$17:$N$5011,1))</f>
        <v/>
      </c>
      <c r="J1565" s="21" t="str">
        <f>IF(N1565="","",(I1565-3/8)/('XmR Chart'!$U$20+1/4))</f>
        <v/>
      </c>
      <c r="K1565" s="21" t="str">
        <f>IF(N1565="","",_xlfn.NORM.INV(J1565,0,1))</f>
        <v/>
      </c>
      <c r="N1565" s="4"/>
    </row>
    <row r="1566" spans="2:14" x14ac:dyDescent="0.25">
      <c r="B1566" s="21" t="str">
        <f>IF(N1566="","",'XmR Chart'!$U$18+3*('XmR Chart'!$U$17/1.128))</f>
        <v/>
      </c>
      <c r="C1566" s="21" t="str">
        <f>IF(N1566="","",'XmR Chart'!$U$18)</f>
        <v/>
      </c>
      <c r="D1566" s="21" t="str">
        <f>IF(N1566="","",'XmR Chart'!$U$18-3*('XmR Chart'!$U$17/1.128))</f>
        <v/>
      </c>
      <c r="F1566" s="21" t="str">
        <f>IF(N1566="","",3.268*'XmR Chart'!$U$17)</f>
        <v/>
      </c>
      <c r="G1566" s="21" t="str">
        <f>IF(N1566="","",'XmR Chart'!$U$17)</f>
        <v/>
      </c>
      <c r="H1566" s="21" t="str">
        <f>IF(N1566="","",ABS(N1566-N1565))</f>
        <v/>
      </c>
      <c r="I1566" s="21" t="str">
        <f>IF(N1566="","",RANK(N1566,$N$17:$N$5011,1))</f>
        <v/>
      </c>
      <c r="J1566" s="21" t="str">
        <f>IF(N1566="","",(I1566-3/8)/('XmR Chart'!$U$20+1/4))</f>
        <v/>
      </c>
      <c r="K1566" s="21" t="str">
        <f>IF(N1566="","",_xlfn.NORM.INV(J1566,0,1))</f>
        <v/>
      </c>
      <c r="N1566" s="4"/>
    </row>
    <row r="1567" spans="2:14" x14ac:dyDescent="0.25">
      <c r="B1567" s="21" t="str">
        <f>IF(N1567="","",'XmR Chart'!$U$18+3*('XmR Chart'!$U$17/1.128))</f>
        <v/>
      </c>
      <c r="C1567" s="21" t="str">
        <f>IF(N1567="","",'XmR Chart'!$U$18)</f>
        <v/>
      </c>
      <c r="D1567" s="21" t="str">
        <f>IF(N1567="","",'XmR Chart'!$U$18-3*('XmR Chart'!$U$17/1.128))</f>
        <v/>
      </c>
      <c r="F1567" s="21" t="str">
        <f>IF(N1567="","",3.268*'XmR Chart'!$U$17)</f>
        <v/>
      </c>
      <c r="G1567" s="21" t="str">
        <f>IF(N1567="","",'XmR Chart'!$U$17)</f>
        <v/>
      </c>
      <c r="H1567" s="21" t="str">
        <f>IF(N1567="","",ABS(N1567-N1566))</f>
        <v/>
      </c>
      <c r="I1567" s="21" t="str">
        <f>IF(N1567="","",RANK(N1567,$N$17:$N$5011,1))</f>
        <v/>
      </c>
      <c r="J1567" s="21" t="str">
        <f>IF(N1567="","",(I1567-3/8)/('XmR Chart'!$U$20+1/4))</f>
        <v/>
      </c>
      <c r="K1567" s="21" t="str">
        <f>IF(N1567="","",_xlfn.NORM.INV(J1567,0,1))</f>
        <v/>
      </c>
      <c r="N1567" s="4"/>
    </row>
    <row r="1568" spans="2:14" x14ac:dyDescent="0.25">
      <c r="B1568" s="21" t="str">
        <f>IF(N1568="","",'XmR Chart'!$U$18+3*('XmR Chart'!$U$17/1.128))</f>
        <v/>
      </c>
      <c r="C1568" s="21" t="str">
        <f>IF(N1568="","",'XmR Chart'!$U$18)</f>
        <v/>
      </c>
      <c r="D1568" s="21" t="str">
        <f>IF(N1568="","",'XmR Chart'!$U$18-3*('XmR Chart'!$U$17/1.128))</f>
        <v/>
      </c>
      <c r="F1568" s="21" t="str">
        <f>IF(N1568="","",3.268*'XmR Chart'!$U$17)</f>
        <v/>
      </c>
      <c r="G1568" s="21" t="str">
        <f>IF(N1568="","",'XmR Chart'!$U$17)</f>
        <v/>
      </c>
      <c r="H1568" s="21" t="str">
        <f>IF(N1568="","",ABS(N1568-N1567))</f>
        <v/>
      </c>
      <c r="I1568" s="21" t="str">
        <f>IF(N1568="","",RANK(N1568,$N$17:$N$5011,1))</f>
        <v/>
      </c>
      <c r="J1568" s="21" t="str">
        <f>IF(N1568="","",(I1568-3/8)/('XmR Chart'!$U$20+1/4))</f>
        <v/>
      </c>
      <c r="K1568" s="21" t="str">
        <f>IF(N1568="","",_xlfn.NORM.INV(J1568,0,1))</f>
        <v/>
      </c>
      <c r="N1568" s="4"/>
    </row>
    <row r="1569" spans="2:14" x14ac:dyDescent="0.25">
      <c r="B1569" s="21" t="str">
        <f>IF(N1569="","",'XmR Chart'!$U$18+3*('XmR Chart'!$U$17/1.128))</f>
        <v/>
      </c>
      <c r="C1569" s="21" t="str">
        <f>IF(N1569="","",'XmR Chart'!$U$18)</f>
        <v/>
      </c>
      <c r="D1569" s="21" t="str">
        <f>IF(N1569="","",'XmR Chart'!$U$18-3*('XmR Chart'!$U$17/1.128))</f>
        <v/>
      </c>
      <c r="F1569" s="21" t="str">
        <f>IF(N1569="","",3.268*'XmR Chart'!$U$17)</f>
        <v/>
      </c>
      <c r="G1569" s="21" t="str">
        <f>IF(N1569="","",'XmR Chart'!$U$17)</f>
        <v/>
      </c>
      <c r="H1569" s="21" t="str">
        <f>IF(N1569="","",ABS(N1569-N1568))</f>
        <v/>
      </c>
      <c r="I1569" s="21" t="str">
        <f>IF(N1569="","",RANK(N1569,$N$17:$N$5011,1))</f>
        <v/>
      </c>
      <c r="J1569" s="21" t="str">
        <f>IF(N1569="","",(I1569-3/8)/('XmR Chart'!$U$20+1/4))</f>
        <v/>
      </c>
      <c r="K1569" s="21" t="str">
        <f>IF(N1569="","",_xlfn.NORM.INV(J1569,0,1))</f>
        <v/>
      </c>
      <c r="N1569" s="4"/>
    </row>
    <row r="1570" spans="2:14" x14ac:dyDescent="0.25">
      <c r="B1570" s="21" t="str">
        <f>IF(N1570="","",'XmR Chart'!$U$18+3*('XmR Chart'!$U$17/1.128))</f>
        <v/>
      </c>
      <c r="C1570" s="21" t="str">
        <f>IF(N1570="","",'XmR Chart'!$U$18)</f>
        <v/>
      </c>
      <c r="D1570" s="21" t="str">
        <f>IF(N1570="","",'XmR Chart'!$U$18-3*('XmR Chart'!$U$17/1.128))</f>
        <v/>
      </c>
      <c r="F1570" s="21" t="str">
        <f>IF(N1570="","",3.268*'XmR Chart'!$U$17)</f>
        <v/>
      </c>
      <c r="G1570" s="21" t="str">
        <f>IF(N1570="","",'XmR Chart'!$U$17)</f>
        <v/>
      </c>
      <c r="H1570" s="21" t="str">
        <f>IF(N1570="","",ABS(N1570-N1569))</f>
        <v/>
      </c>
      <c r="I1570" s="21" t="str">
        <f>IF(N1570="","",RANK(N1570,$N$17:$N$5011,1))</f>
        <v/>
      </c>
      <c r="J1570" s="21" t="str">
        <f>IF(N1570="","",(I1570-3/8)/('XmR Chart'!$U$20+1/4))</f>
        <v/>
      </c>
      <c r="K1570" s="21" t="str">
        <f>IF(N1570="","",_xlfn.NORM.INV(J1570,0,1))</f>
        <v/>
      </c>
      <c r="N1570" s="4"/>
    </row>
    <row r="1571" spans="2:14" x14ac:dyDescent="0.25">
      <c r="B1571" s="21" t="str">
        <f>IF(N1571="","",'XmR Chart'!$U$18+3*('XmR Chart'!$U$17/1.128))</f>
        <v/>
      </c>
      <c r="C1571" s="21" t="str">
        <f>IF(N1571="","",'XmR Chart'!$U$18)</f>
        <v/>
      </c>
      <c r="D1571" s="21" t="str">
        <f>IF(N1571="","",'XmR Chart'!$U$18-3*('XmR Chart'!$U$17/1.128))</f>
        <v/>
      </c>
      <c r="F1571" s="21" t="str">
        <f>IF(N1571="","",3.268*'XmR Chart'!$U$17)</f>
        <v/>
      </c>
      <c r="G1571" s="21" t="str">
        <f>IF(N1571="","",'XmR Chart'!$U$17)</f>
        <v/>
      </c>
      <c r="H1571" s="21" t="str">
        <f>IF(N1571="","",ABS(N1571-N1570))</f>
        <v/>
      </c>
      <c r="I1571" s="21" t="str">
        <f>IF(N1571="","",RANK(N1571,$N$17:$N$5011,1))</f>
        <v/>
      </c>
      <c r="J1571" s="21" t="str">
        <f>IF(N1571="","",(I1571-3/8)/('XmR Chart'!$U$20+1/4))</f>
        <v/>
      </c>
      <c r="K1571" s="21" t="str">
        <f>IF(N1571="","",_xlfn.NORM.INV(J1571,0,1))</f>
        <v/>
      </c>
      <c r="N1571" s="4"/>
    </row>
    <row r="1572" spans="2:14" x14ac:dyDescent="0.25">
      <c r="B1572" s="21" t="str">
        <f>IF(N1572="","",'XmR Chart'!$U$18+3*('XmR Chart'!$U$17/1.128))</f>
        <v/>
      </c>
      <c r="C1572" s="21" t="str">
        <f>IF(N1572="","",'XmR Chart'!$U$18)</f>
        <v/>
      </c>
      <c r="D1572" s="21" t="str">
        <f>IF(N1572="","",'XmR Chart'!$U$18-3*('XmR Chart'!$U$17/1.128))</f>
        <v/>
      </c>
      <c r="F1572" s="21" t="str">
        <f>IF(N1572="","",3.268*'XmR Chart'!$U$17)</f>
        <v/>
      </c>
      <c r="G1572" s="21" t="str">
        <f>IF(N1572="","",'XmR Chart'!$U$17)</f>
        <v/>
      </c>
      <c r="H1572" s="21" t="str">
        <f>IF(N1572="","",ABS(N1572-N1571))</f>
        <v/>
      </c>
      <c r="I1572" s="21" t="str">
        <f>IF(N1572="","",RANK(N1572,$N$17:$N$5011,1))</f>
        <v/>
      </c>
      <c r="J1572" s="21" t="str">
        <f>IF(N1572="","",(I1572-3/8)/('XmR Chart'!$U$20+1/4))</f>
        <v/>
      </c>
      <c r="K1572" s="21" t="str">
        <f>IF(N1572="","",_xlfn.NORM.INV(J1572,0,1))</f>
        <v/>
      </c>
      <c r="N1572" s="4"/>
    </row>
    <row r="1573" spans="2:14" x14ac:dyDescent="0.25">
      <c r="B1573" s="21" t="str">
        <f>IF(N1573="","",'XmR Chart'!$U$18+3*('XmR Chart'!$U$17/1.128))</f>
        <v/>
      </c>
      <c r="C1573" s="21" t="str">
        <f>IF(N1573="","",'XmR Chart'!$U$18)</f>
        <v/>
      </c>
      <c r="D1573" s="21" t="str">
        <f>IF(N1573="","",'XmR Chart'!$U$18-3*('XmR Chart'!$U$17/1.128))</f>
        <v/>
      </c>
      <c r="F1573" s="21" t="str">
        <f>IF(N1573="","",3.268*'XmR Chart'!$U$17)</f>
        <v/>
      </c>
      <c r="G1573" s="21" t="str">
        <f>IF(N1573="","",'XmR Chart'!$U$17)</f>
        <v/>
      </c>
      <c r="H1573" s="21" t="str">
        <f>IF(N1573="","",ABS(N1573-N1572))</f>
        <v/>
      </c>
      <c r="I1573" s="21" t="str">
        <f>IF(N1573="","",RANK(N1573,$N$17:$N$5011,1))</f>
        <v/>
      </c>
      <c r="J1573" s="21" t="str">
        <f>IF(N1573="","",(I1573-3/8)/('XmR Chart'!$U$20+1/4))</f>
        <v/>
      </c>
      <c r="K1573" s="21" t="str">
        <f>IF(N1573="","",_xlfn.NORM.INV(J1573,0,1))</f>
        <v/>
      </c>
      <c r="N1573" s="4"/>
    </row>
    <row r="1574" spans="2:14" x14ac:dyDescent="0.25">
      <c r="B1574" s="21" t="str">
        <f>IF(N1574="","",'XmR Chart'!$U$18+3*('XmR Chart'!$U$17/1.128))</f>
        <v/>
      </c>
      <c r="C1574" s="21" t="str">
        <f>IF(N1574="","",'XmR Chart'!$U$18)</f>
        <v/>
      </c>
      <c r="D1574" s="21" t="str">
        <f>IF(N1574="","",'XmR Chart'!$U$18-3*('XmR Chart'!$U$17/1.128))</f>
        <v/>
      </c>
      <c r="F1574" s="21" t="str">
        <f>IF(N1574="","",3.268*'XmR Chart'!$U$17)</f>
        <v/>
      </c>
      <c r="G1574" s="21" t="str">
        <f>IF(N1574="","",'XmR Chart'!$U$17)</f>
        <v/>
      </c>
      <c r="H1574" s="21" t="str">
        <f>IF(N1574="","",ABS(N1574-N1573))</f>
        <v/>
      </c>
      <c r="I1574" s="21" t="str">
        <f>IF(N1574="","",RANK(N1574,$N$17:$N$5011,1))</f>
        <v/>
      </c>
      <c r="J1574" s="21" t="str">
        <f>IF(N1574="","",(I1574-3/8)/('XmR Chart'!$U$20+1/4))</f>
        <v/>
      </c>
      <c r="K1574" s="21" t="str">
        <f>IF(N1574="","",_xlfn.NORM.INV(J1574,0,1))</f>
        <v/>
      </c>
      <c r="N1574" s="4"/>
    </row>
    <row r="1575" spans="2:14" x14ac:dyDescent="0.25">
      <c r="B1575" s="21" t="str">
        <f>IF(N1575="","",'XmR Chart'!$U$18+3*('XmR Chart'!$U$17/1.128))</f>
        <v/>
      </c>
      <c r="C1575" s="21" t="str">
        <f>IF(N1575="","",'XmR Chart'!$U$18)</f>
        <v/>
      </c>
      <c r="D1575" s="21" t="str">
        <f>IF(N1575="","",'XmR Chart'!$U$18-3*('XmR Chart'!$U$17/1.128))</f>
        <v/>
      </c>
      <c r="F1575" s="21" t="str">
        <f>IF(N1575="","",3.268*'XmR Chart'!$U$17)</f>
        <v/>
      </c>
      <c r="G1575" s="21" t="str">
        <f>IF(N1575="","",'XmR Chart'!$U$17)</f>
        <v/>
      </c>
      <c r="H1575" s="21" t="str">
        <f>IF(N1575="","",ABS(N1575-N1574))</f>
        <v/>
      </c>
      <c r="I1575" s="21" t="str">
        <f>IF(N1575="","",RANK(N1575,$N$17:$N$5011,1))</f>
        <v/>
      </c>
      <c r="J1575" s="21" t="str">
        <f>IF(N1575="","",(I1575-3/8)/('XmR Chart'!$U$20+1/4))</f>
        <v/>
      </c>
      <c r="K1575" s="21" t="str">
        <f>IF(N1575="","",_xlfn.NORM.INV(J1575,0,1))</f>
        <v/>
      </c>
      <c r="N1575" s="4"/>
    </row>
    <row r="1576" spans="2:14" x14ac:dyDescent="0.25">
      <c r="B1576" s="21" t="str">
        <f>IF(N1576="","",'XmR Chart'!$U$18+3*('XmR Chart'!$U$17/1.128))</f>
        <v/>
      </c>
      <c r="C1576" s="21" t="str">
        <f>IF(N1576="","",'XmR Chart'!$U$18)</f>
        <v/>
      </c>
      <c r="D1576" s="21" t="str">
        <f>IF(N1576="","",'XmR Chart'!$U$18-3*('XmR Chart'!$U$17/1.128))</f>
        <v/>
      </c>
      <c r="F1576" s="21" t="str">
        <f>IF(N1576="","",3.268*'XmR Chart'!$U$17)</f>
        <v/>
      </c>
      <c r="G1576" s="21" t="str">
        <f>IF(N1576="","",'XmR Chart'!$U$17)</f>
        <v/>
      </c>
      <c r="H1576" s="21" t="str">
        <f>IF(N1576="","",ABS(N1576-N1575))</f>
        <v/>
      </c>
      <c r="I1576" s="21" t="str">
        <f>IF(N1576="","",RANK(N1576,$N$17:$N$5011,1))</f>
        <v/>
      </c>
      <c r="J1576" s="21" t="str">
        <f>IF(N1576="","",(I1576-3/8)/('XmR Chart'!$U$20+1/4))</f>
        <v/>
      </c>
      <c r="K1576" s="21" t="str">
        <f>IF(N1576="","",_xlfn.NORM.INV(J1576,0,1))</f>
        <v/>
      </c>
      <c r="N1576" s="4"/>
    </row>
    <row r="1577" spans="2:14" x14ac:dyDescent="0.25">
      <c r="B1577" s="21" t="str">
        <f>IF(N1577="","",'XmR Chart'!$U$18+3*('XmR Chart'!$U$17/1.128))</f>
        <v/>
      </c>
      <c r="C1577" s="21" t="str">
        <f>IF(N1577="","",'XmR Chart'!$U$18)</f>
        <v/>
      </c>
      <c r="D1577" s="21" t="str">
        <f>IF(N1577="","",'XmR Chart'!$U$18-3*('XmR Chart'!$U$17/1.128))</f>
        <v/>
      </c>
      <c r="F1577" s="21" t="str">
        <f>IF(N1577="","",3.268*'XmR Chart'!$U$17)</f>
        <v/>
      </c>
      <c r="G1577" s="21" t="str">
        <f>IF(N1577="","",'XmR Chart'!$U$17)</f>
        <v/>
      </c>
      <c r="H1577" s="21" t="str">
        <f>IF(N1577="","",ABS(N1577-N1576))</f>
        <v/>
      </c>
      <c r="I1577" s="21" t="str">
        <f>IF(N1577="","",RANK(N1577,$N$17:$N$5011,1))</f>
        <v/>
      </c>
      <c r="J1577" s="21" t="str">
        <f>IF(N1577="","",(I1577-3/8)/('XmR Chart'!$U$20+1/4))</f>
        <v/>
      </c>
      <c r="K1577" s="21" t="str">
        <f>IF(N1577="","",_xlfn.NORM.INV(J1577,0,1))</f>
        <v/>
      </c>
      <c r="N1577" s="4"/>
    </row>
    <row r="1578" spans="2:14" x14ac:dyDescent="0.25">
      <c r="B1578" s="21" t="str">
        <f>IF(N1578="","",'XmR Chart'!$U$18+3*('XmR Chart'!$U$17/1.128))</f>
        <v/>
      </c>
      <c r="C1578" s="21" t="str">
        <f>IF(N1578="","",'XmR Chart'!$U$18)</f>
        <v/>
      </c>
      <c r="D1578" s="21" t="str">
        <f>IF(N1578="","",'XmR Chart'!$U$18-3*('XmR Chart'!$U$17/1.128))</f>
        <v/>
      </c>
      <c r="F1578" s="21" t="str">
        <f>IF(N1578="","",3.268*'XmR Chart'!$U$17)</f>
        <v/>
      </c>
      <c r="G1578" s="21" t="str">
        <f>IF(N1578="","",'XmR Chart'!$U$17)</f>
        <v/>
      </c>
      <c r="H1578" s="21" t="str">
        <f>IF(N1578="","",ABS(N1578-N1577))</f>
        <v/>
      </c>
      <c r="I1578" s="21" t="str">
        <f>IF(N1578="","",RANK(N1578,$N$17:$N$5011,1))</f>
        <v/>
      </c>
      <c r="J1578" s="21" t="str">
        <f>IF(N1578="","",(I1578-3/8)/('XmR Chart'!$U$20+1/4))</f>
        <v/>
      </c>
      <c r="K1578" s="21" t="str">
        <f>IF(N1578="","",_xlfn.NORM.INV(J1578,0,1))</f>
        <v/>
      </c>
      <c r="N1578" s="4"/>
    </row>
    <row r="1579" spans="2:14" x14ac:dyDescent="0.25">
      <c r="B1579" s="21" t="str">
        <f>IF(N1579="","",'XmR Chart'!$U$18+3*('XmR Chart'!$U$17/1.128))</f>
        <v/>
      </c>
      <c r="C1579" s="21" t="str">
        <f>IF(N1579="","",'XmR Chart'!$U$18)</f>
        <v/>
      </c>
      <c r="D1579" s="21" t="str">
        <f>IF(N1579="","",'XmR Chart'!$U$18-3*('XmR Chart'!$U$17/1.128))</f>
        <v/>
      </c>
      <c r="F1579" s="21" t="str">
        <f>IF(N1579="","",3.268*'XmR Chart'!$U$17)</f>
        <v/>
      </c>
      <c r="G1579" s="21" t="str">
        <f>IF(N1579="","",'XmR Chart'!$U$17)</f>
        <v/>
      </c>
      <c r="H1579" s="21" t="str">
        <f>IF(N1579="","",ABS(N1579-N1578))</f>
        <v/>
      </c>
      <c r="I1579" s="21" t="str">
        <f>IF(N1579="","",RANK(N1579,$N$17:$N$5011,1))</f>
        <v/>
      </c>
      <c r="J1579" s="21" t="str">
        <f>IF(N1579="","",(I1579-3/8)/('XmR Chart'!$U$20+1/4))</f>
        <v/>
      </c>
      <c r="K1579" s="21" t="str">
        <f>IF(N1579="","",_xlfn.NORM.INV(J1579,0,1))</f>
        <v/>
      </c>
      <c r="N1579" s="4"/>
    </row>
    <row r="1580" spans="2:14" x14ac:dyDescent="0.25">
      <c r="B1580" s="21" t="str">
        <f>IF(N1580="","",'XmR Chart'!$U$18+3*('XmR Chart'!$U$17/1.128))</f>
        <v/>
      </c>
      <c r="C1580" s="21" t="str">
        <f>IF(N1580="","",'XmR Chart'!$U$18)</f>
        <v/>
      </c>
      <c r="D1580" s="21" t="str">
        <f>IF(N1580="","",'XmR Chart'!$U$18-3*('XmR Chart'!$U$17/1.128))</f>
        <v/>
      </c>
      <c r="F1580" s="21" t="str">
        <f>IF(N1580="","",3.268*'XmR Chart'!$U$17)</f>
        <v/>
      </c>
      <c r="G1580" s="21" t="str">
        <f>IF(N1580="","",'XmR Chart'!$U$17)</f>
        <v/>
      </c>
      <c r="H1580" s="21" t="str">
        <f>IF(N1580="","",ABS(N1580-N1579))</f>
        <v/>
      </c>
      <c r="I1580" s="21" t="str">
        <f>IF(N1580="","",RANK(N1580,$N$17:$N$5011,1))</f>
        <v/>
      </c>
      <c r="J1580" s="21" t="str">
        <f>IF(N1580="","",(I1580-3/8)/('XmR Chart'!$U$20+1/4))</f>
        <v/>
      </c>
      <c r="K1580" s="21" t="str">
        <f>IF(N1580="","",_xlfn.NORM.INV(J1580,0,1))</f>
        <v/>
      </c>
      <c r="N1580" s="4"/>
    </row>
    <row r="1581" spans="2:14" x14ac:dyDescent="0.25">
      <c r="B1581" s="21" t="str">
        <f>IF(N1581="","",'XmR Chart'!$U$18+3*('XmR Chart'!$U$17/1.128))</f>
        <v/>
      </c>
      <c r="C1581" s="21" t="str">
        <f>IF(N1581="","",'XmR Chart'!$U$18)</f>
        <v/>
      </c>
      <c r="D1581" s="21" t="str">
        <f>IF(N1581="","",'XmR Chart'!$U$18-3*('XmR Chart'!$U$17/1.128))</f>
        <v/>
      </c>
      <c r="F1581" s="21" t="str">
        <f>IF(N1581="","",3.268*'XmR Chart'!$U$17)</f>
        <v/>
      </c>
      <c r="G1581" s="21" t="str">
        <f>IF(N1581="","",'XmR Chart'!$U$17)</f>
        <v/>
      </c>
      <c r="H1581" s="21" t="str">
        <f>IF(N1581="","",ABS(N1581-N1580))</f>
        <v/>
      </c>
      <c r="I1581" s="21" t="str">
        <f>IF(N1581="","",RANK(N1581,$N$17:$N$5011,1))</f>
        <v/>
      </c>
      <c r="J1581" s="21" t="str">
        <f>IF(N1581="","",(I1581-3/8)/('XmR Chart'!$U$20+1/4))</f>
        <v/>
      </c>
      <c r="K1581" s="21" t="str">
        <f>IF(N1581="","",_xlfn.NORM.INV(J1581,0,1))</f>
        <v/>
      </c>
      <c r="N1581" s="4"/>
    </row>
    <row r="1582" spans="2:14" x14ac:dyDescent="0.25">
      <c r="B1582" s="21" t="str">
        <f>IF(N1582="","",'XmR Chart'!$U$18+3*('XmR Chart'!$U$17/1.128))</f>
        <v/>
      </c>
      <c r="C1582" s="21" t="str">
        <f>IF(N1582="","",'XmR Chart'!$U$18)</f>
        <v/>
      </c>
      <c r="D1582" s="21" t="str">
        <f>IF(N1582="","",'XmR Chart'!$U$18-3*('XmR Chart'!$U$17/1.128))</f>
        <v/>
      </c>
      <c r="F1582" s="21" t="str">
        <f>IF(N1582="","",3.268*'XmR Chart'!$U$17)</f>
        <v/>
      </c>
      <c r="G1582" s="21" t="str">
        <f>IF(N1582="","",'XmR Chart'!$U$17)</f>
        <v/>
      </c>
      <c r="H1582" s="21" t="str">
        <f>IF(N1582="","",ABS(N1582-N1581))</f>
        <v/>
      </c>
      <c r="I1582" s="21" t="str">
        <f>IF(N1582="","",RANK(N1582,$N$17:$N$5011,1))</f>
        <v/>
      </c>
      <c r="J1582" s="21" t="str">
        <f>IF(N1582="","",(I1582-3/8)/('XmR Chart'!$U$20+1/4))</f>
        <v/>
      </c>
      <c r="K1582" s="21" t="str">
        <f>IF(N1582="","",_xlfn.NORM.INV(J1582,0,1))</f>
        <v/>
      </c>
      <c r="N1582" s="4"/>
    </row>
    <row r="1583" spans="2:14" x14ac:dyDescent="0.25">
      <c r="B1583" s="21" t="str">
        <f>IF(N1583="","",'XmR Chart'!$U$18+3*('XmR Chart'!$U$17/1.128))</f>
        <v/>
      </c>
      <c r="C1583" s="21" t="str">
        <f>IF(N1583="","",'XmR Chart'!$U$18)</f>
        <v/>
      </c>
      <c r="D1583" s="21" t="str">
        <f>IF(N1583="","",'XmR Chart'!$U$18-3*('XmR Chart'!$U$17/1.128))</f>
        <v/>
      </c>
      <c r="F1583" s="21" t="str">
        <f>IF(N1583="","",3.268*'XmR Chart'!$U$17)</f>
        <v/>
      </c>
      <c r="G1583" s="21" t="str">
        <f>IF(N1583="","",'XmR Chart'!$U$17)</f>
        <v/>
      </c>
      <c r="H1583" s="21" t="str">
        <f>IF(N1583="","",ABS(N1583-N1582))</f>
        <v/>
      </c>
      <c r="I1583" s="21" t="str">
        <f>IF(N1583="","",RANK(N1583,$N$17:$N$5011,1))</f>
        <v/>
      </c>
      <c r="J1583" s="21" t="str">
        <f>IF(N1583="","",(I1583-3/8)/('XmR Chart'!$U$20+1/4))</f>
        <v/>
      </c>
      <c r="K1583" s="21" t="str">
        <f>IF(N1583="","",_xlfn.NORM.INV(J1583,0,1))</f>
        <v/>
      </c>
      <c r="N1583" s="4"/>
    </row>
    <row r="1584" spans="2:14" x14ac:dyDescent="0.25">
      <c r="B1584" s="21" t="str">
        <f>IF(N1584="","",'XmR Chart'!$U$18+3*('XmR Chart'!$U$17/1.128))</f>
        <v/>
      </c>
      <c r="C1584" s="21" t="str">
        <f>IF(N1584="","",'XmR Chart'!$U$18)</f>
        <v/>
      </c>
      <c r="D1584" s="21" t="str">
        <f>IF(N1584="","",'XmR Chart'!$U$18-3*('XmR Chart'!$U$17/1.128))</f>
        <v/>
      </c>
      <c r="F1584" s="21" t="str">
        <f>IF(N1584="","",3.268*'XmR Chart'!$U$17)</f>
        <v/>
      </c>
      <c r="G1584" s="21" t="str">
        <f>IF(N1584="","",'XmR Chart'!$U$17)</f>
        <v/>
      </c>
      <c r="H1584" s="21" t="str">
        <f>IF(N1584="","",ABS(N1584-N1583))</f>
        <v/>
      </c>
      <c r="I1584" s="21" t="str">
        <f>IF(N1584="","",RANK(N1584,$N$17:$N$5011,1))</f>
        <v/>
      </c>
      <c r="J1584" s="21" t="str">
        <f>IF(N1584="","",(I1584-3/8)/('XmR Chart'!$U$20+1/4))</f>
        <v/>
      </c>
      <c r="K1584" s="21" t="str">
        <f>IF(N1584="","",_xlfn.NORM.INV(J1584,0,1))</f>
        <v/>
      </c>
      <c r="N1584" s="4"/>
    </row>
    <row r="1585" spans="2:14" x14ac:dyDescent="0.25">
      <c r="B1585" s="21" t="str">
        <f>IF(N1585="","",'XmR Chart'!$U$18+3*('XmR Chart'!$U$17/1.128))</f>
        <v/>
      </c>
      <c r="C1585" s="21" t="str">
        <f>IF(N1585="","",'XmR Chart'!$U$18)</f>
        <v/>
      </c>
      <c r="D1585" s="21" t="str">
        <f>IF(N1585="","",'XmR Chart'!$U$18-3*('XmR Chart'!$U$17/1.128))</f>
        <v/>
      </c>
      <c r="F1585" s="21" t="str">
        <f>IF(N1585="","",3.268*'XmR Chart'!$U$17)</f>
        <v/>
      </c>
      <c r="G1585" s="21" t="str">
        <f>IF(N1585="","",'XmR Chart'!$U$17)</f>
        <v/>
      </c>
      <c r="H1585" s="21" t="str">
        <f>IF(N1585="","",ABS(N1585-N1584))</f>
        <v/>
      </c>
      <c r="I1585" s="21" t="str">
        <f>IF(N1585="","",RANK(N1585,$N$17:$N$5011,1))</f>
        <v/>
      </c>
      <c r="J1585" s="21" t="str">
        <f>IF(N1585="","",(I1585-3/8)/('XmR Chart'!$U$20+1/4))</f>
        <v/>
      </c>
      <c r="K1585" s="21" t="str">
        <f>IF(N1585="","",_xlfn.NORM.INV(J1585,0,1))</f>
        <v/>
      </c>
      <c r="N1585" s="4"/>
    </row>
    <row r="1586" spans="2:14" x14ac:dyDescent="0.25">
      <c r="B1586" s="21" t="str">
        <f>IF(N1586="","",'XmR Chart'!$U$18+3*('XmR Chart'!$U$17/1.128))</f>
        <v/>
      </c>
      <c r="C1586" s="21" t="str">
        <f>IF(N1586="","",'XmR Chart'!$U$18)</f>
        <v/>
      </c>
      <c r="D1586" s="21" t="str">
        <f>IF(N1586="","",'XmR Chart'!$U$18-3*('XmR Chart'!$U$17/1.128))</f>
        <v/>
      </c>
      <c r="F1586" s="21" t="str">
        <f>IF(N1586="","",3.268*'XmR Chart'!$U$17)</f>
        <v/>
      </c>
      <c r="G1586" s="21" t="str">
        <f>IF(N1586="","",'XmR Chart'!$U$17)</f>
        <v/>
      </c>
      <c r="H1586" s="21" t="str">
        <f>IF(N1586="","",ABS(N1586-N1585))</f>
        <v/>
      </c>
      <c r="I1586" s="21" t="str">
        <f>IF(N1586="","",RANK(N1586,$N$17:$N$5011,1))</f>
        <v/>
      </c>
      <c r="J1586" s="21" t="str">
        <f>IF(N1586="","",(I1586-3/8)/('XmR Chart'!$U$20+1/4))</f>
        <v/>
      </c>
      <c r="K1586" s="21" t="str">
        <f>IF(N1586="","",_xlfn.NORM.INV(J1586,0,1))</f>
        <v/>
      </c>
      <c r="N1586" s="4"/>
    </row>
    <row r="1587" spans="2:14" x14ac:dyDescent="0.25">
      <c r="B1587" s="21" t="str">
        <f>IF(N1587="","",'XmR Chart'!$U$18+3*('XmR Chart'!$U$17/1.128))</f>
        <v/>
      </c>
      <c r="C1587" s="21" t="str">
        <f>IF(N1587="","",'XmR Chart'!$U$18)</f>
        <v/>
      </c>
      <c r="D1587" s="21" t="str">
        <f>IF(N1587="","",'XmR Chart'!$U$18-3*('XmR Chart'!$U$17/1.128))</f>
        <v/>
      </c>
      <c r="F1587" s="21" t="str">
        <f>IF(N1587="","",3.268*'XmR Chart'!$U$17)</f>
        <v/>
      </c>
      <c r="G1587" s="21" t="str">
        <f>IF(N1587="","",'XmR Chart'!$U$17)</f>
        <v/>
      </c>
      <c r="H1587" s="21" t="str">
        <f>IF(N1587="","",ABS(N1587-N1586))</f>
        <v/>
      </c>
      <c r="I1587" s="21" t="str">
        <f>IF(N1587="","",RANK(N1587,$N$17:$N$5011,1))</f>
        <v/>
      </c>
      <c r="J1587" s="21" t="str">
        <f>IF(N1587="","",(I1587-3/8)/('XmR Chart'!$U$20+1/4))</f>
        <v/>
      </c>
      <c r="K1587" s="21" t="str">
        <f>IF(N1587="","",_xlfn.NORM.INV(J1587,0,1))</f>
        <v/>
      </c>
      <c r="N1587" s="4"/>
    </row>
    <row r="1588" spans="2:14" x14ac:dyDescent="0.25">
      <c r="B1588" s="21" t="str">
        <f>IF(N1588="","",'XmR Chart'!$U$18+3*('XmR Chart'!$U$17/1.128))</f>
        <v/>
      </c>
      <c r="C1588" s="21" t="str">
        <f>IF(N1588="","",'XmR Chart'!$U$18)</f>
        <v/>
      </c>
      <c r="D1588" s="21" t="str">
        <f>IF(N1588="","",'XmR Chart'!$U$18-3*('XmR Chart'!$U$17/1.128))</f>
        <v/>
      </c>
      <c r="F1588" s="21" t="str">
        <f>IF(N1588="","",3.268*'XmR Chart'!$U$17)</f>
        <v/>
      </c>
      <c r="G1588" s="21" t="str">
        <f>IF(N1588="","",'XmR Chart'!$U$17)</f>
        <v/>
      </c>
      <c r="H1588" s="21" t="str">
        <f>IF(N1588="","",ABS(N1588-N1587))</f>
        <v/>
      </c>
      <c r="I1588" s="21" t="str">
        <f>IF(N1588="","",RANK(N1588,$N$17:$N$5011,1))</f>
        <v/>
      </c>
      <c r="J1588" s="21" t="str">
        <f>IF(N1588="","",(I1588-3/8)/('XmR Chart'!$U$20+1/4))</f>
        <v/>
      </c>
      <c r="K1588" s="21" t="str">
        <f>IF(N1588="","",_xlfn.NORM.INV(J1588,0,1))</f>
        <v/>
      </c>
      <c r="N1588" s="4"/>
    </row>
    <row r="1589" spans="2:14" x14ac:dyDescent="0.25">
      <c r="B1589" s="21" t="str">
        <f>IF(N1589="","",'XmR Chart'!$U$18+3*('XmR Chart'!$U$17/1.128))</f>
        <v/>
      </c>
      <c r="C1589" s="21" t="str">
        <f>IF(N1589="","",'XmR Chart'!$U$18)</f>
        <v/>
      </c>
      <c r="D1589" s="21" t="str">
        <f>IF(N1589="","",'XmR Chart'!$U$18-3*('XmR Chart'!$U$17/1.128))</f>
        <v/>
      </c>
      <c r="F1589" s="21" t="str">
        <f>IF(N1589="","",3.268*'XmR Chart'!$U$17)</f>
        <v/>
      </c>
      <c r="G1589" s="21" t="str">
        <f>IF(N1589="","",'XmR Chart'!$U$17)</f>
        <v/>
      </c>
      <c r="H1589" s="21" t="str">
        <f>IF(N1589="","",ABS(N1589-N1588))</f>
        <v/>
      </c>
      <c r="I1589" s="21" t="str">
        <f>IF(N1589="","",RANK(N1589,$N$17:$N$5011,1))</f>
        <v/>
      </c>
      <c r="J1589" s="21" t="str">
        <f>IF(N1589="","",(I1589-3/8)/('XmR Chart'!$U$20+1/4))</f>
        <v/>
      </c>
      <c r="K1589" s="21" t="str">
        <f>IF(N1589="","",_xlfn.NORM.INV(J1589,0,1))</f>
        <v/>
      </c>
      <c r="N1589" s="4"/>
    </row>
    <row r="1590" spans="2:14" x14ac:dyDescent="0.25">
      <c r="B1590" s="21" t="str">
        <f>IF(N1590="","",'XmR Chart'!$U$18+3*('XmR Chart'!$U$17/1.128))</f>
        <v/>
      </c>
      <c r="C1590" s="21" t="str">
        <f>IF(N1590="","",'XmR Chart'!$U$18)</f>
        <v/>
      </c>
      <c r="D1590" s="21" t="str">
        <f>IF(N1590="","",'XmR Chart'!$U$18-3*('XmR Chart'!$U$17/1.128))</f>
        <v/>
      </c>
      <c r="F1590" s="21" t="str">
        <f>IF(N1590="","",3.268*'XmR Chart'!$U$17)</f>
        <v/>
      </c>
      <c r="G1590" s="21" t="str">
        <f>IF(N1590="","",'XmR Chart'!$U$17)</f>
        <v/>
      </c>
      <c r="H1590" s="21" t="str">
        <f>IF(N1590="","",ABS(N1590-N1589))</f>
        <v/>
      </c>
      <c r="I1590" s="21" t="str">
        <f>IF(N1590="","",RANK(N1590,$N$17:$N$5011,1))</f>
        <v/>
      </c>
      <c r="J1590" s="21" t="str">
        <f>IF(N1590="","",(I1590-3/8)/('XmR Chart'!$U$20+1/4))</f>
        <v/>
      </c>
      <c r="K1590" s="21" t="str">
        <f>IF(N1590="","",_xlfn.NORM.INV(J1590,0,1))</f>
        <v/>
      </c>
      <c r="N1590" s="4"/>
    </row>
    <row r="1591" spans="2:14" x14ac:dyDescent="0.25">
      <c r="B1591" s="21" t="str">
        <f>IF(N1591="","",'XmR Chart'!$U$18+3*('XmR Chart'!$U$17/1.128))</f>
        <v/>
      </c>
      <c r="C1591" s="21" t="str">
        <f>IF(N1591="","",'XmR Chart'!$U$18)</f>
        <v/>
      </c>
      <c r="D1591" s="21" t="str">
        <f>IF(N1591="","",'XmR Chart'!$U$18-3*('XmR Chart'!$U$17/1.128))</f>
        <v/>
      </c>
      <c r="F1591" s="21" t="str">
        <f>IF(N1591="","",3.268*'XmR Chart'!$U$17)</f>
        <v/>
      </c>
      <c r="G1591" s="21" t="str">
        <f>IF(N1591="","",'XmR Chart'!$U$17)</f>
        <v/>
      </c>
      <c r="H1591" s="21" t="str">
        <f>IF(N1591="","",ABS(N1591-N1590))</f>
        <v/>
      </c>
      <c r="I1591" s="21" t="str">
        <f>IF(N1591="","",RANK(N1591,$N$17:$N$5011,1))</f>
        <v/>
      </c>
      <c r="J1591" s="21" t="str">
        <f>IF(N1591="","",(I1591-3/8)/('XmR Chart'!$U$20+1/4))</f>
        <v/>
      </c>
      <c r="K1591" s="21" t="str">
        <f>IF(N1591="","",_xlfn.NORM.INV(J1591,0,1))</f>
        <v/>
      </c>
      <c r="N1591" s="4"/>
    </row>
    <row r="1592" spans="2:14" x14ac:dyDescent="0.25">
      <c r="B1592" s="21" t="str">
        <f>IF(N1592="","",'XmR Chart'!$U$18+3*('XmR Chart'!$U$17/1.128))</f>
        <v/>
      </c>
      <c r="C1592" s="21" t="str">
        <f>IF(N1592="","",'XmR Chart'!$U$18)</f>
        <v/>
      </c>
      <c r="D1592" s="21" t="str">
        <f>IF(N1592="","",'XmR Chart'!$U$18-3*('XmR Chart'!$U$17/1.128))</f>
        <v/>
      </c>
      <c r="F1592" s="21" t="str">
        <f>IF(N1592="","",3.268*'XmR Chart'!$U$17)</f>
        <v/>
      </c>
      <c r="G1592" s="21" t="str">
        <f>IF(N1592="","",'XmR Chart'!$U$17)</f>
        <v/>
      </c>
      <c r="H1592" s="21" t="str">
        <f>IF(N1592="","",ABS(N1592-N1591))</f>
        <v/>
      </c>
      <c r="I1592" s="21" t="str">
        <f>IF(N1592="","",RANK(N1592,$N$17:$N$5011,1))</f>
        <v/>
      </c>
      <c r="J1592" s="21" t="str">
        <f>IF(N1592="","",(I1592-3/8)/('XmR Chart'!$U$20+1/4))</f>
        <v/>
      </c>
      <c r="K1592" s="21" t="str">
        <f>IF(N1592="","",_xlfn.NORM.INV(J1592,0,1))</f>
        <v/>
      </c>
      <c r="N1592" s="4"/>
    </row>
    <row r="1593" spans="2:14" x14ac:dyDescent="0.25">
      <c r="B1593" s="21" t="str">
        <f>IF(N1593="","",'XmR Chart'!$U$18+3*('XmR Chart'!$U$17/1.128))</f>
        <v/>
      </c>
      <c r="C1593" s="21" t="str">
        <f>IF(N1593="","",'XmR Chart'!$U$18)</f>
        <v/>
      </c>
      <c r="D1593" s="21" t="str">
        <f>IF(N1593="","",'XmR Chart'!$U$18-3*('XmR Chart'!$U$17/1.128))</f>
        <v/>
      </c>
      <c r="F1593" s="21" t="str">
        <f>IF(N1593="","",3.268*'XmR Chart'!$U$17)</f>
        <v/>
      </c>
      <c r="G1593" s="21" t="str">
        <f>IF(N1593="","",'XmR Chart'!$U$17)</f>
        <v/>
      </c>
      <c r="H1593" s="21" t="str">
        <f>IF(N1593="","",ABS(N1593-N1592))</f>
        <v/>
      </c>
      <c r="I1593" s="21" t="str">
        <f>IF(N1593="","",RANK(N1593,$N$17:$N$5011,1))</f>
        <v/>
      </c>
      <c r="J1593" s="21" t="str">
        <f>IF(N1593="","",(I1593-3/8)/('XmR Chart'!$U$20+1/4))</f>
        <v/>
      </c>
      <c r="K1593" s="21" t="str">
        <f>IF(N1593="","",_xlfn.NORM.INV(J1593,0,1))</f>
        <v/>
      </c>
      <c r="N1593" s="4"/>
    </row>
    <row r="1594" spans="2:14" x14ac:dyDescent="0.25">
      <c r="B1594" s="21" t="str">
        <f>IF(N1594="","",'XmR Chart'!$U$18+3*('XmR Chart'!$U$17/1.128))</f>
        <v/>
      </c>
      <c r="C1594" s="21" t="str">
        <f>IF(N1594="","",'XmR Chart'!$U$18)</f>
        <v/>
      </c>
      <c r="D1594" s="21" t="str">
        <f>IF(N1594="","",'XmR Chart'!$U$18-3*('XmR Chart'!$U$17/1.128))</f>
        <v/>
      </c>
      <c r="F1594" s="21" t="str">
        <f>IF(N1594="","",3.268*'XmR Chart'!$U$17)</f>
        <v/>
      </c>
      <c r="G1594" s="21" t="str">
        <f>IF(N1594="","",'XmR Chart'!$U$17)</f>
        <v/>
      </c>
      <c r="H1594" s="21" t="str">
        <f>IF(N1594="","",ABS(N1594-N1593))</f>
        <v/>
      </c>
      <c r="I1594" s="21" t="str">
        <f>IF(N1594="","",RANK(N1594,$N$17:$N$5011,1))</f>
        <v/>
      </c>
      <c r="J1594" s="21" t="str">
        <f>IF(N1594="","",(I1594-3/8)/('XmR Chart'!$U$20+1/4))</f>
        <v/>
      </c>
      <c r="K1594" s="21" t="str">
        <f>IF(N1594="","",_xlfn.NORM.INV(J1594,0,1))</f>
        <v/>
      </c>
      <c r="N1594" s="4"/>
    </row>
    <row r="1595" spans="2:14" x14ac:dyDescent="0.25">
      <c r="B1595" s="21" t="str">
        <f>IF(N1595="","",'XmR Chart'!$U$18+3*('XmR Chart'!$U$17/1.128))</f>
        <v/>
      </c>
      <c r="C1595" s="21" t="str">
        <f>IF(N1595="","",'XmR Chart'!$U$18)</f>
        <v/>
      </c>
      <c r="D1595" s="21" t="str">
        <f>IF(N1595="","",'XmR Chart'!$U$18-3*('XmR Chart'!$U$17/1.128))</f>
        <v/>
      </c>
      <c r="F1595" s="21" t="str">
        <f>IF(N1595="","",3.268*'XmR Chart'!$U$17)</f>
        <v/>
      </c>
      <c r="G1595" s="21" t="str">
        <f>IF(N1595="","",'XmR Chart'!$U$17)</f>
        <v/>
      </c>
      <c r="H1595" s="21" t="str">
        <f>IF(N1595="","",ABS(N1595-N1594))</f>
        <v/>
      </c>
      <c r="I1595" s="21" t="str">
        <f>IF(N1595="","",RANK(N1595,$N$17:$N$5011,1))</f>
        <v/>
      </c>
      <c r="J1595" s="21" t="str">
        <f>IF(N1595="","",(I1595-3/8)/('XmR Chart'!$U$20+1/4))</f>
        <v/>
      </c>
      <c r="K1595" s="21" t="str">
        <f>IF(N1595="","",_xlfn.NORM.INV(J1595,0,1))</f>
        <v/>
      </c>
      <c r="N1595" s="4"/>
    </row>
    <row r="1596" spans="2:14" x14ac:dyDescent="0.25">
      <c r="B1596" s="21" t="str">
        <f>IF(N1596="","",'XmR Chart'!$U$18+3*('XmR Chart'!$U$17/1.128))</f>
        <v/>
      </c>
      <c r="C1596" s="21" t="str">
        <f>IF(N1596="","",'XmR Chart'!$U$18)</f>
        <v/>
      </c>
      <c r="D1596" s="21" t="str">
        <f>IF(N1596="","",'XmR Chart'!$U$18-3*('XmR Chart'!$U$17/1.128))</f>
        <v/>
      </c>
      <c r="F1596" s="21" t="str">
        <f>IF(N1596="","",3.268*'XmR Chart'!$U$17)</f>
        <v/>
      </c>
      <c r="G1596" s="21" t="str">
        <f>IF(N1596="","",'XmR Chart'!$U$17)</f>
        <v/>
      </c>
      <c r="H1596" s="21" t="str">
        <f>IF(N1596="","",ABS(N1596-N1595))</f>
        <v/>
      </c>
      <c r="I1596" s="21" t="str">
        <f>IF(N1596="","",RANK(N1596,$N$17:$N$5011,1))</f>
        <v/>
      </c>
      <c r="J1596" s="21" t="str">
        <f>IF(N1596="","",(I1596-3/8)/('XmR Chart'!$U$20+1/4))</f>
        <v/>
      </c>
      <c r="K1596" s="21" t="str">
        <f>IF(N1596="","",_xlfn.NORM.INV(J1596,0,1))</f>
        <v/>
      </c>
      <c r="N1596" s="4"/>
    </row>
    <row r="1597" spans="2:14" x14ac:dyDescent="0.25">
      <c r="B1597" s="21" t="str">
        <f>IF(N1597="","",'XmR Chart'!$U$18+3*('XmR Chart'!$U$17/1.128))</f>
        <v/>
      </c>
      <c r="C1597" s="21" t="str">
        <f>IF(N1597="","",'XmR Chart'!$U$18)</f>
        <v/>
      </c>
      <c r="D1597" s="21" t="str">
        <f>IF(N1597="","",'XmR Chart'!$U$18-3*('XmR Chart'!$U$17/1.128))</f>
        <v/>
      </c>
      <c r="F1597" s="21" t="str">
        <f>IF(N1597="","",3.268*'XmR Chart'!$U$17)</f>
        <v/>
      </c>
      <c r="G1597" s="21" t="str">
        <f>IF(N1597="","",'XmR Chart'!$U$17)</f>
        <v/>
      </c>
      <c r="H1597" s="21" t="str">
        <f>IF(N1597="","",ABS(N1597-N1596))</f>
        <v/>
      </c>
      <c r="I1597" s="21" t="str">
        <f>IF(N1597="","",RANK(N1597,$N$17:$N$5011,1))</f>
        <v/>
      </c>
      <c r="J1597" s="21" t="str">
        <f>IF(N1597="","",(I1597-3/8)/('XmR Chart'!$U$20+1/4))</f>
        <v/>
      </c>
      <c r="K1597" s="21" t="str">
        <f>IF(N1597="","",_xlfn.NORM.INV(J1597,0,1))</f>
        <v/>
      </c>
      <c r="N1597" s="4"/>
    </row>
    <row r="1598" spans="2:14" x14ac:dyDescent="0.25">
      <c r="B1598" s="21" t="str">
        <f>IF(N1598="","",'XmR Chart'!$U$18+3*('XmR Chart'!$U$17/1.128))</f>
        <v/>
      </c>
      <c r="C1598" s="21" t="str">
        <f>IF(N1598="","",'XmR Chart'!$U$18)</f>
        <v/>
      </c>
      <c r="D1598" s="21" t="str">
        <f>IF(N1598="","",'XmR Chart'!$U$18-3*('XmR Chart'!$U$17/1.128))</f>
        <v/>
      </c>
      <c r="F1598" s="21" t="str">
        <f>IF(N1598="","",3.268*'XmR Chart'!$U$17)</f>
        <v/>
      </c>
      <c r="G1598" s="21" t="str">
        <f>IF(N1598="","",'XmR Chart'!$U$17)</f>
        <v/>
      </c>
      <c r="H1598" s="21" t="str">
        <f>IF(N1598="","",ABS(N1598-N1597))</f>
        <v/>
      </c>
      <c r="I1598" s="21" t="str">
        <f>IF(N1598="","",RANK(N1598,$N$17:$N$5011,1))</f>
        <v/>
      </c>
      <c r="J1598" s="21" t="str">
        <f>IF(N1598="","",(I1598-3/8)/('XmR Chart'!$U$20+1/4))</f>
        <v/>
      </c>
      <c r="K1598" s="21" t="str">
        <f>IF(N1598="","",_xlfn.NORM.INV(J1598,0,1))</f>
        <v/>
      </c>
      <c r="N1598" s="4"/>
    </row>
    <row r="1599" spans="2:14" x14ac:dyDescent="0.25">
      <c r="B1599" s="21" t="str">
        <f>IF(N1599="","",'XmR Chart'!$U$18+3*('XmR Chart'!$U$17/1.128))</f>
        <v/>
      </c>
      <c r="C1599" s="21" t="str">
        <f>IF(N1599="","",'XmR Chart'!$U$18)</f>
        <v/>
      </c>
      <c r="D1599" s="21" t="str">
        <f>IF(N1599="","",'XmR Chart'!$U$18-3*('XmR Chart'!$U$17/1.128))</f>
        <v/>
      </c>
      <c r="F1599" s="21" t="str">
        <f>IF(N1599="","",3.268*'XmR Chart'!$U$17)</f>
        <v/>
      </c>
      <c r="G1599" s="21" t="str">
        <f>IF(N1599="","",'XmR Chart'!$U$17)</f>
        <v/>
      </c>
      <c r="H1599" s="21" t="str">
        <f>IF(N1599="","",ABS(N1599-N1598))</f>
        <v/>
      </c>
      <c r="I1599" s="21" t="str">
        <f>IF(N1599="","",RANK(N1599,$N$17:$N$5011,1))</f>
        <v/>
      </c>
      <c r="J1599" s="21" t="str">
        <f>IF(N1599="","",(I1599-3/8)/('XmR Chart'!$U$20+1/4))</f>
        <v/>
      </c>
      <c r="K1599" s="21" t="str">
        <f>IF(N1599="","",_xlfn.NORM.INV(J1599,0,1))</f>
        <v/>
      </c>
      <c r="N1599" s="4"/>
    </row>
    <row r="1600" spans="2:14" x14ac:dyDescent="0.25">
      <c r="B1600" s="21" t="str">
        <f>IF(N1600="","",'XmR Chart'!$U$18+3*('XmR Chart'!$U$17/1.128))</f>
        <v/>
      </c>
      <c r="C1600" s="21" t="str">
        <f>IF(N1600="","",'XmR Chart'!$U$18)</f>
        <v/>
      </c>
      <c r="D1600" s="21" t="str">
        <f>IF(N1600="","",'XmR Chart'!$U$18-3*('XmR Chart'!$U$17/1.128))</f>
        <v/>
      </c>
      <c r="F1600" s="21" t="str">
        <f>IF(N1600="","",3.268*'XmR Chart'!$U$17)</f>
        <v/>
      </c>
      <c r="G1600" s="21" t="str">
        <f>IF(N1600="","",'XmR Chart'!$U$17)</f>
        <v/>
      </c>
      <c r="H1600" s="21" t="str">
        <f>IF(N1600="","",ABS(N1600-N1599))</f>
        <v/>
      </c>
      <c r="I1600" s="21" t="str">
        <f>IF(N1600="","",RANK(N1600,$N$17:$N$5011,1))</f>
        <v/>
      </c>
      <c r="J1600" s="21" t="str">
        <f>IF(N1600="","",(I1600-3/8)/('XmR Chart'!$U$20+1/4))</f>
        <v/>
      </c>
      <c r="K1600" s="21" t="str">
        <f>IF(N1600="","",_xlfn.NORM.INV(J1600,0,1))</f>
        <v/>
      </c>
      <c r="N1600" s="4"/>
    </row>
    <row r="1601" spans="2:14" x14ac:dyDescent="0.25">
      <c r="B1601" s="21" t="str">
        <f>IF(N1601="","",'XmR Chart'!$U$18+3*('XmR Chart'!$U$17/1.128))</f>
        <v/>
      </c>
      <c r="C1601" s="21" t="str">
        <f>IF(N1601="","",'XmR Chart'!$U$18)</f>
        <v/>
      </c>
      <c r="D1601" s="21" t="str">
        <f>IF(N1601="","",'XmR Chart'!$U$18-3*('XmR Chart'!$U$17/1.128))</f>
        <v/>
      </c>
      <c r="F1601" s="21" t="str">
        <f>IF(N1601="","",3.268*'XmR Chart'!$U$17)</f>
        <v/>
      </c>
      <c r="G1601" s="21" t="str">
        <f>IF(N1601="","",'XmR Chart'!$U$17)</f>
        <v/>
      </c>
      <c r="H1601" s="21" t="str">
        <f>IF(N1601="","",ABS(N1601-N1600))</f>
        <v/>
      </c>
      <c r="I1601" s="21" t="str">
        <f>IF(N1601="","",RANK(N1601,$N$17:$N$5011,1))</f>
        <v/>
      </c>
      <c r="J1601" s="21" t="str">
        <f>IF(N1601="","",(I1601-3/8)/('XmR Chart'!$U$20+1/4))</f>
        <v/>
      </c>
      <c r="K1601" s="21" t="str">
        <f>IF(N1601="","",_xlfn.NORM.INV(J1601,0,1))</f>
        <v/>
      </c>
      <c r="N1601" s="4"/>
    </row>
    <row r="1602" spans="2:14" x14ac:dyDescent="0.25">
      <c r="B1602" s="21" t="str">
        <f>IF(N1602="","",'XmR Chart'!$U$18+3*('XmR Chart'!$U$17/1.128))</f>
        <v/>
      </c>
      <c r="C1602" s="21" t="str">
        <f>IF(N1602="","",'XmR Chart'!$U$18)</f>
        <v/>
      </c>
      <c r="D1602" s="21" t="str">
        <f>IF(N1602="","",'XmR Chart'!$U$18-3*('XmR Chart'!$U$17/1.128))</f>
        <v/>
      </c>
      <c r="F1602" s="21" t="str">
        <f>IF(N1602="","",3.268*'XmR Chart'!$U$17)</f>
        <v/>
      </c>
      <c r="G1602" s="21" t="str">
        <f>IF(N1602="","",'XmR Chart'!$U$17)</f>
        <v/>
      </c>
      <c r="H1602" s="21" t="str">
        <f>IF(N1602="","",ABS(N1602-N1601))</f>
        <v/>
      </c>
      <c r="I1602" s="21" t="str">
        <f>IF(N1602="","",RANK(N1602,$N$17:$N$5011,1))</f>
        <v/>
      </c>
      <c r="J1602" s="21" t="str">
        <f>IF(N1602="","",(I1602-3/8)/('XmR Chart'!$U$20+1/4))</f>
        <v/>
      </c>
      <c r="K1602" s="21" t="str">
        <f>IF(N1602="","",_xlfn.NORM.INV(J1602,0,1))</f>
        <v/>
      </c>
      <c r="N1602" s="4"/>
    </row>
    <row r="1603" spans="2:14" x14ac:dyDescent="0.25">
      <c r="B1603" s="21" t="str">
        <f>IF(N1603="","",'XmR Chart'!$U$18+3*('XmR Chart'!$U$17/1.128))</f>
        <v/>
      </c>
      <c r="C1603" s="21" t="str">
        <f>IF(N1603="","",'XmR Chart'!$U$18)</f>
        <v/>
      </c>
      <c r="D1603" s="21" t="str">
        <f>IF(N1603="","",'XmR Chart'!$U$18-3*('XmR Chart'!$U$17/1.128))</f>
        <v/>
      </c>
      <c r="F1603" s="21" t="str">
        <f>IF(N1603="","",3.268*'XmR Chart'!$U$17)</f>
        <v/>
      </c>
      <c r="G1603" s="21" t="str">
        <f>IF(N1603="","",'XmR Chart'!$U$17)</f>
        <v/>
      </c>
      <c r="H1603" s="21" t="str">
        <f>IF(N1603="","",ABS(N1603-N1602))</f>
        <v/>
      </c>
      <c r="I1603" s="21" t="str">
        <f>IF(N1603="","",RANK(N1603,$N$17:$N$5011,1))</f>
        <v/>
      </c>
      <c r="J1603" s="21" t="str">
        <f>IF(N1603="","",(I1603-3/8)/('XmR Chart'!$U$20+1/4))</f>
        <v/>
      </c>
      <c r="K1603" s="21" t="str">
        <f>IF(N1603="","",_xlfn.NORM.INV(J1603,0,1))</f>
        <v/>
      </c>
      <c r="N1603" s="4"/>
    </row>
    <row r="1604" spans="2:14" x14ac:dyDescent="0.25">
      <c r="B1604" s="21" t="str">
        <f>IF(N1604="","",'XmR Chart'!$U$18+3*('XmR Chart'!$U$17/1.128))</f>
        <v/>
      </c>
      <c r="C1604" s="21" t="str">
        <f>IF(N1604="","",'XmR Chart'!$U$18)</f>
        <v/>
      </c>
      <c r="D1604" s="21" t="str">
        <f>IF(N1604="","",'XmR Chart'!$U$18-3*('XmR Chart'!$U$17/1.128))</f>
        <v/>
      </c>
      <c r="F1604" s="21" t="str">
        <f>IF(N1604="","",3.268*'XmR Chart'!$U$17)</f>
        <v/>
      </c>
      <c r="G1604" s="21" t="str">
        <f>IF(N1604="","",'XmR Chart'!$U$17)</f>
        <v/>
      </c>
      <c r="H1604" s="21" t="str">
        <f>IF(N1604="","",ABS(N1604-N1603))</f>
        <v/>
      </c>
      <c r="I1604" s="21" t="str">
        <f>IF(N1604="","",RANK(N1604,$N$17:$N$5011,1))</f>
        <v/>
      </c>
      <c r="J1604" s="21" t="str">
        <f>IF(N1604="","",(I1604-3/8)/('XmR Chart'!$U$20+1/4))</f>
        <v/>
      </c>
      <c r="K1604" s="21" t="str">
        <f>IF(N1604="","",_xlfn.NORM.INV(J1604,0,1))</f>
        <v/>
      </c>
      <c r="N1604" s="4"/>
    </row>
    <row r="1605" spans="2:14" x14ac:dyDescent="0.25">
      <c r="B1605" s="21" t="str">
        <f>IF(N1605="","",'XmR Chart'!$U$18+3*('XmR Chart'!$U$17/1.128))</f>
        <v/>
      </c>
      <c r="C1605" s="21" t="str">
        <f>IF(N1605="","",'XmR Chart'!$U$18)</f>
        <v/>
      </c>
      <c r="D1605" s="21" t="str">
        <f>IF(N1605="","",'XmR Chart'!$U$18-3*('XmR Chart'!$U$17/1.128))</f>
        <v/>
      </c>
      <c r="F1605" s="21" t="str">
        <f>IF(N1605="","",3.268*'XmR Chart'!$U$17)</f>
        <v/>
      </c>
      <c r="G1605" s="21" t="str">
        <f>IF(N1605="","",'XmR Chart'!$U$17)</f>
        <v/>
      </c>
      <c r="H1605" s="21" t="str">
        <f>IF(N1605="","",ABS(N1605-N1604))</f>
        <v/>
      </c>
      <c r="I1605" s="21" t="str">
        <f>IF(N1605="","",RANK(N1605,$N$17:$N$5011,1))</f>
        <v/>
      </c>
      <c r="J1605" s="21" t="str">
        <f>IF(N1605="","",(I1605-3/8)/('XmR Chart'!$U$20+1/4))</f>
        <v/>
      </c>
      <c r="K1605" s="21" t="str">
        <f>IF(N1605="","",_xlfn.NORM.INV(J1605,0,1))</f>
        <v/>
      </c>
      <c r="N1605" s="4"/>
    </row>
    <row r="1606" spans="2:14" x14ac:dyDescent="0.25">
      <c r="B1606" s="21" t="str">
        <f>IF(N1606="","",'XmR Chart'!$U$18+3*('XmR Chart'!$U$17/1.128))</f>
        <v/>
      </c>
      <c r="C1606" s="21" t="str">
        <f>IF(N1606="","",'XmR Chart'!$U$18)</f>
        <v/>
      </c>
      <c r="D1606" s="21" t="str">
        <f>IF(N1606="","",'XmR Chart'!$U$18-3*('XmR Chart'!$U$17/1.128))</f>
        <v/>
      </c>
      <c r="F1606" s="21" t="str">
        <f>IF(N1606="","",3.268*'XmR Chart'!$U$17)</f>
        <v/>
      </c>
      <c r="G1606" s="21" t="str">
        <f>IF(N1606="","",'XmR Chart'!$U$17)</f>
        <v/>
      </c>
      <c r="H1606" s="21" t="str">
        <f>IF(N1606="","",ABS(N1606-N1605))</f>
        <v/>
      </c>
      <c r="I1606" s="21" t="str">
        <f>IF(N1606="","",RANK(N1606,$N$17:$N$5011,1))</f>
        <v/>
      </c>
      <c r="J1606" s="21" t="str">
        <f>IF(N1606="","",(I1606-3/8)/('XmR Chart'!$U$20+1/4))</f>
        <v/>
      </c>
      <c r="K1606" s="21" t="str">
        <f>IF(N1606="","",_xlfn.NORM.INV(J1606,0,1))</f>
        <v/>
      </c>
      <c r="N1606" s="4"/>
    </row>
    <row r="1607" spans="2:14" x14ac:dyDescent="0.25">
      <c r="B1607" s="21" t="str">
        <f>IF(N1607="","",'XmR Chart'!$U$18+3*('XmR Chart'!$U$17/1.128))</f>
        <v/>
      </c>
      <c r="C1607" s="21" t="str">
        <f>IF(N1607="","",'XmR Chart'!$U$18)</f>
        <v/>
      </c>
      <c r="D1607" s="21" t="str">
        <f>IF(N1607="","",'XmR Chart'!$U$18-3*('XmR Chart'!$U$17/1.128))</f>
        <v/>
      </c>
      <c r="F1607" s="21" t="str">
        <f>IF(N1607="","",3.268*'XmR Chart'!$U$17)</f>
        <v/>
      </c>
      <c r="G1607" s="21" t="str">
        <f>IF(N1607="","",'XmR Chart'!$U$17)</f>
        <v/>
      </c>
      <c r="H1607" s="21" t="str">
        <f>IF(N1607="","",ABS(N1607-N1606))</f>
        <v/>
      </c>
      <c r="I1607" s="21" t="str">
        <f>IF(N1607="","",RANK(N1607,$N$17:$N$5011,1))</f>
        <v/>
      </c>
      <c r="J1607" s="21" t="str">
        <f>IF(N1607="","",(I1607-3/8)/('XmR Chart'!$U$20+1/4))</f>
        <v/>
      </c>
      <c r="K1607" s="21" t="str">
        <f>IF(N1607="","",_xlfn.NORM.INV(J1607,0,1))</f>
        <v/>
      </c>
      <c r="N1607" s="4"/>
    </row>
    <row r="1608" spans="2:14" x14ac:dyDescent="0.25">
      <c r="B1608" s="21" t="str">
        <f>IF(N1608="","",'XmR Chart'!$U$18+3*('XmR Chart'!$U$17/1.128))</f>
        <v/>
      </c>
      <c r="C1608" s="21" t="str">
        <f>IF(N1608="","",'XmR Chart'!$U$18)</f>
        <v/>
      </c>
      <c r="D1608" s="21" t="str">
        <f>IF(N1608="","",'XmR Chart'!$U$18-3*('XmR Chart'!$U$17/1.128))</f>
        <v/>
      </c>
      <c r="F1608" s="21" t="str">
        <f>IF(N1608="","",3.268*'XmR Chart'!$U$17)</f>
        <v/>
      </c>
      <c r="G1608" s="21" t="str">
        <f>IF(N1608="","",'XmR Chart'!$U$17)</f>
        <v/>
      </c>
      <c r="H1608" s="21" t="str">
        <f>IF(N1608="","",ABS(N1608-N1607))</f>
        <v/>
      </c>
      <c r="I1608" s="21" t="str">
        <f>IF(N1608="","",RANK(N1608,$N$17:$N$5011,1))</f>
        <v/>
      </c>
      <c r="J1608" s="21" t="str">
        <f>IF(N1608="","",(I1608-3/8)/('XmR Chart'!$U$20+1/4))</f>
        <v/>
      </c>
      <c r="K1608" s="21" t="str">
        <f>IF(N1608="","",_xlfn.NORM.INV(J1608,0,1))</f>
        <v/>
      </c>
      <c r="N1608" s="4"/>
    </row>
    <row r="1609" spans="2:14" x14ac:dyDescent="0.25">
      <c r="B1609" s="21" t="str">
        <f>IF(N1609="","",'XmR Chart'!$U$18+3*('XmR Chart'!$U$17/1.128))</f>
        <v/>
      </c>
      <c r="C1609" s="21" t="str">
        <f>IF(N1609="","",'XmR Chart'!$U$18)</f>
        <v/>
      </c>
      <c r="D1609" s="21" t="str">
        <f>IF(N1609="","",'XmR Chart'!$U$18-3*('XmR Chart'!$U$17/1.128))</f>
        <v/>
      </c>
      <c r="F1609" s="21" t="str">
        <f>IF(N1609="","",3.268*'XmR Chart'!$U$17)</f>
        <v/>
      </c>
      <c r="G1609" s="21" t="str">
        <f>IF(N1609="","",'XmR Chart'!$U$17)</f>
        <v/>
      </c>
      <c r="H1609" s="21" t="str">
        <f>IF(N1609="","",ABS(N1609-N1608))</f>
        <v/>
      </c>
      <c r="I1609" s="21" t="str">
        <f>IF(N1609="","",RANK(N1609,$N$17:$N$5011,1))</f>
        <v/>
      </c>
      <c r="J1609" s="21" t="str">
        <f>IF(N1609="","",(I1609-3/8)/('XmR Chart'!$U$20+1/4))</f>
        <v/>
      </c>
      <c r="K1609" s="21" t="str">
        <f>IF(N1609="","",_xlfn.NORM.INV(J1609,0,1))</f>
        <v/>
      </c>
      <c r="N1609" s="4"/>
    </row>
    <row r="1610" spans="2:14" x14ac:dyDescent="0.25">
      <c r="B1610" s="21" t="str">
        <f>IF(N1610="","",'XmR Chart'!$U$18+3*('XmR Chart'!$U$17/1.128))</f>
        <v/>
      </c>
      <c r="C1610" s="21" t="str">
        <f>IF(N1610="","",'XmR Chart'!$U$18)</f>
        <v/>
      </c>
      <c r="D1610" s="21" t="str">
        <f>IF(N1610="","",'XmR Chart'!$U$18-3*('XmR Chart'!$U$17/1.128))</f>
        <v/>
      </c>
      <c r="F1610" s="21" t="str">
        <f>IF(N1610="","",3.268*'XmR Chart'!$U$17)</f>
        <v/>
      </c>
      <c r="G1610" s="21" t="str">
        <f>IF(N1610="","",'XmR Chart'!$U$17)</f>
        <v/>
      </c>
      <c r="H1610" s="21" t="str">
        <f>IF(N1610="","",ABS(N1610-N1609))</f>
        <v/>
      </c>
      <c r="I1610" s="21" t="str">
        <f>IF(N1610="","",RANK(N1610,$N$17:$N$5011,1))</f>
        <v/>
      </c>
      <c r="J1610" s="21" t="str">
        <f>IF(N1610="","",(I1610-3/8)/('XmR Chart'!$U$20+1/4))</f>
        <v/>
      </c>
      <c r="K1610" s="21" t="str">
        <f>IF(N1610="","",_xlfn.NORM.INV(J1610,0,1))</f>
        <v/>
      </c>
      <c r="N1610" s="4"/>
    </row>
    <row r="1611" spans="2:14" x14ac:dyDescent="0.25">
      <c r="B1611" s="21" t="str">
        <f>IF(N1611="","",'XmR Chart'!$U$18+3*('XmR Chart'!$U$17/1.128))</f>
        <v/>
      </c>
      <c r="C1611" s="21" t="str">
        <f>IF(N1611="","",'XmR Chart'!$U$18)</f>
        <v/>
      </c>
      <c r="D1611" s="21" t="str">
        <f>IF(N1611="","",'XmR Chart'!$U$18-3*('XmR Chart'!$U$17/1.128))</f>
        <v/>
      </c>
      <c r="F1611" s="21" t="str">
        <f>IF(N1611="","",3.268*'XmR Chart'!$U$17)</f>
        <v/>
      </c>
      <c r="G1611" s="21" t="str">
        <f>IF(N1611="","",'XmR Chart'!$U$17)</f>
        <v/>
      </c>
      <c r="H1611" s="21" t="str">
        <f>IF(N1611="","",ABS(N1611-N1610))</f>
        <v/>
      </c>
      <c r="I1611" s="21" t="str">
        <f>IF(N1611="","",RANK(N1611,$N$17:$N$5011,1))</f>
        <v/>
      </c>
      <c r="J1611" s="21" t="str">
        <f>IF(N1611="","",(I1611-3/8)/('XmR Chart'!$U$20+1/4))</f>
        <v/>
      </c>
      <c r="K1611" s="21" t="str">
        <f>IF(N1611="","",_xlfn.NORM.INV(J1611,0,1))</f>
        <v/>
      </c>
      <c r="N1611" s="4"/>
    </row>
    <row r="1612" spans="2:14" x14ac:dyDescent="0.25">
      <c r="B1612" s="21" t="str">
        <f>IF(N1612="","",'XmR Chart'!$U$18+3*('XmR Chart'!$U$17/1.128))</f>
        <v/>
      </c>
      <c r="C1612" s="21" t="str">
        <f>IF(N1612="","",'XmR Chart'!$U$18)</f>
        <v/>
      </c>
      <c r="D1612" s="21" t="str">
        <f>IF(N1612="","",'XmR Chart'!$U$18-3*('XmR Chart'!$U$17/1.128))</f>
        <v/>
      </c>
      <c r="F1612" s="21" t="str">
        <f>IF(N1612="","",3.268*'XmR Chart'!$U$17)</f>
        <v/>
      </c>
      <c r="G1612" s="21" t="str">
        <f>IF(N1612="","",'XmR Chart'!$U$17)</f>
        <v/>
      </c>
      <c r="H1612" s="21" t="str">
        <f>IF(N1612="","",ABS(N1612-N1611))</f>
        <v/>
      </c>
      <c r="I1612" s="21" t="str">
        <f>IF(N1612="","",RANK(N1612,$N$17:$N$5011,1))</f>
        <v/>
      </c>
      <c r="J1612" s="21" t="str">
        <f>IF(N1612="","",(I1612-3/8)/('XmR Chart'!$U$20+1/4))</f>
        <v/>
      </c>
      <c r="K1612" s="21" t="str">
        <f>IF(N1612="","",_xlfn.NORM.INV(J1612,0,1))</f>
        <v/>
      </c>
      <c r="N1612" s="4"/>
    </row>
    <row r="1613" spans="2:14" x14ac:dyDescent="0.25">
      <c r="B1613" s="21" t="str">
        <f>IF(N1613="","",'XmR Chart'!$U$18+3*('XmR Chart'!$U$17/1.128))</f>
        <v/>
      </c>
      <c r="C1613" s="21" t="str">
        <f>IF(N1613="","",'XmR Chart'!$U$18)</f>
        <v/>
      </c>
      <c r="D1613" s="21" t="str">
        <f>IF(N1613="","",'XmR Chart'!$U$18-3*('XmR Chart'!$U$17/1.128))</f>
        <v/>
      </c>
      <c r="F1613" s="21" t="str">
        <f>IF(N1613="","",3.268*'XmR Chart'!$U$17)</f>
        <v/>
      </c>
      <c r="G1613" s="21" t="str">
        <f>IF(N1613="","",'XmR Chart'!$U$17)</f>
        <v/>
      </c>
      <c r="H1613" s="21" t="str">
        <f>IF(N1613="","",ABS(N1613-N1612))</f>
        <v/>
      </c>
      <c r="I1613" s="21" t="str">
        <f>IF(N1613="","",RANK(N1613,$N$17:$N$5011,1))</f>
        <v/>
      </c>
      <c r="J1613" s="21" t="str">
        <f>IF(N1613="","",(I1613-3/8)/('XmR Chart'!$U$20+1/4))</f>
        <v/>
      </c>
      <c r="K1613" s="21" t="str">
        <f>IF(N1613="","",_xlfn.NORM.INV(J1613,0,1))</f>
        <v/>
      </c>
      <c r="N1613" s="4"/>
    </row>
    <row r="1614" spans="2:14" x14ac:dyDescent="0.25">
      <c r="B1614" s="21" t="str">
        <f>IF(N1614="","",'XmR Chart'!$U$18+3*('XmR Chart'!$U$17/1.128))</f>
        <v/>
      </c>
      <c r="C1614" s="21" t="str">
        <f>IF(N1614="","",'XmR Chart'!$U$18)</f>
        <v/>
      </c>
      <c r="D1614" s="21" t="str">
        <f>IF(N1614="","",'XmR Chart'!$U$18-3*('XmR Chart'!$U$17/1.128))</f>
        <v/>
      </c>
      <c r="F1614" s="21" t="str">
        <f>IF(N1614="","",3.268*'XmR Chart'!$U$17)</f>
        <v/>
      </c>
      <c r="G1614" s="21" t="str">
        <f>IF(N1614="","",'XmR Chart'!$U$17)</f>
        <v/>
      </c>
      <c r="H1614" s="21" t="str">
        <f>IF(N1614="","",ABS(N1614-N1613))</f>
        <v/>
      </c>
      <c r="I1614" s="21" t="str">
        <f>IF(N1614="","",RANK(N1614,$N$17:$N$5011,1))</f>
        <v/>
      </c>
      <c r="J1614" s="21" t="str">
        <f>IF(N1614="","",(I1614-3/8)/('XmR Chart'!$U$20+1/4))</f>
        <v/>
      </c>
      <c r="K1614" s="21" t="str">
        <f>IF(N1614="","",_xlfn.NORM.INV(J1614,0,1))</f>
        <v/>
      </c>
      <c r="N1614" s="4"/>
    </row>
    <row r="1615" spans="2:14" x14ac:dyDescent="0.25">
      <c r="B1615" s="21" t="str">
        <f>IF(N1615="","",'XmR Chart'!$U$18+3*('XmR Chart'!$U$17/1.128))</f>
        <v/>
      </c>
      <c r="C1615" s="21" t="str">
        <f>IF(N1615="","",'XmR Chart'!$U$18)</f>
        <v/>
      </c>
      <c r="D1615" s="21" t="str">
        <f>IF(N1615="","",'XmR Chart'!$U$18-3*('XmR Chart'!$U$17/1.128))</f>
        <v/>
      </c>
      <c r="F1615" s="21" t="str">
        <f>IF(N1615="","",3.268*'XmR Chart'!$U$17)</f>
        <v/>
      </c>
      <c r="G1615" s="21" t="str">
        <f>IF(N1615="","",'XmR Chart'!$U$17)</f>
        <v/>
      </c>
      <c r="H1615" s="21" t="str">
        <f>IF(N1615="","",ABS(N1615-N1614))</f>
        <v/>
      </c>
      <c r="I1615" s="21" t="str">
        <f>IF(N1615="","",RANK(N1615,$N$17:$N$5011,1))</f>
        <v/>
      </c>
      <c r="J1615" s="21" t="str">
        <f>IF(N1615="","",(I1615-3/8)/('XmR Chart'!$U$20+1/4))</f>
        <v/>
      </c>
      <c r="K1615" s="21" t="str">
        <f>IF(N1615="","",_xlfn.NORM.INV(J1615,0,1))</f>
        <v/>
      </c>
      <c r="N1615" s="4"/>
    </row>
    <row r="1616" spans="2:14" x14ac:dyDescent="0.25">
      <c r="B1616" s="21" t="str">
        <f>IF(N1616="","",'XmR Chart'!$U$18+3*('XmR Chart'!$U$17/1.128))</f>
        <v/>
      </c>
      <c r="C1616" s="21" t="str">
        <f>IF(N1616="","",'XmR Chart'!$U$18)</f>
        <v/>
      </c>
      <c r="D1616" s="21" t="str">
        <f>IF(N1616="","",'XmR Chart'!$U$18-3*('XmR Chart'!$U$17/1.128))</f>
        <v/>
      </c>
      <c r="F1616" s="21" t="str">
        <f>IF(N1616="","",3.268*'XmR Chart'!$U$17)</f>
        <v/>
      </c>
      <c r="G1616" s="21" t="str">
        <f>IF(N1616="","",'XmR Chart'!$U$17)</f>
        <v/>
      </c>
      <c r="H1616" s="21" t="str">
        <f>IF(N1616="","",ABS(N1616-N1615))</f>
        <v/>
      </c>
      <c r="I1616" s="21" t="str">
        <f>IF(N1616="","",RANK(N1616,$N$17:$N$5011,1))</f>
        <v/>
      </c>
      <c r="J1616" s="21" t="str">
        <f>IF(N1616="","",(I1616-3/8)/('XmR Chart'!$U$20+1/4))</f>
        <v/>
      </c>
      <c r="K1616" s="21" t="str">
        <f>IF(N1616="","",_xlfn.NORM.INV(J1616,0,1))</f>
        <v/>
      </c>
      <c r="N1616" s="4"/>
    </row>
    <row r="1617" spans="2:14" x14ac:dyDescent="0.25">
      <c r="B1617" s="21" t="str">
        <f>IF(N1617="","",'XmR Chart'!$U$18+3*('XmR Chart'!$U$17/1.128))</f>
        <v/>
      </c>
      <c r="C1617" s="21" t="str">
        <f>IF(N1617="","",'XmR Chart'!$U$18)</f>
        <v/>
      </c>
      <c r="D1617" s="21" t="str">
        <f>IF(N1617="","",'XmR Chart'!$U$18-3*('XmR Chart'!$U$17/1.128))</f>
        <v/>
      </c>
      <c r="F1617" s="21" t="str">
        <f>IF(N1617="","",3.268*'XmR Chart'!$U$17)</f>
        <v/>
      </c>
      <c r="G1617" s="21" t="str">
        <f>IF(N1617="","",'XmR Chart'!$U$17)</f>
        <v/>
      </c>
      <c r="H1617" s="21" t="str">
        <f>IF(N1617="","",ABS(N1617-N1616))</f>
        <v/>
      </c>
      <c r="I1617" s="21" t="str">
        <f>IF(N1617="","",RANK(N1617,$N$17:$N$5011,1))</f>
        <v/>
      </c>
      <c r="J1617" s="21" t="str">
        <f>IF(N1617="","",(I1617-3/8)/('XmR Chart'!$U$20+1/4))</f>
        <v/>
      </c>
      <c r="K1617" s="21" t="str">
        <f>IF(N1617="","",_xlfn.NORM.INV(J1617,0,1))</f>
        <v/>
      </c>
      <c r="N1617" s="4"/>
    </row>
    <row r="1618" spans="2:14" x14ac:dyDescent="0.25">
      <c r="B1618" s="21" t="str">
        <f>IF(N1618="","",'XmR Chart'!$U$18+3*('XmR Chart'!$U$17/1.128))</f>
        <v/>
      </c>
      <c r="C1618" s="21" t="str">
        <f>IF(N1618="","",'XmR Chart'!$U$18)</f>
        <v/>
      </c>
      <c r="D1618" s="21" t="str">
        <f>IF(N1618="","",'XmR Chart'!$U$18-3*('XmR Chart'!$U$17/1.128))</f>
        <v/>
      </c>
      <c r="F1618" s="21" t="str">
        <f>IF(N1618="","",3.268*'XmR Chart'!$U$17)</f>
        <v/>
      </c>
      <c r="G1618" s="21" t="str">
        <f>IF(N1618="","",'XmR Chart'!$U$17)</f>
        <v/>
      </c>
      <c r="H1618" s="21" t="str">
        <f>IF(N1618="","",ABS(N1618-N1617))</f>
        <v/>
      </c>
      <c r="I1618" s="21" t="str">
        <f>IF(N1618="","",RANK(N1618,$N$17:$N$5011,1))</f>
        <v/>
      </c>
      <c r="J1618" s="21" t="str">
        <f>IF(N1618="","",(I1618-3/8)/('XmR Chart'!$U$20+1/4))</f>
        <v/>
      </c>
      <c r="K1618" s="21" t="str">
        <f>IF(N1618="","",_xlfn.NORM.INV(J1618,0,1))</f>
        <v/>
      </c>
      <c r="N1618" s="4"/>
    </row>
    <row r="1619" spans="2:14" x14ac:dyDescent="0.25">
      <c r="B1619" s="21" t="str">
        <f>IF(N1619="","",'XmR Chart'!$U$18+3*('XmR Chart'!$U$17/1.128))</f>
        <v/>
      </c>
      <c r="C1619" s="21" t="str">
        <f>IF(N1619="","",'XmR Chart'!$U$18)</f>
        <v/>
      </c>
      <c r="D1619" s="21" t="str">
        <f>IF(N1619="","",'XmR Chart'!$U$18-3*('XmR Chart'!$U$17/1.128))</f>
        <v/>
      </c>
      <c r="F1619" s="21" t="str">
        <f>IF(N1619="","",3.268*'XmR Chart'!$U$17)</f>
        <v/>
      </c>
      <c r="G1619" s="21" t="str">
        <f>IF(N1619="","",'XmR Chart'!$U$17)</f>
        <v/>
      </c>
      <c r="H1619" s="21" t="str">
        <f>IF(N1619="","",ABS(N1619-N1618))</f>
        <v/>
      </c>
      <c r="I1619" s="21" t="str">
        <f>IF(N1619="","",RANK(N1619,$N$17:$N$5011,1))</f>
        <v/>
      </c>
      <c r="J1619" s="21" t="str">
        <f>IF(N1619="","",(I1619-3/8)/('XmR Chart'!$U$20+1/4))</f>
        <v/>
      </c>
      <c r="K1619" s="21" t="str">
        <f>IF(N1619="","",_xlfn.NORM.INV(J1619,0,1))</f>
        <v/>
      </c>
      <c r="N1619" s="4"/>
    </row>
    <row r="1620" spans="2:14" x14ac:dyDescent="0.25">
      <c r="B1620" s="21" t="str">
        <f>IF(N1620="","",'XmR Chart'!$U$18+3*('XmR Chart'!$U$17/1.128))</f>
        <v/>
      </c>
      <c r="C1620" s="21" t="str">
        <f>IF(N1620="","",'XmR Chart'!$U$18)</f>
        <v/>
      </c>
      <c r="D1620" s="21" t="str">
        <f>IF(N1620="","",'XmR Chart'!$U$18-3*('XmR Chart'!$U$17/1.128))</f>
        <v/>
      </c>
      <c r="F1620" s="21" t="str">
        <f>IF(N1620="","",3.268*'XmR Chart'!$U$17)</f>
        <v/>
      </c>
      <c r="G1620" s="21" t="str">
        <f>IF(N1620="","",'XmR Chart'!$U$17)</f>
        <v/>
      </c>
      <c r="H1620" s="21" t="str">
        <f>IF(N1620="","",ABS(N1620-N1619))</f>
        <v/>
      </c>
      <c r="I1620" s="21" t="str">
        <f>IF(N1620="","",RANK(N1620,$N$17:$N$5011,1))</f>
        <v/>
      </c>
      <c r="J1620" s="21" t="str">
        <f>IF(N1620="","",(I1620-3/8)/('XmR Chart'!$U$20+1/4))</f>
        <v/>
      </c>
      <c r="K1620" s="21" t="str">
        <f>IF(N1620="","",_xlfn.NORM.INV(J1620,0,1))</f>
        <v/>
      </c>
      <c r="N1620" s="4"/>
    </row>
    <row r="1621" spans="2:14" x14ac:dyDescent="0.25">
      <c r="B1621" s="21" t="str">
        <f>IF(N1621="","",'XmR Chart'!$U$18+3*('XmR Chart'!$U$17/1.128))</f>
        <v/>
      </c>
      <c r="C1621" s="21" t="str">
        <f>IF(N1621="","",'XmR Chart'!$U$18)</f>
        <v/>
      </c>
      <c r="D1621" s="21" t="str">
        <f>IF(N1621="","",'XmR Chart'!$U$18-3*('XmR Chart'!$U$17/1.128))</f>
        <v/>
      </c>
      <c r="F1621" s="21" t="str">
        <f>IF(N1621="","",3.268*'XmR Chart'!$U$17)</f>
        <v/>
      </c>
      <c r="G1621" s="21" t="str">
        <f>IF(N1621="","",'XmR Chart'!$U$17)</f>
        <v/>
      </c>
      <c r="H1621" s="21" t="str">
        <f>IF(N1621="","",ABS(N1621-N1620))</f>
        <v/>
      </c>
      <c r="I1621" s="21" t="str">
        <f>IF(N1621="","",RANK(N1621,$N$17:$N$5011,1))</f>
        <v/>
      </c>
      <c r="J1621" s="21" t="str">
        <f>IF(N1621="","",(I1621-3/8)/('XmR Chart'!$U$20+1/4))</f>
        <v/>
      </c>
      <c r="K1621" s="21" t="str">
        <f>IF(N1621="","",_xlfn.NORM.INV(J1621,0,1))</f>
        <v/>
      </c>
      <c r="N1621" s="4"/>
    </row>
    <row r="1622" spans="2:14" x14ac:dyDescent="0.25">
      <c r="B1622" s="21" t="str">
        <f>IF(N1622="","",'XmR Chart'!$U$18+3*('XmR Chart'!$U$17/1.128))</f>
        <v/>
      </c>
      <c r="C1622" s="21" t="str">
        <f>IF(N1622="","",'XmR Chart'!$U$18)</f>
        <v/>
      </c>
      <c r="D1622" s="21" t="str">
        <f>IF(N1622="","",'XmR Chart'!$U$18-3*('XmR Chart'!$U$17/1.128))</f>
        <v/>
      </c>
      <c r="F1622" s="21" t="str">
        <f>IF(N1622="","",3.268*'XmR Chart'!$U$17)</f>
        <v/>
      </c>
      <c r="G1622" s="21" t="str">
        <f>IF(N1622="","",'XmR Chart'!$U$17)</f>
        <v/>
      </c>
      <c r="H1622" s="21" t="str">
        <f>IF(N1622="","",ABS(N1622-N1621))</f>
        <v/>
      </c>
      <c r="I1622" s="21" t="str">
        <f>IF(N1622="","",RANK(N1622,$N$17:$N$5011,1))</f>
        <v/>
      </c>
      <c r="J1622" s="21" t="str">
        <f>IF(N1622="","",(I1622-3/8)/('XmR Chart'!$U$20+1/4))</f>
        <v/>
      </c>
      <c r="K1622" s="21" t="str">
        <f>IF(N1622="","",_xlfn.NORM.INV(J1622,0,1))</f>
        <v/>
      </c>
      <c r="N1622" s="4"/>
    </row>
    <row r="1623" spans="2:14" x14ac:dyDescent="0.25">
      <c r="B1623" s="21" t="str">
        <f>IF(N1623="","",'XmR Chart'!$U$18+3*('XmR Chart'!$U$17/1.128))</f>
        <v/>
      </c>
      <c r="C1623" s="21" t="str">
        <f>IF(N1623="","",'XmR Chart'!$U$18)</f>
        <v/>
      </c>
      <c r="D1623" s="21" t="str">
        <f>IF(N1623="","",'XmR Chart'!$U$18-3*('XmR Chart'!$U$17/1.128))</f>
        <v/>
      </c>
      <c r="F1623" s="21" t="str">
        <f>IF(N1623="","",3.268*'XmR Chart'!$U$17)</f>
        <v/>
      </c>
      <c r="G1623" s="21" t="str">
        <f>IF(N1623="","",'XmR Chart'!$U$17)</f>
        <v/>
      </c>
      <c r="H1623" s="21" t="str">
        <f>IF(N1623="","",ABS(N1623-N1622))</f>
        <v/>
      </c>
      <c r="I1623" s="21" t="str">
        <f>IF(N1623="","",RANK(N1623,$N$17:$N$5011,1))</f>
        <v/>
      </c>
      <c r="J1623" s="21" t="str">
        <f>IF(N1623="","",(I1623-3/8)/('XmR Chart'!$U$20+1/4))</f>
        <v/>
      </c>
      <c r="K1623" s="21" t="str">
        <f>IF(N1623="","",_xlfn.NORM.INV(J1623,0,1))</f>
        <v/>
      </c>
      <c r="N1623" s="4"/>
    </row>
    <row r="1624" spans="2:14" x14ac:dyDescent="0.25">
      <c r="B1624" s="21" t="str">
        <f>IF(N1624="","",'XmR Chart'!$U$18+3*('XmR Chart'!$U$17/1.128))</f>
        <v/>
      </c>
      <c r="C1624" s="21" t="str">
        <f>IF(N1624="","",'XmR Chart'!$U$18)</f>
        <v/>
      </c>
      <c r="D1624" s="21" t="str">
        <f>IF(N1624="","",'XmR Chart'!$U$18-3*('XmR Chart'!$U$17/1.128))</f>
        <v/>
      </c>
      <c r="F1624" s="21" t="str">
        <f>IF(N1624="","",3.268*'XmR Chart'!$U$17)</f>
        <v/>
      </c>
      <c r="G1624" s="21" t="str">
        <f>IF(N1624="","",'XmR Chart'!$U$17)</f>
        <v/>
      </c>
      <c r="H1624" s="21" t="str">
        <f>IF(N1624="","",ABS(N1624-N1623))</f>
        <v/>
      </c>
      <c r="I1624" s="21" t="str">
        <f>IF(N1624="","",RANK(N1624,$N$17:$N$5011,1))</f>
        <v/>
      </c>
      <c r="J1624" s="21" t="str">
        <f>IF(N1624="","",(I1624-3/8)/('XmR Chart'!$U$20+1/4))</f>
        <v/>
      </c>
      <c r="K1624" s="21" t="str">
        <f>IF(N1624="","",_xlfn.NORM.INV(J1624,0,1))</f>
        <v/>
      </c>
      <c r="N1624" s="4"/>
    </row>
    <row r="1625" spans="2:14" x14ac:dyDescent="0.25">
      <c r="B1625" s="21" t="str">
        <f>IF(N1625="","",'XmR Chart'!$U$18+3*('XmR Chart'!$U$17/1.128))</f>
        <v/>
      </c>
      <c r="C1625" s="21" t="str">
        <f>IF(N1625="","",'XmR Chart'!$U$18)</f>
        <v/>
      </c>
      <c r="D1625" s="21" t="str">
        <f>IF(N1625="","",'XmR Chart'!$U$18-3*('XmR Chart'!$U$17/1.128))</f>
        <v/>
      </c>
      <c r="F1625" s="21" t="str">
        <f>IF(N1625="","",3.268*'XmR Chart'!$U$17)</f>
        <v/>
      </c>
      <c r="G1625" s="21" t="str">
        <f>IF(N1625="","",'XmR Chart'!$U$17)</f>
        <v/>
      </c>
      <c r="H1625" s="21" t="str">
        <f>IF(N1625="","",ABS(N1625-N1624))</f>
        <v/>
      </c>
      <c r="I1625" s="21" t="str">
        <f>IF(N1625="","",RANK(N1625,$N$17:$N$5011,1))</f>
        <v/>
      </c>
      <c r="J1625" s="21" t="str">
        <f>IF(N1625="","",(I1625-3/8)/('XmR Chart'!$U$20+1/4))</f>
        <v/>
      </c>
      <c r="K1625" s="21" t="str">
        <f>IF(N1625="","",_xlfn.NORM.INV(J1625,0,1))</f>
        <v/>
      </c>
      <c r="N1625" s="4"/>
    </row>
    <row r="1626" spans="2:14" x14ac:dyDescent="0.25">
      <c r="B1626" s="21" t="str">
        <f>IF(N1626="","",'XmR Chart'!$U$18+3*('XmR Chart'!$U$17/1.128))</f>
        <v/>
      </c>
      <c r="C1626" s="21" t="str">
        <f>IF(N1626="","",'XmR Chart'!$U$18)</f>
        <v/>
      </c>
      <c r="D1626" s="21" t="str">
        <f>IF(N1626="","",'XmR Chart'!$U$18-3*('XmR Chart'!$U$17/1.128))</f>
        <v/>
      </c>
      <c r="F1626" s="21" t="str">
        <f>IF(N1626="","",3.268*'XmR Chart'!$U$17)</f>
        <v/>
      </c>
      <c r="G1626" s="21" t="str">
        <f>IF(N1626="","",'XmR Chart'!$U$17)</f>
        <v/>
      </c>
      <c r="H1626" s="21" t="str">
        <f>IF(N1626="","",ABS(N1626-N1625))</f>
        <v/>
      </c>
      <c r="I1626" s="21" t="str">
        <f>IF(N1626="","",RANK(N1626,$N$17:$N$5011,1))</f>
        <v/>
      </c>
      <c r="J1626" s="21" t="str">
        <f>IF(N1626="","",(I1626-3/8)/('XmR Chart'!$U$20+1/4))</f>
        <v/>
      </c>
      <c r="K1626" s="21" t="str">
        <f>IF(N1626="","",_xlfn.NORM.INV(J1626,0,1))</f>
        <v/>
      </c>
      <c r="N1626" s="4"/>
    </row>
    <row r="1627" spans="2:14" x14ac:dyDescent="0.25">
      <c r="B1627" s="21" t="str">
        <f>IF(N1627="","",'XmR Chart'!$U$18+3*('XmR Chart'!$U$17/1.128))</f>
        <v/>
      </c>
      <c r="C1627" s="21" t="str">
        <f>IF(N1627="","",'XmR Chart'!$U$18)</f>
        <v/>
      </c>
      <c r="D1627" s="21" t="str">
        <f>IF(N1627="","",'XmR Chart'!$U$18-3*('XmR Chart'!$U$17/1.128))</f>
        <v/>
      </c>
      <c r="F1627" s="21" t="str">
        <f>IF(N1627="","",3.268*'XmR Chart'!$U$17)</f>
        <v/>
      </c>
      <c r="G1627" s="21" t="str">
        <f>IF(N1627="","",'XmR Chart'!$U$17)</f>
        <v/>
      </c>
      <c r="H1627" s="21" t="str">
        <f>IF(N1627="","",ABS(N1627-N1626))</f>
        <v/>
      </c>
      <c r="I1627" s="21" t="str">
        <f>IF(N1627="","",RANK(N1627,$N$17:$N$5011,1))</f>
        <v/>
      </c>
      <c r="J1627" s="21" t="str">
        <f>IF(N1627="","",(I1627-3/8)/('XmR Chart'!$U$20+1/4))</f>
        <v/>
      </c>
      <c r="K1627" s="21" t="str">
        <f>IF(N1627="","",_xlfn.NORM.INV(J1627,0,1))</f>
        <v/>
      </c>
      <c r="N1627" s="4"/>
    </row>
    <row r="1628" spans="2:14" x14ac:dyDescent="0.25">
      <c r="B1628" s="21" t="str">
        <f>IF(N1628="","",'XmR Chart'!$U$18+3*('XmR Chart'!$U$17/1.128))</f>
        <v/>
      </c>
      <c r="C1628" s="21" t="str">
        <f>IF(N1628="","",'XmR Chart'!$U$18)</f>
        <v/>
      </c>
      <c r="D1628" s="21" t="str">
        <f>IF(N1628="","",'XmR Chart'!$U$18-3*('XmR Chart'!$U$17/1.128))</f>
        <v/>
      </c>
      <c r="F1628" s="21" t="str">
        <f>IF(N1628="","",3.268*'XmR Chart'!$U$17)</f>
        <v/>
      </c>
      <c r="G1628" s="21" t="str">
        <f>IF(N1628="","",'XmR Chart'!$U$17)</f>
        <v/>
      </c>
      <c r="H1628" s="21" t="str">
        <f>IF(N1628="","",ABS(N1628-N1627))</f>
        <v/>
      </c>
      <c r="I1628" s="21" t="str">
        <f>IF(N1628="","",RANK(N1628,$N$17:$N$5011,1))</f>
        <v/>
      </c>
      <c r="J1628" s="21" t="str">
        <f>IF(N1628="","",(I1628-3/8)/('XmR Chart'!$U$20+1/4))</f>
        <v/>
      </c>
      <c r="K1628" s="21" t="str">
        <f>IF(N1628="","",_xlfn.NORM.INV(J1628,0,1))</f>
        <v/>
      </c>
      <c r="N1628" s="4"/>
    </row>
    <row r="1629" spans="2:14" x14ac:dyDescent="0.25">
      <c r="B1629" s="21" t="str">
        <f>IF(N1629="","",'XmR Chart'!$U$18+3*('XmR Chart'!$U$17/1.128))</f>
        <v/>
      </c>
      <c r="C1629" s="21" t="str">
        <f>IF(N1629="","",'XmR Chart'!$U$18)</f>
        <v/>
      </c>
      <c r="D1629" s="21" t="str">
        <f>IF(N1629="","",'XmR Chart'!$U$18-3*('XmR Chart'!$U$17/1.128))</f>
        <v/>
      </c>
      <c r="F1629" s="21" t="str">
        <f>IF(N1629="","",3.268*'XmR Chart'!$U$17)</f>
        <v/>
      </c>
      <c r="G1629" s="21" t="str">
        <f>IF(N1629="","",'XmR Chart'!$U$17)</f>
        <v/>
      </c>
      <c r="H1629" s="21" t="str">
        <f>IF(N1629="","",ABS(N1629-N1628))</f>
        <v/>
      </c>
      <c r="I1629" s="21" t="str">
        <f>IF(N1629="","",RANK(N1629,$N$17:$N$5011,1))</f>
        <v/>
      </c>
      <c r="J1629" s="21" t="str">
        <f>IF(N1629="","",(I1629-3/8)/('XmR Chart'!$U$20+1/4))</f>
        <v/>
      </c>
      <c r="K1629" s="21" t="str">
        <f>IF(N1629="","",_xlfn.NORM.INV(J1629,0,1))</f>
        <v/>
      </c>
      <c r="N1629" s="4"/>
    </row>
    <row r="1630" spans="2:14" x14ac:dyDescent="0.25">
      <c r="B1630" s="21" t="str">
        <f>IF(N1630="","",'XmR Chart'!$U$18+3*('XmR Chart'!$U$17/1.128))</f>
        <v/>
      </c>
      <c r="C1630" s="21" t="str">
        <f>IF(N1630="","",'XmR Chart'!$U$18)</f>
        <v/>
      </c>
      <c r="D1630" s="21" t="str">
        <f>IF(N1630="","",'XmR Chart'!$U$18-3*('XmR Chart'!$U$17/1.128))</f>
        <v/>
      </c>
      <c r="F1630" s="21" t="str">
        <f>IF(N1630="","",3.268*'XmR Chart'!$U$17)</f>
        <v/>
      </c>
      <c r="G1630" s="21" t="str">
        <f>IF(N1630="","",'XmR Chart'!$U$17)</f>
        <v/>
      </c>
      <c r="H1630" s="21" t="str">
        <f>IF(N1630="","",ABS(N1630-N1629))</f>
        <v/>
      </c>
      <c r="I1630" s="21" t="str">
        <f>IF(N1630="","",RANK(N1630,$N$17:$N$5011,1))</f>
        <v/>
      </c>
      <c r="J1630" s="21" t="str">
        <f>IF(N1630="","",(I1630-3/8)/('XmR Chart'!$U$20+1/4))</f>
        <v/>
      </c>
      <c r="K1630" s="21" t="str">
        <f>IF(N1630="","",_xlfn.NORM.INV(J1630,0,1))</f>
        <v/>
      </c>
      <c r="N1630" s="4"/>
    </row>
    <row r="1631" spans="2:14" x14ac:dyDescent="0.25">
      <c r="B1631" s="21" t="str">
        <f>IF(N1631="","",'XmR Chart'!$U$18+3*('XmR Chart'!$U$17/1.128))</f>
        <v/>
      </c>
      <c r="C1631" s="21" t="str">
        <f>IF(N1631="","",'XmR Chart'!$U$18)</f>
        <v/>
      </c>
      <c r="D1631" s="21" t="str">
        <f>IF(N1631="","",'XmR Chart'!$U$18-3*('XmR Chart'!$U$17/1.128))</f>
        <v/>
      </c>
      <c r="F1631" s="21" t="str">
        <f>IF(N1631="","",3.268*'XmR Chart'!$U$17)</f>
        <v/>
      </c>
      <c r="G1631" s="21" t="str">
        <f>IF(N1631="","",'XmR Chart'!$U$17)</f>
        <v/>
      </c>
      <c r="H1631" s="21" t="str">
        <f>IF(N1631="","",ABS(N1631-N1630))</f>
        <v/>
      </c>
      <c r="I1631" s="21" t="str">
        <f>IF(N1631="","",RANK(N1631,$N$17:$N$5011,1))</f>
        <v/>
      </c>
      <c r="J1631" s="21" t="str">
        <f>IF(N1631="","",(I1631-3/8)/('XmR Chart'!$U$20+1/4))</f>
        <v/>
      </c>
      <c r="K1631" s="21" t="str">
        <f>IF(N1631="","",_xlfn.NORM.INV(J1631,0,1))</f>
        <v/>
      </c>
      <c r="N1631" s="4"/>
    </row>
    <row r="1632" spans="2:14" x14ac:dyDescent="0.25">
      <c r="B1632" s="21" t="str">
        <f>IF(N1632="","",'XmR Chart'!$U$18+3*('XmR Chart'!$U$17/1.128))</f>
        <v/>
      </c>
      <c r="C1632" s="21" t="str">
        <f>IF(N1632="","",'XmR Chart'!$U$18)</f>
        <v/>
      </c>
      <c r="D1632" s="21" t="str">
        <f>IF(N1632="","",'XmR Chart'!$U$18-3*('XmR Chart'!$U$17/1.128))</f>
        <v/>
      </c>
      <c r="F1632" s="21" t="str">
        <f>IF(N1632="","",3.268*'XmR Chart'!$U$17)</f>
        <v/>
      </c>
      <c r="G1632" s="21" t="str">
        <f>IF(N1632="","",'XmR Chart'!$U$17)</f>
        <v/>
      </c>
      <c r="H1632" s="21" t="str">
        <f>IF(N1632="","",ABS(N1632-N1631))</f>
        <v/>
      </c>
      <c r="I1632" s="21" t="str">
        <f>IF(N1632="","",RANK(N1632,$N$17:$N$5011,1))</f>
        <v/>
      </c>
      <c r="J1632" s="21" t="str">
        <f>IF(N1632="","",(I1632-3/8)/('XmR Chart'!$U$20+1/4))</f>
        <v/>
      </c>
      <c r="K1632" s="21" t="str">
        <f>IF(N1632="","",_xlfn.NORM.INV(J1632,0,1))</f>
        <v/>
      </c>
      <c r="N1632" s="4"/>
    </row>
    <row r="1633" spans="2:14" x14ac:dyDescent="0.25">
      <c r="B1633" s="21" t="str">
        <f>IF(N1633="","",'XmR Chart'!$U$18+3*('XmR Chart'!$U$17/1.128))</f>
        <v/>
      </c>
      <c r="C1633" s="21" t="str">
        <f>IF(N1633="","",'XmR Chart'!$U$18)</f>
        <v/>
      </c>
      <c r="D1633" s="21" t="str">
        <f>IF(N1633="","",'XmR Chart'!$U$18-3*('XmR Chart'!$U$17/1.128))</f>
        <v/>
      </c>
      <c r="F1633" s="21" t="str">
        <f>IF(N1633="","",3.268*'XmR Chart'!$U$17)</f>
        <v/>
      </c>
      <c r="G1633" s="21" t="str">
        <f>IF(N1633="","",'XmR Chart'!$U$17)</f>
        <v/>
      </c>
      <c r="H1633" s="21" t="str">
        <f>IF(N1633="","",ABS(N1633-N1632))</f>
        <v/>
      </c>
      <c r="I1633" s="21" t="str">
        <f>IF(N1633="","",RANK(N1633,$N$17:$N$5011,1))</f>
        <v/>
      </c>
      <c r="J1633" s="21" t="str">
        <f>IF(N1633="","",(I1633-3/8)/('XmR Chart'!$U$20+1/4))</f>
        <v/>
      </c>
      <c r="K1633" s="21" t="str">
        <f>IF(N1633="","",_xlfn.NORM.INV(J1633,0,1))</f>
        <v/>
      </c>
      <c r="N1633" s="4"/>
    </row>
    <row r="1634" spans="2:14" x14ac:dyDescent="0.25">
      <c r="B1634" s="21" t="str">
        <f>IF(N1634="","",'XmR Chart'!$U$18+3*('XmR Chart'!$U$17/1.128))</f>
        <v/>
      </c>
      <c r="C1634" s="21" t="str">
        <f>IF(N1634="","",'XmR Chart'!$U$18)</f>
        <v/>
      </c>
      <c r="D1634" s="21" t="str">
        <f>IF(N1634="","",'XmR Chart'!$U$18-3*('XmR Chart'!$U$17/1.128))</f>
        <v/>
      </c>
      <c r="F1634" s="21" t="str">
        <f>IF(N1634="","",3.268*'XmR Chart'!$U$17)</f>
        <v/>
      </c>
      <c r="G1634" s="21" t="str">
        <f>IF(N1634="","",'XmR Chart'!$U$17)</f>
        <v/>
      </c>
      <c r="H1634" s="21" t="str">
        <f>IF(N1634="","",ABS(N1634-N1633))</f>
        <v/>
      </c>
      <c r="I1634" s="21" t="str">
        <f>IF(N1634="","",RANK(N1634,$N$17:$N$5011,1))</f>
        <v/>
      </c>
      <c r="J1634" s="21" t="str">
        <f>IF(N1634="","",(I1634-3/8)/('XmR Chart'!$U$20+1/4))</f>
        <v/>
      </c>
      <c r="K1634" s="21" t="str">
        <f>IF(N1634="","",_xlfn.NORM.INV(J1634,0,1))</f>
        <v/>
      </c>
      <c r="N1634" s="4"/>
    </row>
    <row r="1635" spans="2:14" x14ac:dyDescent="0.25">
      <c r="B1635" s="21" t="str">
        <f>IF(N1635="","",'XmR Chart'!$U$18+3*('XmR Chart'!$U$17/1.128))</f>
        <v/>
      </c>
      <c r="C1635" s="21" t="str">
        <f>IF(N1635="","",'XmR Chart'!$U$18)</f>
        <v/>
      </c>
      <c r="D1635" s="21" t="str">
        <f>IF(N1635="","",'XmR Chart'!$U$18-3*('XmR Chart'!$U$17/1.128))</f>
        <v/>
      </c>
      <c r="F1635" s="21" t="str">
        <f>IF(N1635="","",3.268*'XmR Chart'!$U$17)</f>
        <v/>
      </c>
      <c r="G1635" s="21" t="str">
        <f>IF(N1635="","",'XmR Chart'!$U$17)</f>
        <v/>
      </c>
      <c r="H1635" s="21" t="str">
        <f>IF(N1635="","",ABS(N1635-N1634))</f>
        <v/>
      </c>
      <c r="I1635" s="21" t="str">
        <f>IF(N1635="","",RANK(N1635,$N$17:$N$5011,1))</f>
        <v/>
      </c>
      <c r="J1635" s="21" t="str">
        <f>IF(N1635="","",(I1635-3/8)/('XmR Chart'!$U$20+1/4))</f>
        <v/>
      </c>
      <c r="K1635" s="21" t="str">
        <f>IF(N1635="","",_xlfn.NORM.INV(J1635,0,1))</f>
        <v/>
      </c>
      <c r="N1635" s="4"/>
    </row>
    <row r="1636" spans="2:14" x14ac:dyDescent="0.25">
      <c r="B1636" s="21" t="str">
        <f>IF(N1636="","",'XmR Chart'!$U$18+3*('XmR Chart'!$U$17/1.128))</f>
        <v/>
      </c>
      <c r="C1636" s="21" t="str">
        <f>IF(N1636="","",'XmR Chart'!$U$18)</f>
        <v/>
      </c>
      <c r="D1636" s="21" t="str">
        <f>IF(N1636="","",'XmR Chart'!$U$18-3*('XmR Chart'!$U$17/1.128))</f>
        <v/>
      </c>
      <c r="F1636" s="21" t="str">
        <f>IF(N1636="","",3.268*'XmR Chart'!$U$17)</f>
        <v/>
      </c>
      <c r="G1636" s="21" t="str">
        <f>IF(N1636="","",'XmR Chart'!$U$17)</f>
        <v/>
      </c>
      <c r="H1636" s="21" t="str">
        <f>IF(N1636="","",ABS(N1636-N1635))</f>
        <v/>
      </c>
      <c r="I1636" s="21" t="str">
        <f>IF(N1636="","",RANK(N1636,$N$17:$N$5011,1))</f>
        <v/>
      </c>
      <c r="J1636" s="21" t="str">
        <f>IF(N1636="","",(I1636-3/8)/('XmR Chart'!$U$20+1/4))</f>
        <v/>
      </c>
      <c r="K1636" s="21" t="str">
        <f>IF(N1636="","",_xlfn.NORM.INV(J1636,0,1))</f>
        <v/>
      </c>
      <c r="N1636" s="4"/>
    </row>
    <row r="1637" spans="2:14" x14ac:dyDescent="0.25">
      <c r="B1637" s="21" t="str">
        <f>IF(N1637="","",'XmR Chart'!$U$18+3*('XmR Chart'!$U$17/1.128))</f>
        <v/>
      </c>
      <c r="C1637" s="21" t="str">
        <f>IF(N1637="","",'XmR Chart'!$U$18)</f>
        <v/>
      </c>
      <c r="D1637" s="21" t="str">
        <f>IF(N1637="","",'XmR Chart'!$U$18-3*('XmR Chart'!$U$17/1.128))</f>
        <v/>
      </c>
      <c r="F1637" s="21" t="str">
        <f>IF(N1637="","",3.268*'XmR Chart'!$U$17)</f>
        <v/>
      </c>
      <c r="G1637" s="21" t="str">
        <f>IF(N1637="","",'XmR Chart'!$U$17)</f>
        <v/>
      </c>
      <c r="H1637" s="21" t="str">
        <f>IF(N1637="","",ABS(N1637-N1636))</f>
        <v/>
      </c>
      <c r="I1637" s="21" t="str">
        <f>IF(N1637="","",RANK(N1637,$N$17:$N$5011,1))</f>
        <v/>
      </c>
      <c r="J1637" s="21" t="str">
        <f>IF(N1637="","",(I1637-3/8)/('XmR Chart'!$U$20+1/4))</f>
        <v/>
      </c>
      <c r="K1637" s="21" t="str">
        <f>IF(N1637="","",_xlfn.NORM.INV(J1637,0,1))</f>
        <v/>
      </c>
      <c r="N1637" s="4"/>
    </row>
    <row r="1638" spans="2:14" x14ac:dyDescent="0.25">
      <c r="B1638" s="21" t="str">
        <f>IF(N1638="","",'XmR Chart'!$U$18+3*('XmR Chart'!$U$17/1.128))</f>
        <v/>
      </c>
      <c r="C1638" s="21" t="str">
        <f>IF(N1638="","",'XmR Chart'!$U$18)</f>
        <v/>
      </c>
      <c r="D1638" s="21" t="str">
        <f>IF(N1638="","",'XmR Chart'!$U$18-3*('XmR Chart'!$U$17/1.128))</f>
        <v/>
      </c>
      <c r="F1638" s="21" t="str">
        <f>IF(N1638="","",3.268*'XmR Chart'!$U$17)</f>
        <v/>
      </c>
      <c r="G1638" s="21" t="str">
        <f>IF(N1638="","",'XmR Chart'!$U$17)</f>
        <v/>
      </c>
      <c r="H1638" s="21" t="str">
        <f>IF(N1638="","",ABS(N1638-N1637))</f>
        <v/>
      </c>
      <c r="I1638" s="21" t="str">
        <f>IF(N1638="","",RANK(N1638,$N$17:$N$5011,1))</f>
        <v/>
      </c>
      <c r="J1638" s="21" t="str">
        <f>IF(N1638="","",(I1638-3/8)/('XmR Chart'!$U$20+1/4))</f>
        <v/>
      </c>
      <c r="K1638" s="21" t="str">
        <f>IF(N1638="","",_xlfn.NORM.INV(J1638,0,1))</f>
        <v/>
      </c>
      <c r="N1638" s="4"/>
    </row>
    <row r="1639" spans="2:14" x14ac:dyDescent="0.25">
      <c r="B1639" s="21" t="str">
        <f>IF(N1639="","",'XmR Chart'!$U$18+3*('XmR Chart'!$U$17/1.128))</f>
        <v/>
      </c>
      <c r="C1639" s="21" t="str">
        <f>IF(N1639="","",'XmR Chart'!$U$18)</f>
        <v/>
      </c>
      <c r="D1639" s="21" t="str">
        <f>IF(N1639="","",'XmR Chart'!$U$18-3*('XmR Chart'!$U$17/1.128))</f>
        <v/>
      </c>
      <c r="F1639" s="21" t="str">
        <f>IF(N1639="","",3.268*'XmR Chart'!$U$17)</f>
        <v/>
      </c>
      <c r="G1639" s="21" t="str">
        <f>IF(N1639="","",'XmR Chart'!$U$17)</f>
        <v/>
      </c>
      <c r="H1639" s="21" t="str">
        <f>IF(N1639="","",ABS(N1639-N1638))</f>
        <v/>
      </c>
      <c r="I1639" s="21" t="str">
        <f>IF(N1639="","",RANK(N1639,$N$17:$N$5011,1))</f>
        <v/>
      </c>
      <c r="J1639" s="21" t="str">
        <f>IF(N1639="","",(I1639-3/8)/('XmR Chart'!$U$20+1/4))</f>
        <v/>
      </c>
      <c r="K1639" s="21" t="str">
        <f>IF(N1639="","",_xlfn.NORM.INV(J1639,0,1))</f>
        <v/>
      </c>
      <c r="N1639" s="4"/>
    </row>
    <row r="1640" spans="2:14" x14ac:dyDescent="0.25">
      <c r="B1640" s="21" t="str">
        <f>IF(N1640="","",'XmR Chart'!$U$18+3*('XmR Chart'!$U$17/1.128))</f>
        <v/>
      </c>
      <c r="C1640" s="21" t="str">
        <f>IF(N1640="","",'XmR Chart'!$U$18)</f>
        <v/>
      </c>
      <c r="D1640" s="21" t="str">
        <f>IF(N1640="","",'XmR Chart'!$U$18-3*('XmR Chart'!$U$17/1.128))</f>
        <v/>
      </c>
      <c r="F1640" s="21" t="str">
        <f>IF(N1640="","",3.268*'XmR Chart'!$U$17)</f>
        <v/>
      </c>
      <c r="G1640" s="21" t="str">
        <f>IF(N1640="","",'XmR Chart'!$U$17)</f>
        <v/>
      </c>
      <c r="H1640" s="21" t="str">
        <f>IF(N1640="","",ABS(N1640-N1639))</f>
        <v/>
      </c>
      <c r="I1640" s="21" t="str">
        <f>IF(N1640="","",RANK(N1640,$N$17:$N$5011,1))</f>
        <v/>
      </c>
      <c r="J1640" s="21" t="str">
        <f>IF(N1640="","",(I1640-3/8)/('XmR Chart'!$U$20+1/4))</f>
        <v/>
      </c>
      <c r="K1640" s="21" t="str">
        <f>IF(N1640="","",_xlfn.NORM.INV(J1640,0,1))</f>
        <v/>
      </c>
      <c r="N1640" s="4"/>
    </row>
    <row r="1641" spans="2:14" x14ac:dyDescent="0.25">
      <c r="B1641" s="21" t="str">
        <f>IF(N1641="","",'XmR Chart'!$U$18+3*('XmR Chart'!$U$17/1.128))</f>
        <v/>
      </c>
      <c r="C1641" s="21" t="str">
        <f>IF(N1641="","",'XmR Chart'!$U$18)</f>
        <v/>
      </c>
      <c r="D1641" s="21" t="str">
        <f>IF(N1641="","",'XmR Chart'!$U$18-3*('XmR Chart'!$U$17/1.128))</f>
        <v/>
      </c>
      <c r="F1641" s="21" t="str">
        <f>IF(N1641="","",3.268*'XmR Chart'!$U$17)</f>
        <v/>
      </c>
      <c r="G1641" s="21" t="str">
        <f>IF(N1641="","",'XmR Chart'!$U$17)</f>
        <v/>
      </c>
      <c r="H1641" s="21" t="str">
        <f>IF(N1641="","",ABS(N1641-N1640))</f>
        <v/>
      </c>
      <c r="I1641" s="21" t="str">
        <f>IF(N1641="","",RANK(N1641,$N$17:$N$5011,1))</f>
        <v/>
      </c>
      <c r="J1641" s="21" t="str">
        <f>IF(N1641="","",(I1641-3/8)/('XmR Chart'!$U$20+1/4))</f>
        <v/>
      </c>
      <c r="K1641" s="21" t="str">
        <f>IF(N1641="","",_xlfn.NORM.INV(J1641,0,1))</f>
        <v/>
      </c>
      <c r="N1641" s="4"/>
    </row>
    <row r="1642" spans="2:14" x14ac:dyDescent="0.25">
      <c r="B1642" s="21" t="str">
        <f>IF(N1642="","",'XmR Chart'!$U$18+3*('XmR Chart'!$U$17/1.128))</f>
        <v/>
      </c>
      <c r="C1642" s="21" t="str">
        <f>IF(N1642="","",'XmR Chart'!$U$18)</f>
        <v/>
      </c>
      <c r="D1642" s="21" t="str">
        <f>IF(N1642="","",'XmR Chart'!$U$18-3*('XmR Chart'!$U$17/1.128))</f>
        <v/>
      </c>
      <c r="F1642" s="21" t="str">
        <f>IF(N1642="","",3.268*'XmR Chart'!$U$17)</f>
        <v/>
      </c>
      <c r="G1642" s="21" t="str">
        <f>IF(N1642="","",'XmR Chart'!$U$17)</f>
        <v/>
      </c>
      <c r="H1642" s="21" t="str">
        <f>IF(N1642="","",ABS(N1642-N1641))</f>
        <v/>
      </c>
      <c r="I1642" s="21" t="str">
        <f>IF(N1642="","",RANK(N1642,$N$17:$N$5011,1))</f>
        <v/>
      </c>
      <c r="J1642" s="21" t="str">
        <f>IF(N1642="","",(I1642-3/8)/('XmR Chart'!$U$20+1/4))</f>
        <v/>
      </c>
      <c r="K1642" s="21" t="str">
        <f>IF(N1642="","",_xlfn.NORM.INV(J1642,0,1))</f>
        <v/>
      </c>
      <c r="N1642" s="4"/>
    </row>
    <row r="1643" spans="2:14" x14ac:dyDescent="0.25">
      <c r="B1643" s="21" t="str">
        <f>IF(N1643="","",'XmR Chart'!$U$18+3*('XmR Chart'!$U$17/1.128))</f>
        <v/>
      </c>
      <c r="C1643" s="21" t="str">
        <f>IF(N1643="","",'XmR Chart'!$U$18)</f>
        <v/>
      </c>
      <c r="D1643" s="21" t="str">
        <f>IF(N1643="","",'XmR Chart'!$U$18-3*('XmR Chart'!$U$17/1.128))</f>
        <v/>
      </c>
      <c r="F1643" s="21" t="str">
        <f>IF(N1643="","",3.268*'XmR Chart'!$U$17)</f>
        <v/>
      </c>
      <c r="G1643" s="21" t="str">
        <f>IF(N1643="","",'XmR Chart'!$U$17)</f>
        <v/>
      </c>
      <c r="H1643" s="21" t="str">
        <f>IF(N1643="","",ABS(N1643-N1642))</f>
        <v/>
      </c>
      <c r="I1643" s="21" t="str">
        <f>IF(N1643="","",RANK(N1643,$N$17:$N$5011,1))</f>
        <v/>
      </c>
      <c r="J1643" s="21" t="str">
        <f>IF(N1643="","",(I1643-3/8)/('XmR Chart'!$U$20+1/4))</f>
        <v/>
      </c>
      <c r="K1643" s="21" t="str">
        <f>IF(N1643="","",_xlfn.NORM.INV(J1643,0,1))</f>
        <v/>
      </c>
      <c r="N1643" s="4"/>
    </row>
    <row r="1644" spans="2:14" x14ac:dyDescent="0.25">
      <c r="B1644" s="21" t="str">
        <f>IF(N1644="","",'XmR Chart'!$U$18+3*('XmR Chart'!$U$17/1.128))</f>
        <v/>
      </c>
      <c r="C1644" s="21" t="str">
        <f>IF(N1644="","",'XmR Chart'!$U$18)</f>
        <v/>
      </c>
      <c r="D1644" s="21" t="str">
        <f>IF(N1644="","",'XmR Chart'!$U$18-3*('XmR Chart'!$U$17/1.128))</f>
        <v/>
      </c>
      <c r="F1644" s="21" t="str">
        <f>IF(N1644="","",3.268*'XmR Chart'!$U$17)</f>
        <v/>
      </c>
      <c r="G1644" s="21" t="str">
        <f>IF(N1644="","",'XmR Chart'!$U$17)</f>
        <v/>
      </c>
      <c r="H1644" s="21" t="str">
        <f>IF(N1644="","",ABS(N1644-N1643))</f>
        <v/>
      </c>
      <c r="I1644" s="21" t="str">
        <f>IF(N1644="","",RANK(N1644,$N$17:$N$5011,1))</f>
        <v/>
      </c>
      <c r="J1644" s="21" t="str">
        <f>IF(N1644="","",(I1644-3/8)/('XmR Chart'!$U$20+1/4))</f>
        <v/>
      </c>
      <c r="K1644" s="21" t="str">
        <f>IF(N1644="","",_xlfn.NORM.INV(J1644,0,1))</f>
        <v/>
      </c>
      <c r="N1644" s="4"/>
    </row>
    <row r="1645" spans="2:14" x14ac:dyDescent="0.25">
      <c r="B1645" s="21" t="str">
        <f>IF(N1645="","",'XmR Chart'!$U$18+3*('XmR Chart'!$U$17/1.128))</f>
        <v/>
      </c>
      <c r="C1645" s="21" t="str">
        <f>IF(N1645="","",'XmR Chart'!$U$18)</f>
        <v/>
      </c>
      <c r="D1645" s="21" t="str">
        <f>IF(N1645="","",'XmR Chart'!$U$18-3*('XmR Chart'!$U$17/1.128))</f>
        <v/>
      </c>
      <c r="F1645" s="21" t="str">
        <f>IF(N1645="","",3.268*'XmR Chart'!$U$17)</f>
        <v/>
      </c>
      <c r="G1645" s="21" t="str">
        <f>IF(N1645="","",'XmR Chart'!$U$17)</f>
        <v/>
      </c>
      <c r="H1645" s="21" t="str">
        <f>IF(N1645="","",ABS(N1645-N1644))</f>
        <v/>
      </c>
      <c r="I1645" s="21" t="str">
        <f>IF(N1645="","",RANK(N1645,$N$17:$N$5011,1))</f>
        <v/>
      </c>
      <c r="J1645" s="21" t="str">
        <f>IF(N1645="","",(I1645-3/8)/('XmR Chart'!$U$20+1/4))</f>
        <v/>
      </c>
      <c r="K1645" s="21" t="str">
        <f>IF(N1645="","",_xlfn.NORM.INV(J1645,0,1))</f>
        <v/>
      </c>
      <c r="N1645" s="4"/>
    </row>
    <row r="1646" spans="2:14" x14ac:dyDescent="0.25">
      <c r="B1646" s="21" t="str">
        <f>IF(N1646="","",'XmR Chart'!$U$18+3*('XmR Chart'!$U$17/1.128))</f>
        <v/>
      </c>
      <c r="C1646" s="21" t="str">
        <f>IF(N1646="","",'XmR Chart'!$U$18)</f>
        <v/>
      </c>
      <c r="D1646" s="21" t="str">
        <f>IF(N1646="","",'XmR Chart'!$U$18-3*('XmR Chart'!$U$17/1.128))</f>
        <v/>
      </c>
      <c r="F1646" s="21" t="str">
        <f>IF(N1646="","",3.268*'XmR Chart'!$U$17)</f>
        <v/>
      </c>
      <c r="G1646" s="21" t="str">
        <f>IF(N1646="","",'XmR Chart'!$U$17)</f>
        <v/>
      </c>
      <c r="H1646" s="21" t="str">
        <f>IF(N1646="","",ABS(N1646-N1645))</f>
        <v/>
      </c>
      <c r="I1646" s="21" t="str">
        <f>IF(N1646="","",RANK(N1646,$N$17:$N$5011,1))</f>
        <v/>
      </c>
      <c r="J1646" s="21" t="str">
        <f>IF(N1646="","",(I1646-3/8)/('XmR Chart'!$U$20+1/4))</f>
        <v/>
      </c>
      <c r="K1646" s="21" t="str">
        <f>IF(N1646="","",_xlfn.NORM.INV(J1646,0,1))</f>
        <v/>
      </c>
      <c r="N1646" s="4"/>
    </row>
    <row r="1647" spans="2:14" x14ac:dyDescent="0.25">
      <c r="B1647" s="21" t="str">
        <f>IF(N1647="","",'XmR Chart'!$U$18+3*('XmR Chart'!$U$17/1.128))</f>
        <v/>
      </c>
      <c r="C1647" s="21" t="str">
        <f>IF(N1647="","",'XmR Chart'!$U$18)</f>
        <v/>
      </c>
      <c r="D1647" s="21" t="str">
        <f>IF(N1647="","",'XmR Chart'!$U$18-3*('XmR Chart'!$U$17/1.128))</f>
        <v/>
      </c>
      <c r="F1647" s="21" t="str">
        <f>IF(N1647="","",3.268*'XmR Chart'!$U$17)</f>
        <v/>
      </c>
      <c r="G1647" s="21" t="str">
        <f>IF(N1647="","",'XmR Chart'!$U$17)</f>
        <v/>
      </c>
      <c r="H1647" s="21" t="str">
        <f>IF(N1647="","",ABS(N1647-N1646))</f>
        <v/>
      </c>
      <c r="I1647" s="21" t="str">
        <f>IF(N1647="","",RANK(N1647,$N$17:$N$5011,1))</f>
        <v/>
      </c>
      <c r="J1647" s="21" t="str">
        <f>IF(N1647="","",(I1647-3/8)/('XmR Chart'!$U$20+1/4))</f>
        <v/>
      </c>
      <c r="K1647" s="21" t="str">
        <f>IF(N1647="","",_xlfn.NORM.INV(J1647,0,1))</f>
        <v/>
      </c>
      <c r="N1647" s="4"/>
    </row>
    <row r="1648" spans="2:14" x14ac:dyDescent="0.25">
      <c r="B1648" s="21" t="str">
        <f>IF(N1648="","",'XmR Chart'!$U$18+3*('XmR Chart'!$U$17/1.128))</f>
        <v/>
      </c>
      <c r="C1648" s="21" t="str">
        <f>IF(N1648="","",'XmR Chart'!$U$18)</f>
        <v/>
      </c>
      <c r="D1648" s="21" t="str">
        <f>IF(N1648="","",'XmR Chart'!$U$18-3*('XmR Chart'!$U$17/1.128))</f>
        <v/>
      </c>
      <c r="F1648" s="21" t="str">
        <f>IF(N1648="","",3.268*'XmR Chart'!$U$17)</f>
        <v/>
      </c>
      <c r="G1648" s="21" t="str">
        <f>IF(N1648="","",'XmR Chart'!$U$17)</f>
        <v/>
      </c>
      <c r="H1648" s="21" t="str">
        <f>IF(N1648="","",ABS(N1648-N1647))</f>
        <v/>
      </c>
      <c r="I1648" s="21" t="str">
        <f>IF(N1648="","",RANK(N1648,$N$17:$N$5011,1))</f>
        <v/>
      </c>
      <c r="J1648" s="21" t="str">
        <f>IF(N1648="","",(I1648-3/8)/('XmR Chart'!$U$20+1/4))</f>
        <v/>
      </c>
      <c r="K1648" s="21" t="str">
        <f>IF(N1648="","",_xlfn.NORM.INV(J1648,0,1))</f>
        <v/>
      </c>
      <c r="N1648" s="4"/>
    </row>
    <row r="1649" spans="2:14" x14ac:dyDescent="0.25">
      <c r="B1649" s="21" t="str">
        <f>IF(N1649="","",'XmR Chart'!$U$18+3*('XmR Chart'!$U$17/1.128))</f>
        <v/>
      </c>
      <c r="C1649" s="21" t="str">
        <f>IF(N1649="","",'XmR Chart'!$U$18)</f>
        <v/>
      </c>
      <c r="D1649" s="21" t="str">
        <f>IF(N1649="","",'XmR Chart'!$U$18-3*('XmR Chart'!$U$17/1.128))</f>
        <v/>
      </c>
      <c r="F1649" s="21" t="str">
        <f>IF(N1649="","",3.268*'XmR Chart'!$U$17)</f>
        <v/>
      </c>
      <c r="G1649" s="21" t="str">
        <f>IF(N1649="","",'XmR Chart'!$U$17)</f>
        <v/>
      </c>
      <c r="H1649" s="21" t="str">
        <f>IF(N1649="","",ABS(N1649-N1648))</f>
        <v/>
      </c>
      <c r="I1649" s="21" t="str">
        <f>IF(N1649="","",RANK(N1649,$N$17:$N$5011,1))</f>
        <v/>
      </c>
      <c r="J1649" s="21" t="str">
        <f>IF(N1649="","",(I1649-3/8)/('XmR Chart'!$U$20+1/4))</f>
        <v/>
      </c>
      <c r="K1649" s="21" t="str">
        <f>IF(N1649="","",_xlfn.NORM.INV(J1649,0,1))</f>
        <v/>
      </c>
      <c r="N1649" s="4"/>
    </row>
    <row r="1650" spans="2:14" x14ac:dyDescent="0.25">
      <c r="B1650" s="21" t="str">
        <f>IF(N1650="","",'XmR Chart'!$U$18+3*('XmR Chart'!$U$17/1.128))</f>
        <v/>
      </c>
      <c r="C1650" s="21" t="str">
        <f>IF(N1650="","",'XmR Chart'!$U$18)</f>
        <v/>
      </c>
      <c r="D1650" s="21" t="str">
        <f>IF(N1650="","",'XmR Chart'!$U$18-3*('XmR Chart'!$U$17/1.128))</f>
        <v/>
      </c>
      <c r="F1650" s="21" t="str">
        <f>IF(N1650="","",3.268*'XmR Chart'!$U$17)</f>
        <v/>
      </c>
      <c r="G1650" s="21" t="str">
        <f>IF(N1650="","",'XmR Chart'!$U$17)</f>
        <v/>
      </c>
      <c r="H1650" s="21" t="str">
        <f>IF(N1650="","",ABS(N1650-N1649))</f>
        <v/>
      </c>
      <c r="I1650" s="21" t="str">
        <f>IF(N1650="","",RANK(N1650,$N$17:$N$5011,1))</f>
        <v/>
      </c>
      <c r="J1650" s="21" t="str">
        <f>IF(N1650="","",(I1650-3/8)/('XmR Chart'!$U$20+1/4))</f>
        <v/>
      </c>
      <c r="K1650" s="21" t="str">
        <f>IF(N1650="","",_xlfn.NORM.INV(J1650,0,1))</f>
        <v/>
      </c>
      <c r="N1650" s="4"/>
    </row>
    <row r="1651" spans="2:14" x14ac:dyDescent="0.25">
      <c r="B1651" s="21" t="str">
        <f>IF(N1651="","",'XmR Chart'!$U$18+3*('XmR Chart'!$U$17/1.128))</f>
        <v/>
      </c>
      <c r="C1651" s="21" t="str">
        <f>IF(N1651="","",'XmR Chart'!$U$18)</f>
        <v/>
      </c>
      <c r="D1651" s="21" t="str">
        <f>IF(N1651="","",'XmR Chart'!$U$18-3*('XmR Chart'!$U$17/1.128))</f>
        <v/>
      </c>
      <c r="F1651" s="21" t="str">
        <f>IF(N1651="","",3.268*'XmR Chart'!$U$17)</f>
        <v/>
      </c>
      <c r="G1651" s="21" t="str">
        <f>IF(N1651="","",'XmR Chart'!$U$17)</f>
        <v/>
      </c>
      <c r="H1651" s="21" t="str">
        <f>IF(N1651="","",ABS(N1651-N1650))</f>
        <v/>
      </c>
      <c r="I1651" s="21" t="str">
        <f>IF(N1651="","",RANK(N1651,$N$17:$N$5011,1))</f>
        <v/>
      </c>
      <c r="J1651" s="21" t="str">
        <f>IF(N1651="","",(I1651-3/8)/('XmR Chart'!$U$20+1/4))</f>
        <v/>
      </c>
      <c r="K1651" s="21" t="str">
        <f>IF(N1651="","",_xlfn.NORM.INV(J1651,0,1))</f>
        <v/>
      </c>
      <c r="N1651" s="4"/>
    </row>
    <row r="1652" spans="2:14" x14ac:dyDescent="0.25">
      <c r="B1652" s="21" t="str">
        <f>IF(N1652="","",'XmR Chart'!$U$18+3*('XmR Chart'!$U$17/1.128))</f>
        <v/>
      </c>
      <c r="C1652" s="21" t="str">
        <f>IF(N1652="","",'XmR Chart'!$U$18)</f>
        <v/>
      </c>
      <c r="D1652" s="21" t="str">
        <f>IF(N1652="","",'XmR Chart'!$U$18-3*('XmR Chart'!$U$17/1.128))</f>
        <v/>
      </c>
      <c r="F1652" s="21" t="str">
        <f>IF(N1652="","",3.268*'XmR Chart'!$U$17)</f>
        <v/>
      </c>
      <c r="G1652" s="21" t="str">
        <f>IF(N1652="","",'XmR Chart'!$U$17)</f>
        <v/>
      </c>
      <c r="H1652" s="21" t="str">
        <f>IF(N1652="","",ABS(N1652-N1651))</f>
        <v/>
      </c>
      <c r="I1652" s="21" t="str">
        <f>IF(N1652="","",RANK(N1652,$N$17:$N$5011,1))</f>
        <v/>
      </c>
      <c r="J1652" s="21" t="str">
        <f>IF(N1652="","",(I1652-3/8)/('XmR Chart'!$U$20+1/4))</f>
        <v/>
      </c>
      <c r="K1652" s="21" t="str">
        <f>IF(N1652="","",_xlfn.NORM.INV(J1652,0,1))</f>
        <v/>
      </c>
      <c r="N1652" s="4"/>
    </row>
    <row r="1653" spans="2:14" x14ac:dyDescent="0.25">
      <c r="B1653" s="21" t="str">
        <f>IF(N1653="","",'XmR Chart'!$U$18+3*('XmR Chart'!$U$17/1.128))</f>
        <v/>
      </c>
      <c r="C1653" s="21" t="str">
        <f>IF(N1653="","",'XmR Chart'!$U$18)</f>
        <v/>
      </c>
      <c r="D1653" s="21" t="str">
        <f>IF(N1653="","",'XmR Chart'!$U$18-3*('XmR Chart'!$U$17/1.128))</f>
        <v/>
      </c>
      <c r="F1653" s="21" t="str">
        <f>IF(N1653="","",3.268*'XmR Chart'!$U$17)</f>
        <v/>
      </c>
      <c r="G1653" s="21" t="str">
        <f>IF(N1653="","",'XmR Chart'!$U$17)</f>
        <v/>
      </c>
      <c r="H1653" s="21" t="str">
        <f>IF(N1653="","",ABS(N1653-N1652))</f>
        <v/>
      </c>
      <c r="I1653" s="21" t="str">
        <f>IF(N1653="","",RANK(N1653,$N$17:$N$5011,1))</f>
        <v/>
      </c>
      <c r="J1653" s="21" t="str">
        <f>IF(N1653="","",(I1653-3/8)/('XmR Chart'!$U$20+1/4))</f>
        <v/>
      </c>
      <c r="K1653" s="21" t="str">
        <f>IF(N1653="","",_xlfn.NORM.INV(J1653,0,1))</f>
        <v/>
      </c>
      <c r="N1653" s="4"/>
    </row>
    <row r="1654" spans="2:14" x14ac:dyDescent="0.25">
      <c r="B1654" s="21" t="str">
        <f>IF(N1654="","",'XmR Chart'!$U$18+3*('XmR Chart'!$U$17/1.128))</f>
        <v/>
      </c>
      <c r="C1654" s="21" t="str">
        <f>IF(N1654="","",'XmR Chart'!$U$18)</f>
        <v/>
      </c>
      <c r="D1654" s="21" t="str">
        <f>IF(N1654="","",'XmR Chart'!$U$18-3*('XmR Chart'!$U$17/1.128))</f>
        <v/>
      </c>
      <c r="F1654" s="21" t="str">
        <f>IF(N1654="","",3.268*'XmR Chart'!$U$17)</f>
        <v/>
      </c>
      <c r="G1654" s="21" t="str">
        <f>IF(N1654="","",'XmR Chart'!$U$17)</f>
        <v/>
      </c>
      <c r="H1654" s="21" t="str">
        <f>IF(N1654="","",ABS(N1654-N1653))</f>
        <v/>
      </c>
      <c r="I1654" s="21" t="str">
        <f>IF(N1654="","",RANK(N1654,$N$17:$N$5011,1))</f>
        <v/>
      </c>
      <c r="J1654" s="21" t="str">
        <f>IF(N1654="","",(I1654-3/8)/('XmR Chart'!$U$20+1/4))</f>
        <v/>
      </c>
      <c r="K1654" s="21" t="str">
        <f>IF(N1654="","",_xlfn.NORM.INV(J1654,0,1))</f>
        <v/>
      </c>
      <c r="N1654" s="4"/>
    </row>
    <row r="1655" spans="2:14" x14ac:dyDescent="0.25">
      <c r="B1655" s="21" t="str">
        <f>IF(N1655="","",'XmR Chart'!$U$18+3*('XmR Chart'!$U$17/1.128))</f>
        <v/>
      </c>
      <c r="C1655" s="21" t="str">
        <f>IF(N1655="","",'XmR Chart'!$U$18)</f>
        <v/>
      </c>
      <c r="D1655" s="21" t="str">
        <f>IF(N1655="","",'XmR Chart'!$U$18-3*('XmR Chart'!$U$17/1.128))</f>
        <v/>
      </c>
      <c r="F1655" s="21" t="str">
        <f>IF(N1655="","",3.268*'XmR Chart'!$U$17)</f>
        <v/>
      </c>
      <c r="G1655" s="21" t="str">
        <f>IF(N1655="","",'XmR Chart'!$U$17)</f>
        <v/>
      </c>
      <c r="H1655" s="21" t="str">
        <f>IF(N1655="","",ABS(N1655-N1654))</f>
        <v/>
      </c>
      <c r="I1655" s="21" t="str">
        <f>IF(N1655="","",RANK(N1655,$N$17:$N$5011,1))</f>
        <v/>
      </c>
      <c r="J1655" s="21" t="str">
        <f>IF(N1655="","",(I1655-3/8)/('XmR Chart'!$U$20+1/4))</f>
        <v/>
      </c>
      <c r="K1655" s="21" t="str">
        <f>IF(N1655="","",_xlfn.NORM.INV(J1655,0,1))</f>
        <v/>
      </c>
      <c r="N1655" s="4"/>
    </row>
    <row r="1656" spans="2:14" x14ac:dyDescent="0.25">
      <c r="B1656" s="21" t="str">
        <f>IF(N1656="","",'XmR Chart'!$U$18+3*('XmR Chart'!$U$17/1.128))</f>
        <v/>
      </c>
      <c r="C1656" s="21" t="str">
        <f>IF(N1656="","",'XmR Chart'!$U$18)</f>
        <v/>
      </c>
      <c r="D1656" s="21" t="str">
        <f>IF(N1656="","",'XmR Chart'!$U$18-3*('XmR Chart'!$U$17/1.128))</f>
        <v/>
      </c>
      <c r="F1656" s="21" t="str">
        <f>IF(N1656="","",3.268*'XmR Chart'!$U$17)</f>
        <v/>
      </c>
      <c r="G1656" s="21" t="str">
        <f>IF(N1656="","",'XmR Chart'!$U$17)</f>
        <v/>
      </c>
      <c r="H1656" s="21" t="str">
        <f>IF(N1656="","",ABS(N1656-N1655))</f>
        <v/>
      </c>
      <c r="I1656" s="21" t="str">
        <f>IF(N1656="","",RANK(N1656,$N$17:$N$5011,1))</f>
        <v/>
      </c>
      <c r="J1656" s="21" t="str">
        <f>IF(N1656="","",(I1656-3/8)/('XmR Chart'!$U$20+1/4))</f>
        <v/>
      </c>
      <c r="K1656" s="21" t="str">
        <f>IF(N1656="","",_xlfn.NORM.INV(J1656,0,1))</f>
        <v/>
      </c>
      <c r="N1656" s="4"/>
    </row>
    <row r="1657" spans="2:14" x14ac:dyDescent="0.25">
      <c r="B1657" s="21" t="str">
        <f>IF(N1657="","",'XmR Chart'!$U$18+3*('XmR Chart'!$U$17/1.128))</f>
        <v/>
      </c>
      <c r="C1657" s="21" t="str">
        <f>IF(N1657="","",'XmR Chart'!$U$18)</f>
        <v/>
      </c>
      <c r="D1657" s="21" t="str">
        <f>IF(N1657="","",'XmR Chart'!$U$18-3*('XmR Chart'!$U$17/1.128))</f>
        <v/>
      </c>
      <c r="F1657" s="21" t="str">
        <f>IF(N1657="","",3.268*'XmR Chart'!$U$17)</f>
        <v/>
      </c>
      <c r="G1657" s="21" t="str">
        <f>IF(N1657="","",'XmR Chart'!$U$17)</f>
        <v/>
      </c>
      <c r="H1657" s="21" t="str">
        <f>IF(N1657="","",ABS(N1657-N1656))</f>
        <v/>
      </c>
      <c r="I1657" s="21" t="str">
        <f>IF(N1657="","",RANK(N1657,$N$17:$N$5011,1))</f>
        <v/>
      </c>
      <c r="J1657" s="21" t="str">
        <f>IF(N1657="","",(I1657-3/8)/('XmR Chart'!$U$20+1/4))</f>
        <v/>
      </c>
      <c r="K1657" s="21" t="str">
        <f>IF(N1657="","",_xlfn.NORM.INV(J1657,0,1))</f>
        <v/>
      </c>
      <c r="N1657" s="4"/>
    </row>
    <row r="1658" spans="2:14" x14ac:dyDescent="0.25">
      <c r="B1658" s="21" t="str">
        <f>IF(N1658="","",'XmR Chart'!$U$18+3*('XmR Chart'!$U$17/1.128))</f>
        <v/>
      </c>
      <c r="C1658" s="21" t="str">
        <f>IF(N1658="","",'XmR Chart'!$U$18)</f>
        <v/>
      </c>
      <c r="D1658" s="21" t="str">
        <f>IF(N1658="","",'XmR Chart'!$U$18-3*('XmR Chart'!$U$17/1.128))</f>
        <v/>
      </c>
      <c r="F1658" s="21" t="str">
        <f>IF(N1658="","",3.268*'XmR Chart'!$U$17)</f>
        <v/>
      </c>
      <c r="G1658" s="21" t="str">
        <f>IF(N1658="","",'XmR Chart'!$U$17)</f>
        <v/>
      </c>
      <c r="H1658" s="21" t="str">
        <f>IF(N1658="","",ABS(N1658-N1657))</f>
        <v/>
      </c>
      <c r="I1658" s="21" t="str">
        <f>IF(N1658="","",RANK(N1658,$N$17:$N$5011,1))</f>
        <v/>
      </c>
      <c r="J1658" s="21" t="str">
        <f>IF(N1658="","",(I1658-3/8)/('XmR Chart'!$U$20+1/4))</f>
        <v/>
      </c>
      <c r="K1658" s="21" t="str">
        <f>IF(N1658="","",_xlfn.NORM.INV(J1658,0,1))</f>
        <v/>
      </c>
      <c r="N1658" s="4"/>
    </row>
    <row r="1659" spans="2:14" x14ac:dyDescent="0.25">
      <c r="B1659" s="21" t="str">
        <f>IF(N1659="","",'XmR Chart'!$U$18+3*('XmR Chart'!$U$17/1.128))</f>
        <v/>
      </c>
      <c r="C1659" s="21" t="str">
        <f>IF(N1659="","",'XmR Chart'!$U$18)</f>
        <v/>
      </c>
      <c r="D1659" s="21" t="str">
        <f>IF(N1659="","",'XmR Chart'!$U$18-3*('XmR Chart'!$U$17/1.128))</f>
        <v/>
      </c>
      <c r="F1659" s="21" t="str">
        <f>IF(N1659="","",3.268*'XmR Chart'!$U$17)</f>
        <v/>
      </c>
      <c r="G1659" s="21" t="str">
        <f>IF(N1659="","",'XmR Chart'!$U$17)</f>
        <v/>
      </c>
      <c r="H1659" s="21" t="str">
        <f>IF(N1659="","",ABS(N1659-N1658))</f>
        <v/>
      </c>
      <c r="I1659" s="21" t="str">
        <f>IF(N1659="","",RANK(N1659,$N$17:$N$5011,1))</f>
        <v/>
      </c>
      <c r="J1659" s="21" t="str">
        <f>IF(N1659="","",(I1659-3/8)/('XmR Chart'!$U$20+1/4))</f>
        <v/>
      </c>
      <c r="K1659" s="21" t="str">
        <f>IF(N1659="","",_xlfn.NORM.INV(J1659,0,1))</f>
        <v/>
      </c>
      <c r="N1659" s="4"/>
    </row>
    <row r="1660" spans="2:14" x14ac:dyDescent="0.25">
      <c r="B1660" s="21" t="str">
        <f>IF(N1660="","",'XmR Chart'!$U$18+3*('XmR Chart'!$U$17/1.128))</f>
        <v/>
      </c>
      <c r="D1660" s="21" t="str">
        <f>IF(N1660="","",'XmR Chart'!$U$18-3*('XmR Chart'!$U$17/1.128))</f>
        <v/>
      </c>
      <c r="F1660" s="21" t="str">
        <f>IF(N1660="","",3.268*'XmR Chart'!$U$17)</f>
        <v/>
      </c>
      <c r="G1660" s="21" t="str">
        <f>IF(N1660="","",'XmR Chart'!$U$17)</f>
        <v/>
      </c>
      <c r="H1660" s="21" t="str">
        <f>IF(N1660="","",ABS(N1660-N1659))</f>
        <v/>
      </c>
      <c r="I1660" s="21" t="str">
        <f>IF(N1660="","",RANK(N1660,$N$17:$N$5011,1))</f>
        <v/>
      </c>
      <c r="J1660" s="21" t="str">
        <f>IF(N1660="","",(I1660-3/8)/('XmR Chart'!$U$20+1/4))</f>
        <v/>
      </c>
      <c r="K1660" s="21" t="str">
        <f>IF(N1660="","",_xlfn.NORM.INV(J1660,0,1))</f>
        <v/>
      </c>
      <c r="N1660" s="4"/>
    </row>
    <row r="1661" spans="2:14" x14ac:dyDescent="0.25">
      <c r="B1661" s="21" t="str">
        <f>IF(N1661="","",'XmR Chart'!$U$18+3*('XmR Chart'!$U$17/1.128))</f>
        <v/>
      </c>
      <c r="D1661" s="21" t="str">
        <f>IF(N1661="","",'XmR Chart'!$U$18-3*('XmR Chart'!$U$17/1.128))</f>
        <v/>
      </c>
      <c r="F1661" s="21" t="str">
        <f>IF(N1661="","",3.268*'XmR Chart'!$U$17)</f>
        <v/>
      </c>
      <c r="G1661" s="21" t="str">
        <f>IF(N1661="","",'XmR Chart'!$U$17)</f>
        <v/>
      </c>
      <c r="H1661" s="21" t="str">
        <f>IF(N1661="","",ABS(N1661-N1660))</f>
        <v/>
      </c>
      <c r="I1661" s="21" t="str">
        <f>IF(N1661="","",RANK(N1661,$N$17:$N$5011,1))</f>
        <v/>
      </c>
      <c r="J1661" s="21" t="str">
        <f>IF(N1661="","",(I1661-3/8)/('XmR Chart'!$U$20+1/4))</f>
        <v/>
      </c>
      <c r="K1661" s="21" t="str">
        <f>IF(N1661="","",_xlfn.NORM.INV(J1661,0,1))</f>
        <v/>
      </c>
      <c r="N1661" s="4"/>
    </row>
    <row r="1662" spans="2:14" x14ac:dyDescent="0.25">
      <c r="B1662" s="21" t="str">
        <f>IF(N1662="","",'XmR Chart'!$U$18+3*('XmR Chart'!$U$17/1.128))</f>
        <v/>
      </c>
      <c r="D1662" s="21" t="str">
        <f>IF(N1662="","",'XmR Chart'!$U$18-3*('XmR Chart'!$U$17/1.128))</f>
        <v/>
      </c>
      <c r="F1662" s="21" t="str">
        <f>IF(N1662="","",3.268*'XmR Chart'!$U$17)</f>
        <v/>
      </c>
      <c r="G1662" s="21" t="str">
        <f>IF(N1662="","",'XmR Chart'!$U$17)</f>
        <v/>
      </c>
      <c r="H1662" s="21" t="str">
        <f>IF(N1662="","",ABS(N1662-N1661))</f>
        <v/>
      </c>
      <c r="I1662" s="21" t="str">
        <f>IF(N1662="","",RANK(N1662,$N$17:$N$5011,1))</f>
        <v/>
      </c>
      <c r="J1662" s="21" t="str">
        <f>IF(N1662="","",(I1662-3/8)/('XmR Chart'!$U$20+1/4))</f>
        <v/>
      </c>
      <c r="K1662" s="21" t="str">
        <f>IF(N1662="","",_xlfn.NORM.INV(J1662,0,1))</f>
        <v/>
      </c>
      <c r="N1662" s="4"/>
    </row>
    <row r="1663" spans="2:14" x14ac:dyDescent="0.25">
      <c r="B1663" s="21" t="str">
        <f>IF(N1663="","",'XmR Chart'!$U$18+3*('XmR Chart'!$U$17/1.128))</f>
        <v/>
      </c>
      <c r="D1663" s="21" t="str">
        <f>IF(N1663="","",'XmR Chart'!$U$18-3*('XmR Chart'!$U$17/1.128))</f>
        <v/>
      </c>
      <c r="F1663" s="21" t="str">
        <f>IF(N1663="","",3.268*'XmR Chart'!$U$17)</f>
        <v/>
      </c>
      <c r="G1663" s="21" t="str">
        <f>IF(N1663="","",'XmR Chart'!$U$17)</f>
        <v/>
      </c>
      <c r="H1663" s="21" t="str">
        <f>IF(N1663="","",ABS(N1663-N1662))</f>
        <v/>
      </c>
      <c r="I1663" s="21" t="str">
        <f>IF(N1663="","",RANK(N1663,$N$17:$N$5011,1))</f>
        <v/>
      </c>
      <c r="J1663" s="21" t="str">
        <f>IF(N1663="","",(I1663-3/8)/('XmR Chart'!$U$20+1/4))</f>
        <v/>
      </c>
      <c r="K1663" s="21" t="str">
        <f>IF(N1663="","",_xlfn.NORM.INV(J1663,0,1))</f>
        <v/>
      </c>
      <c r="N1663" s="4"/>
    </row>
    <row r="1664" spans="2:14" x14ac:dyDescent="0.25">
      <c r="B1664" s="21" t="str">
        <f>IF(N1664="","",'XmR Chart'!$U$18+3*('XmR Chart'!$U$17/1.128))</f>
        <v/>
      </c>
      <c r="D1664" s="21" t="str">
        <f>IF(N1664="","",'XmR Chart'!$U$18-3*('XmR Chart'!$U$17/1.128))</f>
        <v/>
      </c>
      <c r="F1664" s="21" t="str">
        <f>IF(N1664="","",3.268*'XmR Chart'!$U$17)</f>
        <v/>
      </c>
      <c r="G1664" s="21" t="str">
        <f>IF(N1664="","",'XmR Chart'!$U$17)</f>
        <v/>
      </c>
      <c r="H1664" s="21" t="str">
        <f>IF(N1664="","",ABS(N1664-N1663))</f>
        <v/>
      </c>
      <c r="I1664" s="21" t="str">
        <f>IF(N1664="","",RANK(N1664,$N$17:$N$5011,1))</f>
        <v/>
      </c>
      <c r="J1664" s="21" t="str">
        <f>IF(N1664="","",(I1664-3/8)/('XmR Chart'!$U$20+1/4))</f>
        <v/>
      </c>
      <c r="K1664" s="21" t="str">
        <f>IF(N1664="","",_xlfn.NORM.INV(J1664,0,1))</f>
        <v/>
      </c>
      <c r="N1664" s="4"/>
    </row>
    <row r="1665" spans="2:14" x14ac:dyDescent="0.25">
      <c r="B1665" s="21" t="str">
        <f>IF(N1665="","",'XmR Chart'!$U$18+3*('XmR Chart'!$U$17/1.128))</f>
        <v/>
      </c>
      <c r="D1665" s="21" t="str">
        <f>IF(N1665="","",'XmR Chart'!$U$18-3*('XmR Chart'!$U$17/1.128))</f>
        <v/>
      </c>
      <c r="F1665" s="21" t="str">
        <f>IF(N1665="","",3.268*'XmR Chart'!$U$17)</f>
        <v/>
      </c>
      <c r="G1665" s="21" t="str">
        <f>IF(N1665="","",'XmR Chart'!$U$17)</f>
        <v/>
      </c>
      <c r="H1665" s="21" t="str">
        <f>IF(N1665="","",ABS(N1665-N1664))</f>
        <v/>
      </c>
      <c r="I1665" s="21" t="str">
        <f>IF(N1665="","",RANK(N1665,$N$17:$N$5011,1))</f>
        <v/>
      </c>
      <c r="J1665" s="21" t="str">
        <f>IF(N1665="","",(I1665-3/8)/('XmR Chart'!$U$20+1/4))</f>
        <v/>
      </c>
      <c r="K1665" s="21" t="str">
        <f>IF(N1665="","",_xlfn.NORM.INV(J1665,0,1))</f>
        <v/>
      </c>
      <c r="N1665" s="4"/>
    </row>
    <row r="1666" spans="2:14" x14ac:dyDescent="0.25">
      <c r="B1666" s="21" t="str">
        <f>IF(N1666="","",'XmR Chart'!$U$18+3*('XmR Chart'!$U$17/1.128))</f>
        <v/>
      </c>
      <c r="D1666" s="21" t="str">
        <f>IF(N1666="","",'XmR Chart'!$U$18-3*('XmR Chart'!$U$17/1.128))</f>
        <v/>
      </c>
      <c r="F1666" s="21" t="str">
        <f>IF(N1666="","",3.268*'XmR Chart'!$U$17)</f>
        <v/>
      </c>
      <c r="G1666" s="21" t="str">
        <f>IF(N1666="","",'XmR Chart'!$U$17)</f>
        <v/>
      </c>
      <c r="H1666" s="21" t="str">
        <f>IF(N1666="","",ABS(N1666-N1665))</f>
        <v/>
      </c>
      <c r="I1666" s="21" t="str">
        <f>IF(N1666="","",RANK(N1666,$N$17:$N$5011,1))</f>
        <v/>
      </c>
      <c r="J1666" s="21" t="str">
        <f>IF(N1666="","",(I1666-3/8)/('XmR Chart'!$U$20+1/4))</f>
        <v/>
      </c>
      <c r="K1666" s="21" t="str">
        <f>IF(N1666="","",_xlfn.NORM.INV(J1666,0,1))</f>
        <v/>
      </c>
      <c r="N1666" s="4"/>
    </row>
    <row r="1667" spans="2:14" x14ac:dyDescent="0.25">
      <c r="B1667" s="21" t="str">
        <f>IF(N1667="","",'XmR Chart'!$U$18+3*('XmR Chart'!$U$17/1.128))</f>
        <v/>
      </c>
      <c r="D1667" s="21" t="str">
        <f>IF(N1667="","",'XmR Chart'!$U$18-3*('XmR Chart'!$U$17/1.128))</f>
        <v/>
      </c>
      <c r="F1667" s="21" t="str">
        <f>IF(N1667="","",3.268*'XmR Chart'!$U$17)</f>
        <v/>
      </c>
      <c r="G1667" s="21" t="str">
        <f>IF(N1667="","",'XmR Chart'!$U$17)</f>
        <v/>
      </c>
      <c r="H1667" s="21" t="str">
        <f>IF(N1667="","",ABS(N1667-N1666))</f>
        <v/>
      </c>
      <c r="I1667" s="21" t="str">
        <f>IF(N1667="","",RANK(N1667,$N$17:$N$5011,1))</f>
        <v/>
      </c>
      <c r="J1667" s="21" t="str">
        <f>IF(N1667="","",(I1667-3/8)/('XmR Chart'!$U$20+1/4))</f>
        <v/>
      </c>
      <c r="K1667" s="21" t="str">
        <f>IF(N1667="","",_xlfn.NORM.INV(J1667,0,1))</f>
        <v/>
      </c>
      <c r="N1667" s="4"/>
    </row>
    <row r="1668" spans="2:14" x14ac:dyDescent="0.25">
      <c r="B1668" s="21" t="str">
        <f>IF(N1668="","",'XmR Chart'!$U$18+3*('XmR Chart'!$U$17/1.128))</f>
        <v/>
      </c>
      <c r="D1668" s="21" t="str">
        <f>IF(N1668="","",'XmR Chart'!$U$18-3*('XmR Chart'!$U$17/1.128))</f>
        <v/>
      </c>
      <c r="F1668" s="21" t="str">
        <f>IF(N1668="","",3.268*'XmR Chart'!$U$17)</f>
        <v/>
      </c>
      <c r="G1668" s="21" t="str">
        <f>IF(N1668="","",'XmR Chart'!$U$17)</f>
        <v/>
      </c>
      <c r="H1668" s="21" t="str">
        <f>IF(N1668="","",ABS(N1668-N1667))</f>
        <v/>
      </c>
      <c r="I1668" s="21" t="str">
        <f>IF(N1668="","",RANK(N1668,$N$17:$N$5011,1))</f>
        <v/>
      </c>
      <c r="J1668" s="21" t="str">
        <f>IF(N1668="","",(I1668-3/8)/('XmR Chart'!$U$20+1/4))</f>
        <v/>
      </c>
      <c r="K1668" s="21" t="str">
        <f>IF(N1668="","",_xlfn.NORM.INV(J1668,0,1))</f>
        <v/>
      </c>
      <c r="N1668" s="4"/>
    </row>
    <row r="1669" spans="2:14" x14ac:dyDescent="0.25">
      <c r="B1669" s="21" t="str">
        <f>IF(N1669="","",'XmR Chart'!$U$18+3*('XmR Chart'!$U$17/1.128))</f>
        <v/>
      </c>
      <c r="D1669" s="21" t="str">
        <f>IF(N1669="","",'XmR Chart'!$U$18-3*('XmR Chart'!$U$17/1.128))</f>
        <v/>
      </c>
      <c r="F1669" s="21" t="str">
        <f>IF(N1669="","",3.268*'XmR Chart'!$U$17)</f>
        <v/>
      </c>
      <c r="G1669" s="21" t="str">
        <f>IF(N1669="","",'XmR Chart'!$U$17)</f>
        <v/>
      </c>
      <c r="H1669" s="21" t="str">
        <f>IF(N1669="","",ABS(N1669-N1668))</f>
        <v/>
      </c>
      <c r="I1669" s="21" t="str">
        <f>IF(N1669="","",RANK(N1669,$N$17:$N$5011,1))</f>
        <v/>
      </c>
      <c r="J1669" s="21" t="str">
        <f>IF(N1669="","",(I1669-3/8)/('XmR Chart'!$U$20+1/4))</f>
        <v/>
      </c>
      <c r="K1669" s="21" t="str">
        <f>IF(N1669="","",_xlfn.NORM.INV(J1669,0,1))</f>
        <v/>
      </c>
      <c r="N1669" s="4"/>
    </row>
    <row r="1670" spans="2:14" x14ac:dyDescent="0.25">
      <c r="B1670" s="21" t="str">
        <f>IF(N1670="","",'XmR Chart'!$U$18+3*('XmR Chart'!$U$17/1.128))</f>
        <v/>
      </c>
      <c r="D1670" s="21" t="str">
        <f>IF(N1670="","",'XmR Chart'!$U$18-3*('XmR Chart'!$U$17/1.128))</f>
        <v/>
      </c>
      <c r="F1670" s="21" t="str">
        <f>IF(N1670="","",3.268*'XmR Chart'!$U$17)</f>
        <v/>
      </c>
      <c r="G1670" s="21" t="str">
        <f>IF(N1670="","",'XmR Chart'!$U$17)</f>
        <v/>
      </c>
      <c r="H1670" s="21" t="str">
        <f>IF(N1670="","",ABS(N1670-N1669))</f>
        <v/>
      </c>
      <c r="I1670" s="21" t="str">
        <f>IF(N1670="","",RANK(N1670,$N$17:$N$5011,1))</f>
        <v/>
      </c>
      <c r="J1670" s="21" t="str">
        <f>IF(N1670="","",(I1670-3/8)/('XmR Chart'!$U$20+1/4))</f>
        <v/>
      </c>
      <c r="K1670" s="21" t="str">
        <f>IF(N1670="","",_xlfn.NORM.INV(J1670,0,1))</f>
        <v/>
      </c>
      <c r="N1670" s="4"/>
    </row>
    <row r="1671" spans="2:14" x14ac:dyDescent="0.25">
      <c r="B1671" s="21" t="str">
        <f>IF(N1671="","",'XmR Chart'!$U$18+3*('XmR Chart'!$U$17/1.128))</f>
        <v/>
      </c>
      <c r="D1671" s="21" t="str">
        <f>IF(N1671="","",'XmR Chart'!$U$18-3*('XmR Chart'!$U$17/1.128))</f>
        <v/>
      </c>
      <c r="F1671" s="21" t="str">
        <f>IF(N1671="","",3.268*'XmR Chart'!$U$17)</f>
        <v/>
      </c>
      <c r="G1671" s="21" t="str">
        <f>IF(N1671="","",'XmR Chart'!$U$17)</f>
        <v/>
      </c>
      <c r="H1671" s="21" t="str">
        <f>IF(N1671="","",ABS(N1671-N1670))</f>
        <v/>
      </c>
      <c r="I1671" s="21" t="str">
        <f>IF(N1671="","",RANK(N1671,$N$17:$N$5011,1))</f>
        <v/>
      </c>
      <c r="J1671" s="21" t="str">
        <f>IF(N1671="","",(I1671-3/8)/('XmR Chart'!$U$20+1/4))</f>
        <v/>
      </c>
      <c r="K1671" s="21" t="str">
        <f>IF(N1671="","",_xlfn.NORM.INV(J1671,0,1))</f>
        <v/>
      </c>
      <c r="N1671" s="4"/>
    </row>
    <row r="1672" spans="2:14" x14ac:dyDescent="0.25">
      <c r="B1672" s="21" t="str">
        <f>IF(N1672="","",'XmR Chart'!$U$18+3*('XmR Chart'!$U$17/1.128))</f>
        <v/>
      </c>
      <c r="D1672" s="21" t="str">
        <f>IF(N1672="","",'XmR Chart'!$U$18-3*('XmR Chart'!$U$17/1.128))</f>
        <v/>
      </c>
      <c r="F1672" s="21" t="str">
        <f>IF(N1672="","",3.268*'XmR Chart'!$U$17)</f>
        <v/>
      </c>
      <c r="G1672" s="21" t="str">
        <f>IF(N1672="","",'XmR Chart'!$U$17)</f>
        <v/>
      </c>
      <c r="H1672" s="21" t="str">
        <f>IF(N1672="","",ABS(N1672-N1671))</f>
        <v/>
      </c>
      <c r="I1672" s="21" t="str">
        <f>IF(N1672="","",RANK(N1672,$N$17:$N$5011,1))</f>
        <v/>
      </c>
      <c r="J1672" s="21" t="str">
        <f>IF(N1672="","",(I1672-3/8)/('XmR Chart'!$U$20+1/4))</f>
        <v/>
      </c>
      <c r="K1672" s="21" t="str">
        <f>IF(N1672="","",_xlfn.NORM.INV(J1672,0,1))</f>
        <v/>
      </c>
      <c r="N1672" s="4"/>
    </row>
    <row r="1673" spans="2:14" x14ac:dyDescent="0.25">
      <c r="B1673" s="21" t="str">
        <f>IF(N1673="","",'XmR Chart'!$U$18+3*('XmR Chart'!$U$17/1.128))</f>
        <v/>
      </c>
      <c r="D1673" s="21" t="str">
        <f>IF(N1673="","",'XmR Chart'!$U$18-3*('XmR Chart'!$U$17/1.128))</f>
        <v/>
      </c>
      <c r="F1673" s="21" t="str">
        <f>IF(N1673="","",3.268*'XmR Chart'!$U$17)</f>
        <v/>
      </c>
      <c r="G1673" s="21" t="str">
        <f>IF(N1673="","",'XmR Chart'!$U$17)</f>
        <v/>
      </c>
      <c r="H1673" s="21" t="str">
        <f>IF(N1673="","",ABS(N1673-N1672))</f>
        <v/>
      </c>
      <c r="I1673" s="21" t="str">
        <f>IF(N1673="","",RANK(N1673,$N$17:$N$5011,1))</f>
        <v/>
      </c>
      <c r="J1673" s="21" t="str">
        <f>IF(N1673="","",(I1673-3/8)/('XmR Chart'!$U$20+1/4))</f>
        <v/>
      </c>
      <c r="K1673" s="21" t="str">
        <f>IF(N1673="","",_xlfn.NORM.INV(J1673,0,1))</f>
        <v/>
      </c>
      <c r="N1673" s="4"/>
    </row>
    <row r="1674" spans="2:14" x14ac:dyDescent="0.25">
      <c r="B1674" s="21" t="str">
        <f>IF(N1674="","",'XmR Chart'!$U$18+3*('XmR Chart'!$U$17/1.128))</f>
        <v/>
      </c>
      <c r="D1674" s="21" t="str">
        <f>IF(N1674="","",'XmR Chart'!$U$18-3*('XmR Chart'!$U$17/1.128))</f>
        <v/>
      </c>
      <c r="F1674" s="21" t="str">
        <f>IF(N1674="","",3.268*'XmR Chart'!$U$17)</f>
        <v/>
      </c>
      <c r="G1674" s="21" t="str">
        <f>IF(N1674="","",'XmR Chart'!$U$17)</f>
        <v/>
      </c>
      <c r="H1674" s="21" t="str">
        <f>IF(N1674="","",ABS(N1674-N1673))</f>
        <v/>
      </c>
      <c r="I1674" s="21" t="str">
        <f>IF(N1674="","",RANK(N1674,$N$17:$N$5011,1))</f>
        <v/>
      </c>
      <c r="J1674" s="21" t="str">
        <f>IF(N1674="","",(I1674-3/8)/('XmR Chart'!$U$20+1/4))</f>
        <v/>
      </c>
      <c r="K1674" s="21" t="str">
        <f>IF(N1674="","",_xlfn.NORM.INV(J1674,0,1))</f>
        <v/>
      </c>
      <c r="N1674" s="4"/>
    </row>
    <row r="1675" spans="2:14" x14ac:dyDescent="0.25">
      <c r="B1675" s="21" t="str">
        <f>IF(N1675="","",'XmR Chart'!$U$18+3*('XmR Chart'!$U$17/1.128))</f>
        <v/>
      </c>
      <c r="D1675" s="21" t="str">
        <f>IF(N1675="","",'XmR Chart'!$U$18-3*('XmR Chart'!$U$17/1.128))</f>
        <v/>
      </c>
      <c r="F1675" s="21" t="str">
        <f>IF(N1675="","",3.268*'XmR Chart'!$U$17)</f>
        <v/>
      </c>
      <c r="G1675" s="21" t="str">
        <f>IF(N1675="","",'XmR Chart'!$U$17)</f>
        <v/>
      </c>
      <c r="H1675" s="21" t="str">
        <f>IF(N1675="","",ABS(N1675-N1674))</f>
        <v/>
      </c>
      <c r="I1675" s="21" t="str">
        <f>IF(N1675="","",RANK(N1675,$N$17:$N$5011,1))</f>
        <v/>
      </c>
      <c r="J1675" s="21" t="str">
        <f>IF(N1675="","",(I1675-3/8)/('XmR Chart'!$U$20+1/4))</f>
        <v/>
      </c>
      <c r="K1675" s="21" t="str">
        <f>IF(N1675="","",_xlfn.NORM.INV(J1675,0,1))</f>
        <v/>
      </c>
      <c r="N1675" s="4"/>
    </row>
    <row r="1676" spans="2:14" x14ac:dyDescent="0.25">
      <c r="B1676" s="21" t="str">
        <f>IF(N1676="","",'XmR Chart'!$U$18+3*('XmR Chart'!$U$17/1.128))</f>
        <v/>
      </c>
      <c r="D1676" s="21" t="str">
        <f>IF(N1676="","",'XmR Chart'!$U$18-3*('XmR Chart'!$U$17/1.128))</f>
        <v/>
      </c>
      <c r="F1676" s="21" t="str">
        <f>IF(N1676="","",3.268*'XmR Chart'!$U$17)</f>
        <v/>
      </c>
      <c r="G1676" s="21" t="str">
        <f>IF(N1676="","",'XmR Chart'!$U$17)</f>
        <v/>
      </c>
      <c r="H1676" s="21" t="str">
        <f>IF(N1676="","",ABS(N1676-N1675))</f>
        <v/>
      </c>
      <c r="I1676" s="21" t="str">
        <f>IF(N1676="","",RANK(N1676,$N$17:$N$5011,1))</f>
        <v/>
      </c>
      <c r="J1676" s="21" t="str">
        <f>IF(N1676="","",(I1676-3/8)/('XmR Chart'!$U$20+1/4))</f>
        <v/>
      </c>
      <c r="K1676" s="21" t="str">
        <f>IF(N1676="","",_xlfn.NORM.INV(J1676,0,1))</f>
        <v/>
      </c>
      <c r="N1676" s="4"/>
    </row>
    <row r="1677" spans="2:14" x14ac:dyDescent="0.25">
      <c r="B1677" s="21" t="str">
        <f>IF(N1677="","",'XmR Chart'!$U$18+3*('XmR Chart'!$U$17/1.128))</f>
        <v/>
      </c>
      <c r="D1677" s="21" t="str">
        <f>IF(N1677="","",'XmR Chart'!$U$18-3*('XmR Chart'!$U$17/1.128))</f>
        <v/>
      </c>
      <c r="F1677" s="21" t="str">
        <f>IF(N1677="","",3.268*'XmR Chart'!$U$17)</f>
        <v/>
      </c>
      <c r="G1677" s="21" t="str">
        <f>IF(N1677="","",'XmR Chart'!$U$17)</f>
        <v/>
      </c>
      <c r="H1677" s="21" t="str">
        <f>IF(N1677="","",ABS(N1677-N1676))</f>
        <v/>
      </c>
      <c r="I1677" s="21" t="str">
        <f>IF(N1677="","",RANK(N1677,$N$17:$N$5011,1))</f>
        <v/>
      </c>
      <c r="J1677" s="21" t="str">
        <f>IF(N1677="","",(I1677-3/8)/('XmR Chart'!$U$20+1/4))</f>
        <v/>
      </c>
      <c r="K1677" s="21" t="str">
        <f>IF(N1677="","",_xlfn.NORM.INV(J1677,0,1))</f>
        <v/>
      </c>
      <c r="N1677" s="4"/>
    </row>
    <row r="1678" spans="2:14" x14ac:dyDescent="0.25">
      <c r="B1678" s="21" t="str">
        <f>IF(N1678="","",'XmR Chart'!$U$18+3*('XmR Chart'!$U$17/1.128))</f>
        <v/>
      </c>
      <c r="D1678" s="21" t="str">
        <f>IF(N1678="","",'XmR Chart'!$U$18-3*('XmR Chart'!$U$17/1.128))</f>
        <v/>
      </c>
      <c r="F1678" s="21" t="str">
        <f>IF(N1678="","",3.268*'XmR Chart'!$U$17)</f>
        <v/>
      </c>
      <c r="G1678" s="21" t="str">
        <f>IF(N1678="","",'XmR Chart'!$U$17)</f>
        <v/>
      </c>
      <c r="H1678" s="21" t="str">
        <f>IF(N1678="","",ABS(N1678-N1677))</f>
        <v/>
      </c>
      <c r="I1678" s="21" t="str">
        <f>IF(N1678="","",RANK(N1678,$N$17:$N$5011,1))</f>
        <v/>
      </c>
      <c r="J1678" s="21" t="str">
        <f>IF(N1678="","",(I1678-3/8)/('XmR Chart'!$U$20+1/4))</f>
        <v/>
      </c>
      <c r="K1678" s="21" t="str">
        <f>IF(N1678="","",_xlfn.NORM.INV(J1678,0,1))</f>
        <v/>
      </c>
      <c r="N1678" s="4"/>
    </row>
    <row r="1679" spans="2:14" x14ac:dyDescent="0.25">
      <c r="B1679" s="21" t="str">
        <f>IF(N1679="","",'XmR Chart'!$U$18+3*('XmR Chart'!$U$17/1.128))</f>
        <v/>
      </c>
      <c r="D1679" s="21" t="str">
        <f>IF(N1679="","",'XmR Chart'!$U$18-3*('XmR Chart'!$U$17/1.128))</f>
        <v/>
      </c>
      <c r="F1679" s="21" t="str">
        <f>IF(N1679="","",3.268*'XmR Chart'!$U$17)</f>
        <v/>
      </c>
      <c r="G1679" s="21" t="str">
        <f>IF(N1679="","",'XmR Chart'!$U$17)</f>
        <v/>
      </c>
      <c r="H1679" s="21" t="str">
        <f>IF(N1679="","",ABS(N1679-N1678))</f>
        <v/>
      </c>
      <c r="I1679" s="21" t="str">
        <f>IF(N1679="","",RANK(N1679,$N$17:$N$5011,1))</f>
        <v/>
      </c>
      <c r="J1679" s="21" t="str">
        <f>IF(N1679="","",(I1679-3/8)/('XmR Chart'!$U$20+1/4))</f>
        <v/>
      </c>
      <c r="K1679" s="21" t="str">
        <f>IF(N1679="","",_xlfn.NORM.INV(J1679,0,1))</f>
        <v/>
      </c>
      <c r="N1679" s="4"/>
    </row>
    <row r="1680" spans="2:14" x14ac:dyDescent="0.25">
      <c r="B1680" s="21" t="str">
        <f>IF(N1680="","",'XmR Chart'!$U$18+3*('XmR Chart'!$U$17/1.128))</f>
        <v/>
      </c>
      <c r="D1680" s="21" t="str">
        <f>IF(N1680="","",'XmR Chart'!$U$18-3*('XmR Chart'!$U$17/1.128))</f>
        <v/>
      </c>
      <c r="F1680" s="21" t="str">
        <f>IF(N1680="","",3.268*'XmR Chart'!$U$17)</f>
        <v/>
      </c>
      <c r="G1680" s="21" t="str">
        <f>IF(N1680="","",'XmR Chart'!$U$17)</f>
        <v/>
      </c>
      <c r="H1680" s="21" t="str">
        <f>IF(N1680="","",ABS(N1680-N1679))</f>
        <v/>
      </c>
      <c r="I1680" s="21" t="str">
        <f>IF(N1680="","",RANK(N1680,$N$17:$N$5011,1))</f>
        <v/>
      </c>
      <c r="J1680" s="21" t="str">
        <f>IF(N1680="","",(I1680-3/8)/('XmR Chart'!$U$20+1/4))</f>
        <v/>
      </c>
      <c r="K1680" s="21" t="str">
        <f>IF(N1680="","",_xlfn.NORM.INV(J1680,0,1))</f>
        <v/>
      </c>
      <c r="N1680" s="4"/>
    </row>
    <row r="1681" spans="2:14" x14ac:dyDescent="0.25">
      <c r="B1681" s="21" t="str">
        <f>IF(N1681="","",'XmR Chart'!$U$18+3*('XmR Chart'!$U$17/1.128))</f>
        <v/>
      </c>
      <c r="D1681" s="21" t="str">
        <f>IF(N1681="","",'XmR Chart'!$U$18-3*('XmR Chart'!$U$17/1.128))</f>
        <v/>
      </c>
      <c r="F1681" s="21" t="str">
        <f>IF(N1681="","",3.268*'XmR Chart'!$U$17)</f>
        <v/>
      </c>
      <c r="G1681" s="21" t="str">
        <f>IF(N1681="","",'XmR Chart'!$U$17)</f>
        <v/>
      </c>
      <c r="H1681" s="21" t="str">
        <f>IF(N1681="","",ABS(N1681-N1680))</f>
        <v/>
      </c>
      <c r="I1681" s="21" t="str">
        <f>IF(N1681="","",RANK(N1681,$N$17:$N$5011,1))</f>
        <v/>
      </c>
      <c r="J1681" s="21" t="str">
        <f>IF(N1681="","",(I1681-3/8)/('XmR Chart'!$U$20+1/4))</f>
        <v/>
      </c>
      <c r="K1681" s="21" t="str">
        <f>IF(N1681="","",_xlfn.NORM.INV(J1681,0,1))</f>
        <v/>
      </c>
      <c r="N1681" s="4"/>
    </row>
    <row r="1682" spans="2:14" x14ac:dyDescent="0.25">
      <c r="B1682" s="21" t="str">
        <f>IF(N1682="","",'XmR Chart'!$U$18+3*('XmR Chart'!$U$17/1.128))</f>
        <v/>
      </c>
      <c r="D1682" s="21" t="str">
        <f>IF(N1682="","",'XmR Chart'!$U$18-3*('XmR Chart'!$U$17/1.128))</f>
        <v/>
      </c>
      <c r="F1682" s="21" t="str">
        <f>IF(N1682="","",3.268*'XmR Chart'!$U$17)</f>
        <v/>
      </c>
      <c r="G1682" s="21" t="str">
        <f>IF(N1682="","",'XmR Chart'!$U$17)</f>
        <v/>
      </c>
      <c r="H1682" s="21" t="str">
        <f>IF(N1682="","",ABS(N1682-N1681))</f>
        <v/>
      </c>
      <c r="I1682" s="21" t="str">
        <f>IF(N1682="","",RANK(N1682,$N$17:$N$5011,1))</f>
        <v/>
      </c>
      <c r="J1682" s="21" t="str">
        <f>IF(N1682="","",(I1682-3/8)/('XmR Chart'!$U$20+1/4))</f>
        <v/>
      </c>
      <c r="K1682" s="21" t="str">
        <f>IF(N1682="","",_xlfn.NORM.INV(J1682,0,1))</f>
        <v/>
      </c>
      <c r="N1682" s="4"/>
    </row>
    <row r="1683" spans="2:14" x14ac:dyDescent="0.25">
      <c r="B1683" s="21" t="str">
        <f>IF(N1683="","",'XmR Chart'!$U$18+3*('XmR Chart'!$U$17/1.128))</f>
        <v/>
      </c>
      <c r="D1683" s="21" t="str">
        <f>IF(N1683="","",'XmR Chart'!$U$18-3*('XmR Chart'!$U$17/1.128))</f>
        <v/>
      </c>
      <c r="F1683" s="21" t="str">
        <f>IF(N1683="","",3.268*'XmR Chart'!$U$17)</f>
        <v/>
      </c>
      <c r="G1683" s="21" t="str">
        <f>IF(N1683="","",'XmR Chart'!$U$17)</f>
        <v/>
      </c>
      <c r="H1683" s="21" t="str">
        <f>IF(N1683="","",ABS(N1683-N1682))</f>
        <v/>
      </c>
      <c r="I1683" s="21" t="str">
        <f>IF(N1683="","",RANK(N1683,$N$17:$N$5011,1))</f>
        <v/>
      </c>
      <c r="J1683" s="21" t="str">
        <f>IF(N1683="","",(I1683-3/8)/('XmR Chart'!$U$20+1/4))</f>
        <v/>
      </c>
      <c r="K1683" s="21" t="str">
        <f>IF(N1683="","",_xlfn.NORM.INV(J1683,0,1))</f>
        <v/>
      </c>
      <c r="N1683" s="4"/>
    </row>
    <row r="1684" spans="2:14" x14ac:dyDescent="0.25">
      <c r="B1684" s="21" t="str">
        <f>IF(N1684="","",'XmR Chart'!$U$18+3*('XmR Chart'!$U$17/1.128))</f>
        <v/>
      </c>
      <c r="D1684" s="21" t="str">
        <f>IF(N1684="","",'XmR Chart'!$U$18-3*('XmR Chart'!$U$17/1.128))</f>
        <v/>
      </c>
      <c r="F1684" s="21" t="str">
        <f>IF(N1684="","",3.268*'XmR Chart'!$U$17)</f>
        <v/>
      </c>
      <c r="G1684" s="21" t="str">
        <f>IF(N1684="","",'XmR Chart'!$U$17)</f>
        <v/>
      </c>
      <c r="H1684" s="21" t="str">
        <f>IF(N1684="","",ABS(N1684-N1683))</f>
        <v/>
      </c>
      <c r="I1684" s="21" t="str">
        <f>IF(N1684="","",RANK(N1684,$N$17:$N$5011,1))</f>
        <v/>
      </c>
      <c r="J1684" s="21" t="str">
        <f>IF(N1684="","",(I1684-3/8)/('XmR Chart'!$U$20+1/4))</f>
        <v/>
      </c>
      <c r="K1684" s="21" t="str">
        <f>IF(N1684="","",_xlfn.NORM.INV(J1684,0,1))</f>
        <v/>
      </c>
      <c r="N1684" s="4"/>
    </row>
    <row r="1685" spans="2:14" x14ac:dyDescent="0.25">
      <c r="B1685" s="21" t="str">
        <f>IF(N1685="","",'XmR Chart'!$U$18+3*('XmR Chart'!$U$17/1.128))</f>
        <v/>
      </c>
      <c r="D1685" s="21" t="str">
        <f>IF(N1685="","",'XmR Chart'!$U$18-3*('XmR Chart'!$U$17/1.128))</f>
        <v/>
      </c>
      <c r="F1685" s="21" t="str">
        <f>IF(N1685="","",3.268*'XmR Chart'!$U$17)</f>
        <v/>
      </c>
      <c r="G1685" s="21" t="str">
        <f>IF(N1685="","",'XmR Chart'!$U$17)</f>
        <v/>
      </c>
      <c r="H1685" s="21" t="str">
        <f>IF(N1685="","",ABS(N1685-N1684))</f>
        <v/>
      </c>
      <c r="I1685" s="21" t="str">
        <f>IF(N1685="","",RANK(N1685,$N$17:$N$5011,1))</f>
        <v/>
      </c>
      <c r="J1685" s="21" t="str">
        <f>IF(N1685="","",(I1685-3/8)/('XmR Chart'!$U$20+1/4))</f>
        <v/>
      </c>
      <c r="K1685" s="21" t="str">
        <f>IF(N1685="","",_xlfn.NORM.INV(J1685,0,1))</f>
        <v/>
      </c>
      <c r="N1685" s="4"/>
    </row>
    <row r="1686" spans="2:14" x14ac:dyDescent="0.25">
      <c r="B1686" s="21" t="str">
        <f>IF(N1686="","",'XmR Chart'!$U$18+3*('XmR Chart'!$U$17/1.128))</f>
        <v/>
      </c>
      <c r="D1686" s="21" t="str">
        <f>IF(N1686="","",'XmR Chart'!$U$18-3*('XmR Chart'!$U$17/1.128))</f>
        <v/>
      </c>
      <c r="F1686" s="21" t="str">
        <f>IF(N1686="","",3.268*'XmR Chart'!$U$17)</f>
        <v/>
      </c>
      <c r="G1686" s="21" t="str">
        <f>IF(N1686="","",'XmR Chart'!$U$17)</f>
        <v/>
      </c>
      <c r="H1686" s="21" t="str">
        <f>IF(N1686="","",ABS(N1686-N1685))</f>
        <v/>
      </c>
      <c r="I1686" s="21" t="str">
        <f>IF(N1686="","",RANK(N1686,$N$17:$N$5011,1))</f>
        <v/>
      </c>
      <c r="J1686" s="21" t="str">
        <f>IF(N1686="","",(I1686-3/8)/('XmR Chart'!$U$20+1/4))</f>
        <v/>
      </c>
      <c r="K1686" s="21" t="str">
        <f>IF(N1686="","",_xlfn.NORM.INV(J1686,0,1))</f>
        <v/>
      </c>
      <c r="N1686" s="4"/>
    </row>
    <row r="1687" spans="2:14" x14ac:dyDescent="0.25">
      <c r="B1687" s="21" t="str">
        <f>IF(N1687="","",'XmR Chart'!$U$18+3*('XmR Chart'!$U$17/1.128))</f>
        <v/>
      </c>
      <c r="D1687" s="21" t="str">
        <f>IF(N1687="","",'XmR Chart'!$U$18-3*('XmR Chart'!$U$17/1.128))</f>
        <v/>
      </c>
      <c r="F1687" s="21" t="str">
        <f>IF(N1687="","",3.268*'XmR Chart'!$U$17)</f>
        <v/>
      </c>
      <c r="G1687" s="21" t="str">
        <f>IF(N1687="","",'XmR Chart'!$U$17)</f>
        <v/>
      </c>
      <c r="H1687" s="21" t="str">
        <f>IF(N1687="","",ABS(N1687-N1686))</f>
        <v/>
      </c>
      <c r="I1687" s="21" t="str">
        <f>IF(N1687="","",RANK(N1687,$N$17:$N$5011,1))</f>
        <v/>
      </c>
      <c r="J1687" s="21" t="str">
        <f>IF(N1687="","",(I1687-3/8)/('XmR Chart'!$U$20+1/4))</f>
        <v/>
      </c>
      <c r="K1687" s="21" t="str">
        <f>IF(N1687="","",_xlfn.NORM.INV(J1687,0,1))</f>
        <v/>
      </c>
      <c r="N1687" s="4"/>
    </row>
    <row r="1688" spans="2:14" x14ac:dyDescent="0.25">
      <c r="B1688" s="21" t="str">
        <f>IF(N1688="","",'XmR Chart'!$U$18+3*('XmR Chart'!$U$17/1.128))</f>
        <v/>
      </c>
      <c r="F1688" s="21" t="str">
        <f>IF(N1688="","",3.268*'XmR Chart'!$U$17)</f>
        <v/>
      </c>
      <c r="G1688" s="21" t="str">
        <f>IF(N1688="","",'XmR Chart'!$U$17)</f>
        <v/>
      </c>
      <c r="H1688" s="21" t="str">
        <f>IF(N1688="","",ABS(N1688-N1687))</f>
        <v/>
      </c>
      <c r="I1688" s="21" t="str">
        <f>IF(N1688="","",RANK(N1688,$N$17:$N$5011,1))</f>
        <v/>
      </c>
      <c r="J1688" s="21" t="str">
        <f>IF(N1688="","",(I1688-3/8)/('XmR Chart'!$U$20+1/4))</f>
        <v/>
      </c>
      <c r="K1688" s="21" t="str">
        <f>IF(N1688="","",_xlfn.NORM.INV(J1688,0,1))</f>
        <v/>
      </c>
      <c r="N1688" s="4"/>
    </row>
    <row r="1689" spans="2:14" x14ac:dyDescent="0.25">
      <c r="B1689" s="21" t="str">
        <f>IF(N1689="","",'XmR Chart'!$U$18+3*('XmR Chart'!$U$17/1.128))</f>
        <v/>
      </c>
      <c r="F1689" s="21" t="str">
        <f>IF(N1689="","",3.268*'XmR Chart'!$U$17)</f>
        <v/>
      </c>
      <c r="G1689" s="21" t="str">
        <f>IF(N1689="","",'XmR Chart'!$U$17)</f>
        <v/>
      </c>
      <c r="H1689" s="21" t="str">
        <f>IF(N1689="","",ABS(N1689-N1688))</f>
        <v/>
      </c>
      <c r="I1689" s="21" t="str">
        <f>IF(N1689="","",RANK(N1689,$N$17:$N$5011,1))</f>
        <v/>
      </c>
      <c r="J1689" s="21" t="str">
        <f>IF(N1689="","",(I1689-3/8)/('XmR Chart'!$U$20+1/4))</f>
        <v/>
      </c>
      <c r="K1689" s="21" t="str">
        <f>IF(N1689="","",_xlfn.NORM.INV(J1689,0,1))</f>
        <v/>
      </c>
      <c r="N1689" s="4"/>
    </row>
    <row r="1690" spans="2:14" x14ac:dyDescent="0.25">
      <c r="B1690" s="21" t="str">
        <f>IF(N1690="","",'XmR Chart'!$U$18+3*('XmR Chart'!$U$17/1.128))</f>
        <v/>
      </c>
      <c r="F1690" s="21" t="str">
        <f>IF(N1690="","",3.268*'XmR Chart'!$U$17)</f>
        <v/>
      </c>
      <c r="G1690" s="21" t="str">
        <f>IF(N1690="","",'XmR Chart'!$U$17)</f>
        <v/>
      </c>
      <c r="H1690" s="21" t="str">
        <f>IF(N1690="","",ABS(N1690-N1689))</f>
        <v/>
      </c>
      <c r="I1690" s="21" t="str">
        <f>IF(N1690="","",RANK(N1690,$N$17:$N$5011,1))</f>
        <v/>
      </c>
      <c r="J1690" s="21" t="str">
        <f>IF(N1690="","",(I1690-3/8)/('XmR Chart'!$U$20+1/4))</f>
        <v/>
      </c>
      <c r="K1690" s="21" t="str">
        <f>IF(N1690="","",_xlfn.NORM.INV(J1690,0,1))</f>
        <v/>
      </c>
      <c r="N1690" s="4"/>
    </row>
    <row r="1691" spans="2:14" x14ac:dyDescent="0.25">
      <c r="B1691" s="21" t="str">
        <f>IF(N1691="","",'XmR Chart'!$U$18+3*('XmR Chart'!$U$17/1.128))</f>
        <v/>
      </c>
      <c r="F1691" s="21" t="str">
        <f>IF(N1691="","",3.268*'XmR Chart'!$U$17)</f>
        <v/>
      </c>
      <c r="G1691" s="21" t="str">
        <f>IF(N1691="","",'XmR Chart'!$U$17)</f>
        <v/>
      </c>
      <c r="H1691" s="21" t="str">
        <f>IF(N1691="","",ABS(N1691-N1690))</f>
        <v/>
      </c>
      <c r="I1691" s="21" t="str">
        <f>IF(N1691="","",RANK(N1691,$N$17:$N$5011,1))</f>
        <v/>
      </c>
      <c r="J1691" s="21" t="str">
        <f>IF(N1691="","",(I1691-3/8)/('XmR Chart'!$U$20+1/4))</f>
        <v/>
      </c>
      <c r="K1691" s="21" t="str">
        <f>IF(N1691="","",_xlfn.NORM.INV(J1691,0,1))</f>
        <v/>
      </c>
      <c r="N1691" s="4"/>
    </row>
    <row r="1692" spans="2:14" x14ac:dyDescent="0.25">
      <c r="B1692" s="21" t="str">
        <f>IF(N1692="","",'XmR Chart'!$U$18+3*('XmR Chart'!$U$17/1.128))</f>
        <v/>
      </c>
      <c r="F1692" s="21" t="str">
        <f>IF(N1692="","",3.268*'XmR Chart'!$U$17)</f>
        <v/>
      </c>
      <c r="G1692" s="21" t="str">
        <f>IF(N1692="","",'XmR Chart'!$U$17)</f>
        <v/>
      </c>
      <c r="H1692" s="21" t="str">
        <f>IF(N1692="","",ABS(N1692-N1691))</f>
        <v/>
      </c>
      <c r="I1692" s="21" t="str">
        <f>IF(N1692="","",RANK(N1692,$N$17:$N$5011,1))</f>
        <v/>
      </c>
      <c r="J1692" s="21" t="str">
        <f>IF(N1692="","",(I1692-3/8)/('XmR Chart'!$U$20+1/4))</f>
        <v/>
      </c>
      <c r="K1692" s="21" t="str">
        <f>IF(N1692="","",_xlfn.NORM.INV(J1692,0,1))</f>
        <v/>
      </c>
      <c r="N1692" s="4"/>
    </row>
    <row r="1693" spans="2:14" x14ac:dyDescent="0.25">
      <c r="B1693" s="21" t="str">
        <f>IF(N1693="","",'XmR Chart'!$U$18+3*('XmR Chart'!$U$17/1.128))</f>
        <v/>
      </c>
      <c r="F1693" s="21" t="str">
        <f>IF(N1693="","",3.268*'XmR Chart'!$U$17)</f>
        <v/>
      </c>
      <c r="G1693" s="21" t="str">
        <f>IF(N1693="","",'XmR Chart'!$U$17)</f>
        <v/>
      </c>
      <c r="H1693" s="21" t="str">
        <f>IF(N1693="","",ABS(N1693-N1692))</f>
        <v/>
      </c>
      <c r="I1693" s="21" t="str">
        <f>IF(N1693="","",RANK(N1693,$N$17:$N$5011,1))</f>
        <v/>
      </c>
      <c r="J1693" s="21" t="str">
        <f>IF(N1693="","",(I1693-3/8)/('XmR Chart'!$U$20+1/4))</f>
        <v/>
      </c>
      <c r="K1693" s="21" t="str">
        <f>IF(N1693="","",_xlfn.NORM.INV(J1693,0,1))</f>
        <v/>
      </c>
      <c r="N1693" s="4"/>
    </row>
    <row r="1694" spans="2:14" x14ac:dyDescent="0.25">
      <c r="B1694" s="21" t="str">
        <f>IF(N1694="","",'XmR Chart'!$U$18+3*('XmR Chart'!$U$17/1.128))</f>
        <v/>
      </c>
      <c r="F1694" s="21" t="str">
        <f>IF(N1694="","",3.268*'XmR Chart'!$U$17)</f>
        <v/>
      </c>
      <c r="G1694" s="21" t="str">
        <f>IF(N1694="","",'XmR Chart'!$U$17)</f>
        <v/>
      </c>
      <c r="H1694" s="21" t="str">
        <f>IF(N1694="","",ABS(N1694-N1693))</f>
        <v/>
      </c>
      <c r="I1694" s="21" t="str">
        <f>IF(N1694="","",RANK(N1694,$N$17:$N$5011,1))</f>
        <v/>
      </c>
      <c r="J1694" s="21" t="str">
        <f>IF(N1694="","",(I1694-3/8)/('XmR Chart'!$U$20+1/4))</f>
        <v/>
      </c>
      <c r="K1694" s="21" t="str">
        <f>IF(N1694="","",_xlfn.NORM.INV(J1694,0,1))</f>
        <v/>
      </c>
      <c r="N1694" s="4"/>
    </row>
    <row r="1695" spans="2:14" x14ac:dyDescent="0.25">
      <c r="B1695" s="21" t="str">
        <f>IF(N1695="","",'XmR Chart'!$U$18+3*('XmR Chart'!$U$17/1.128))</f>
        <v/>
      </c>
      <c r="F1695" s="21" t="str">
        <f>IF(N1695="","",3.268*'XmR Chart'!$U$17)</f>
        <v/>
      </c>
      <c r="G1695" s="21" t="str">
        <f>IF(N1695="","",'XmR Chart'!$U$17)</f>
        <v/>
      </c>
      <c r="H1695" s="21" t="str">
        <f>IF(N1695="","",ABS(N1695-N1694))</f>
        <v/>
      </c>
      <c r="I1695" s="21" t="str">
        <f>IF(N1695="","",RANK(N1695,$N$17:$N$5011,1))</f>
        <v/>
      </c>
      <c r="J1695" s="21" t="str">
        <f>IF(N1695="","",(I1695-3/8)/('XmR Chart'!$U$20+1/4))</f>
        <v/>
      </c>
      <c r="K1695" s="21" t="str">
        <f>IF(N1695="","",_xlfn.NORM.INV(J1695,0,1))</f>
        <v/>
      </c>
      <c r="N1695" s="4"/>
    </row>
    <row r="1696" spans="2:14" x14ac:dyDescent="0.25">
      <c r="B1696" s="21" t="str">
        <f>IF(N1696="","",'XmR Chart'!$U$18+3*('XmR Chart'!$U$17/1.128))</f>
        <v/>
      </c>
      <c r="F1696" s="21" t="str">
        <f>IF(N1696="","",3.268*'XmR Chart'!$U$17)</f>
        <v/>
      </c>
      <c r="G1696" s="21" t="str">
        <f>IF(N1696="","",'XmR Chart'!$U$17)</f>
        <v/>
      </c>
      <c r="H1696" s="21" t="str">
        <f>IF(N1696="","",ABS(N1696-N1695))</f>
        <v/>
      </c>
      <c r="I1696" s="21" t="str">
        <f>IF(N1696="","",RANK(N1696,$N$17:$N$5011,1))</f>
        <v/>
      </c>
      <c r="J1696" s="21" t="str">
        <f>IF(N1696="","",(I1696-3/8)/('XmR Chart'!$U$20+1/4))</f>
        <v/>
      </c>
      <c r="K1696" s="21" t="str">
        <f>IF(N1696="","",_xlfn.NORM.INV(J1696,0,1))</f>
        <v/>
      </c>
      <c r="N1696" s="4"/>
    </row>
    <row r="1697" spans="2:14" x14ac:dyDescent="0.25">
      <c r="B1697" s="21" t="str">
        <f>IF(N1697="","",'XmR Chart'!$U$18+3*('XmR Chart'!$U$17/1.128))</f>
        <v/>
      </c>
      <c r="F1697" s="21" t="str">
        <f>IF(N1697="","",3.268*'XmR Chart'!$U$17)</f>
        <v/>
      </c>
      <c r="G1697" s="21" t="str">
        <f>IF(N1697="","",'XmR Chart'!$U$17)</f>
        <v/>
      </c>
      <c r="H1697" s="21" t="str">
        <f>IF(N1697="","",ABS(N1697-N1696))</f>
        <v/>
      </c>
      <c r="I1697" s="21" t="str">
        <f>IF(N1697="","",RANK(N1697,$N$17:$N$5011,1))</f>
        <v/>
      </c>
      <c r="J1697" s="21" t="str">
        <f>IF(N1697="","",(I1697-3/8)/('XmR Chart'!$U$20+1/4))</f>
        <v/>
      </c>
      <c r="K1697" s="21" t="str">
        <f>IF(N1697="","",_xlfn.NORM.INV(J1697,0,1))</f>
        <v/>
      </c>
      <c r="N1697" s="4"/>
    </row>
    <row r="1698" spans="2:14" x14ac:dyDescent="0.25">
      <c r="F1698" s="21" t="str">
        <f>IF(N1698="","",3.268*'XmR Chart'!$U$17)</f>
        <v/>
      </c>
      <c r="G1698" s="21" t="str">
        <f>IF(N1698="","",'XmR Chart'!$U$17)</f>
        <v/>
      </c>
      <c r="H1698" s="21" t="str">
        <f>IF(N1698="","",ABS(N1698-N1697))</f>
        <v/>
      </c>
      <c r="I1698" s="21" t="str">
        <f>IF(N1698="","",RANK(N1698,$N$17:$N$5011,1))</f>
        <v/>
      </c>
      <c r="J1698" s="21" t="str">
        <f>IF(N1698="","",(I1698-3/8)/('XmR Chart'!$U$20+1/4))</f>
        <v/>
      </c>
      <c r="K1698" s="21" t="str">
        <f>IF(N1698="","",_xlfn.NORM.INV(J1698,0,1))</f>
        <v/>
      </c>
      <c r="N1698" s="4"/>
    </row>
    <row r="1699" spans="2:14" x14ac:dyDescent="0.25">
      <c r="F1699" s="21" t="str">
        <f>IF(N1699="","",3.268*'XmR Chart'!$U$17)</f>
        <v/>
      </c>
      <c r="G1699" s="21" t="str">
        <f>IF(N1699="","",'XmR Chart'!$U$17)</f>
        <v/>
      </c>
      <c r="H1699" s="21" t="str">
        <f>IF(N1699="","",ABS(N1699-N1698))</f>
        <v/>
      </c>
      <c r="I1699" s="21" t="str">
        <f>IF(N1699="","",RANK(N1699,$N$17:$N$5011,1))</f>
        <v/>
      </c>
      <c r="J1699" s="21" t="str">
        <f>IF(N1699="","",(I1699-3/8)/('XmR Chart'!$U$20+1/4))</f>
        <v/>
      </c>
      <c r="K1699" s="21" t="str">
        <f>IF(N1699="","",_xlfn.NORM.INV(J1699,0,1))</f>
        <v/>
      </c>
      <c r="N1699" s="4"/>
    </row>
    <row r="1700" spans="2:14" x14ac:dyDescent="0.25">
      <c r="F1700" s="21" t="str">
        <f>IF(N1700="","",3.268*'XmR Chart'!$U$17)</f>
        <v/>
      </c>
      <c r="G1700" s="21" t="str">
        <f>IF(N1700="","",'XmR Chart'!$U$17)</f>
        <v/>
      </c>
      <c r="H1700" s="21" t="str">
        <f>IF(N1700="","",ABS(N1700-N1699))</f>
        <v/>
      </c>
      <c r="I1700" s="21" t="str">
        <f>IF(N1700="","",RANK(N1700,$N$17:$N$5011,1))</f>
        <v/>
      </c>
      <c r="J1700" s="21" t="str">
        <f>IF(N1700="","",(I1700-3/8)/('XmR Chart'!$U$20+1/4))</f>
        <v/>
      </c>
      <c r="K1700" s="21" t="str">
        <f>IF(N1700="","",_xlfn.NORM.INV(J1700,0,1))</f>
        <v/>
      </c>
      <c r="N1700" s="4"/>
    </row>
    <row r="1701" spans="2:14" x14ac:dyDescent="0.25">
      <c r="F1701" s="21" t="str">
        <f>IF(N1701="","",3.268*'XmR Chart'!$U$17)</f>
        <v/>
      </c>
      <c r="G1701" s="21" t="str">
        <f>IF(N1701="","",'XmR Chart'!$U$17)</f>
        <v/>
      </c>
      <c r="H1701" s="21" t="str">
        <f>IF(N1701="","",ABS(N1701-N1700))</f>
        <v/>
      </c>
      <c r="I1701" s="21" t="str">
        <f>IF(N1701="","",RANK(N1701,$N$17:$N$5011,1))</f>
        <v/>
      </c>
      <c r="J1701" s="21" t="str">
        <f>IF(N1701="","",(I1701-3/8)/('XmR Chart'!$U$20+1/4))</f>
        <v/>
      </c>
      <c r="K1701" s="21" t="str">
        <f>IF(N1701="","",_xlfn.NORM.INV(J1701,0,1))</f>
        <v/>
      </c>
      <c r="N1701" s="4"/>
    </row>
    <row r="1702" spans="2:14" x14ac:dyDescent="0.25">
      <c r="F1702" s="21" t="str">
        <f>IF(N1702="","",3.268*'XmR Chart'!$U$17)</f>
        <v/>
      </c>
      <c r="G1702" s="21" t="str">
        <f>IF(N1702="","",'XmR Chart'!$U$17)</f>
        <v/>
      </c>
      <c r="H1702" s="21" t="str">
        <f>IF(N1702="","",ABS(N1702-N1701))</f>
        <v/>
      </c>
      <c r="I1702" s="21" t="str">
        <f>IF(N1702="","",RANK(N1702,$N$17:$N$5011,1))</f>
        <v/>
      </c>
      <c r="J1702" s="21" t="str">
        <f>IF(N1702="","",(I1702-3/8)/('XmR Chart'!$U$20+1/4))</f>
        <v/>
      </c>
      <c r="K1702" s="21" t="str">
        <f>IF(N1702="","",_xlfn.NORM.INV(J1702,0,1))</f>
        <v/>
      </c>
      <c r="N1702" s="4"/>
    </row>
    <row r="1703" spans="2:14" x14ac:dyDescent="0.25">
      <c r="F1703" s="21" t="str">
        <f>IF(N1703="","",3.268*'XmR Chart'!$U$17)</f>
        <v/>
      </c>
      <c r="G1703" s="21" t="str">
        <f>IF(N1703="","",'XmR Chart'!$U$17)</f>
        <v/>
      </c>
      <c r="H1703" s="21" t="str">
        <f>IF(N1703="","",ABS(N1703-N1702))</f>
        <v/>
      </c>
      <c r="I1703" s="21" t="str">
        <f>IF(N1703="","",RANK(N1703,$N$17:$N$5011,1))</f>
        <v/>
      </c>
      <c r="J1703" s="21" t="str">
        <f>IF(N1703="","",(I1703-3/8)/('XmR Chart'!$U$20+1/4))</f>
        <v/>
      </c>
      <c r="K1703" s="21" t="str">
        <f>IF(N1703="","",_xlfn.NORM.INV(J1703,0,1))</f>
        <v/>
      </c>
      <c r="N1703" s="4"/>
    </row>
    <row r="1704" spans="2:14" x14ac:dyDescent="0.25">
      <c r="F1704" s="21" t="str">
        <f>IF(N1704="","",3.268*'XmR Chart'!$U$17)</f>
        <v/>
      </c>
      <c r="G1704" s="21" t="str">
        <f>IF(N1704="","",'XmR Chart'!$U$17)</f>
        <v/>
      </c>
      <c r="H1704" s="21" t="str">
        <f>IF(N1704="","",ABS(N1704-N1703))</f>
        <v/>
      </c>
      <c r="I1704" s="21" t="str">
        <f>IF(N1704="","",RANK(N1704,$N$17:$N$5011,1))</f>
        <v/>
      </c>
      <c r="J1704" s="21" t="str">
        <f>IF(N1704="","",(I1704-3/8)/('XmR Chart'!$U$20+1/4))</f>
        <v/>
      </c>
      <c r="K1704" s="21" t="str">
        <f>IF(N1704="","",_xlfn.NORM.INV(J1704,0,1))</f>
        <v/>
      </c>
      <c r="N1704" s="4"/>
    </row>
    <row r="1705" spans="2:14" x14ac:dyDescent="0.25">
      <c r="F1705" s="21" t="str">
        <f>IF(N1705="","",3.268*'XmR Chart'!$U$17)</f>
        <v/>
      </c>
      <c r="G1705" s="21" t="str">
        <f>IF(N1705="","",'XmR Chart'!$U$17)</f>
        <v/>
      </c>
      <c r="H1705" s="21" t="str">
        <f>IF(N1705="","",ABS(N1705-N1704))</f>
        <v/>
      </c>
      <c r="I1705" s="21" t="str">
        <f>IF(N1705="","",RANK(N1705,$N$17:$N$5011,1))</f>
        <v/>
      </c>
      <c r="J1705" s="21" t="str">
        <f>IF(N1705="","",(I1705-3/8)/('XmR Chart'!$U$20+1/4))</f>
        <v/>
      </c>
      <c r="K1705" s="21" t="str">
        <f>IF(N1705="","",_xlfn.NORM.INV(J1705,0,1))</f>
        <v/>
      </c>
      <c r="N1705" s="4"/>
    </row>
    <row r="1706" spans="2:14" x14ac:dyDescent="0.25">
      <c r="F1706" s="21" t="str">
        <f>IF(N1706="","",3.268*'XmR Chart'!$U$17)</f>
        <v/>
      </c>
      <c r="G1706" s="21" t="str">
        <f>IF(N1706="","",'XmR Chart'!$U$17)</f>
        <v/>
      </c>
      <c r="H1706" s="21" t="str">
        <f>IF(N1706="","",ABS(N1706-N1705))</f>
        <v/>
      </c>
      <c r="I1706" s="21" t="str">
        <f>IF(N1706="","",RANK(N1706,$N$17:$N$5011,1))</f>
        <v/>
      </c>
      <c r="J1706" s="21" t="str">
        <f>IF(N1706="","",(I1706-3/8)/('XmR Chart'!$U$20+1/4))</f>
        <v/>
      </c>
      <c r="K1706" s="21" t="str">
        <f>IF(N1706="","",_xlfn.NORM.INV(J1706,0,1))</f>
        <v/>
      </c>
      <c r="N1706" s="4"/>
    </row>
    <row r="1707" spans="2:14" x14ac:dyDescent="0.25">
      <c r="F1707" s="21" t="str">
        <f>IF(N1707="","",3.268*'XmR Chart'!$U$17)</f>
        <v/>
      </c>
      <c r="G1707" s="21" t="str">
        <f>IF(N1707="","",'XmR Chart'!$U$17)</f>
        <v/>
      </c>
      <c r="H1707" s="21" t="str">
        <f>IF(N1707="","",ABS(N1707-N1706))</f>
        <v/>
      </c>
      <c r="I1707" s="21" t="str">
        <f>IF(N1707="","",RANK(N1707,$N$17:$N$5011,1))</f>
        <v/>
      </c>
      <c r="J1707" s="21" t="str">
        <f>IF(N1707="","",(I1707-3/8)/('XmR Chart'!$U$20+1/4))</f>
        <v/>
      </c>
      <c r="K1707" s="21" t="str">
        <f>IF(N1707="","",_xlfn.NORM.INV(J1707,0,1))</f>
        <v/>
      </c>
      <c r="N1707" s="4"/>
    </row>
    <row r="1708" spans="2:14" x14ac:dyDescent="0.25">
      <c r="F1708" s="21" t="str">
        <f>IF(N1708="","",3.268*'XmR Chart'!$U$17)</f>
        <v/>
      </c>
      <c r="G1708" s="21" t="str">
        <f>IF(N1708="","",'XmR Chart'!$U$17)</f>
        <v/>
      </c>
      <c r="H1708" s="21" t="str">
        <f>IF(N1708="","",ABS(N1708-N1707))</f>
        <v/>
      </c>
      <c r="I1708" s="21" t="str">
        <f>IF(N1708="","",RANK(N1708,$N$17:$N$5011,1))</f>
        <v/>
      </c>
      <c r="J1708" s="21" t="str">
        <f>IF(N1708="","",(I1708-3/8)/('XmR Chart'!$U$20+1/4))</f>
        <v/>
      </c>
      <c r="K1708" s="21" t="str">
        <f>IF(N1708="","",_xlfn.NORM.INV(J1708,0,1))</f>
        <v/>
      </c>
      <c r="N1708" s="4"/>
    </row>
    <row r="1709" spans="2:14" x14ac:dyDescent="0.25">
      <c r="F1709" s="21" t="str">
        <f>IF(N1709="","",3.268*'XmR Chart'!$U$17)</f>
        <v/>
      </c>
      <c r="G1709" s="21" t="str">
        <f>IF(N1709="","",'XmR Chart'!$U$17)</f>
        <v/>
      </c>
      <c r="H1709" s="21" t="str">
        <f>IF(N1709="","",ABS(N1709-N1708))</f>
        <v/>
      </c>
      <c r="I1709" s="21" t="str">
        <f>IF(N1709="","",RANK(N1709,$N$17:$N$5011,1))</f>
        <v/>
      </c>
      <c r="J1709" s="21" t="str">
        <f>IF(N1709="","",(I1709-3/8)/('XmR Chart'!$U$20+1/4))</f>
        <v/>
      </c>
      <c r="K1709" s="21" t="str">
        <f>IF(N1709="","",_xlfn.NORM.INV(J1709,0,1))</f>
        <v/>
      </c>
      <c r="N1709" s="4"/>
    </row>
    <row r="1710" spans="2:14" x14ac:dyDescent="0.25">
      <c r="F1710" s="21" t="str">
        <f>IF(N1710="","",3.268*'XmR Chart'!$U$17)</f>
        <v/>
      </c>
      <c r="G1710" s="21" t="str">
        <f>IF(N1710="","",'XmR Chart'!$U$17)</f>
        <v/>
      </c>
      <c r="H1710" s="21" t="str">
        <f>IF(N1710="","",ABS(N1710-N1709))</f>
        <v/>
      </c>
      <c r="I1710" s="21" t="str">
        <f>IF(N1710="","",RANK(N1710,$N$17:$N$5011,1))</f>
        <v/>
      </c>
      <c r="J1710" s="21" t="str">
        <f>IF(N1710="","",(I1710-3/8)/('XmR Chart'!$U$20+1/4))</f>
        <v/>
      </c>
      <c r="K1710" s="21" t="str">
        <f>IF(N1710="","",_xlfn.NORM.INV(J1710,0,1))</f>
        <v/>
      </c>
      <c r="N1710" s="4"/>
    </row>
    <row r="1711" spans="2:14" x14ac:dyDescent="0.25">
      <c r="F1711" s="21" t="str">
        <f>IF(N1711="","",3.268*'XmR Chart'!$U$17)</f>
        <v/>
      </c>
      <c r="G1711" s="21" t="str">
        <f>IF(N1711="","",'XmR Chart'!$U$17)</f>
        <v/>
      </c>
      <c r="H1711" s="21" t="str">
        <f>IF(N1711="","",ABS(N1711-N1710))</f>
        <v/>
      </c>
      <c r="I1711" s="21" t="str">
        <f>IF(N1711="","",RANK(N1711,$N$17:$N$5011,1))</f>
        <v/>
      </c>
      <c r="J1711" s="21" t="str">
        <f>IF(N1711="","",(I1711-3/8)/('XmR Chart'!$U$20+1/4))</f>
        <v/>
      </c>
      <c r="K1711" s="21" t="str">
        <f>IF(N1711="","",_xlfn.NORM.INV(J1711,0,1))</f>
        <v/>
      </c>
      <c r="N1711" s="4"/>
    </row>
    <row r="1712" spans="2:14" x14ac:dyDescent="0.25">
      <c r="F1712" s="21" t="str">
        <f>IF(N1712="","",3.268*'XmR Chart'!$U$17)</f>
        <v/>
      </c>
      <c r="G1712" s="21" t="str">
        <f>IF(N1712="","",'XmR Chart'!$U$17)</f>
        <v/>
      </c>
      <c r="H1712" s="21" t="str">
        <f>IF(N1712="","",ABS(N1712-N1711))</f>
        <v/>
      </c>
      <c r="I1712" s="21" t="str">
        <f>IF(N1712="","",RANK(N1712,$N$17:$N$5011,1))</f>
        <v/>
      </c>
      <c r="J1712" s="21" t="str">
        <f>IF(N1712="","",(I1712-3/8)/('XmR Chart'!$U$20+1/4))</f>
        <v/>
      </c>
      <c r="K1712" s="21" t="str">
        <f>IF(N1712="","",_xlfn.NORM.INV(J1712,0,1))</f>
        <v/>
      </c>
      <c r="N1712" s="4"/>
    </row>
    <row r="1713" spans="6:14" x14ac:dyDescent="0.25">
      <c r="F1713" s="21" t="str">
        <f>IF(N1713="","",3.268*'XmR Chart'!$U$17)</f>
        <v/>
      </c>
      <c r="G1713" s="21" t="str">
        <f>IF(N1713="","",'XmR Chart'!$U$17)</f>
        <v/>
      </c>
      <c r="H1713" s="21" t="str">
        <f>IF(N1713="","",ABS(N1713-N1712))</f>
        <v/>
      </c>
      <c r="I1713" s="21" t="str">
        <f>IF(N1713="","",RANK(N1713,$N$17:$N$5011,1))</f>
        <v/>
      </c>
      <c r="J1713" s="21" t="str">
        <f>IF(N1713="","",(I1713-3/8)/('XmR Chart'!$U$20+1/4))</f>
        <v/>
      </c>
      <c r="K1713" s="21" t="str">
        <f>IF(N1713="","",_xlfn.NORM.INV(J1713,0,1))</f>
        <v/>
      </c>
      <c r="N1713" s="4"/>
    </row>
    <row r="1714" spans="6:14" x14ac:dyDescent="0.25">
      <c r="F1714" s="21" t="str">
        <f>IF(N1714="","",3.268*'XmR Chart'!$U$17)</f>
        <v/>
      </c>
      <c r="G1714" s="21" t="str">
        <f>IF(N1714="","",'XmR Chart'!$U$17)</f>
        <v/>
      </c>
      <c r="H1714" s="21" t="str">
        <f>IF(N1714="","",ABS(N1714-N1713))</f>
        <v/>
      </c>
      <c r="I1714" s="21" t="str">
        <f>IF(N1714="","",RANK(N1714,$N$17:$N$5011,1))</f>
        <v/>
      </c>
      <c r="J1714" s="21" t="str">
        <f>IF(N1714="","",(I1714-3/8)/('XmR Chart'!$U$20+1/4))</f>
        <v/>
      </c>
      <c r="K1714" s="21" t="str">
        <f>IF(N1714="","",_xlfn.NORM.INV(J1714,0,1))</f>
        <v/>
      </c>
      <c r="N1714" s="4"/>
    </row>
    <row r="1715" spans="6:14" x14ac:dyDescent="0.25">
      <c r="F1715" s="21" t="str">
        <f>IF(N1715="","",3.268*'XmR Chart'!$U$17)</f>
        <v/>
      </c>
      <c r="G1715" s="21" t="str">
        <f>IF(N1715="","",'XmR Chart'!$U$17)</f>
        <v/>
      </c>
      <c r="H1715" s="21" t="str">
        <f>IF(N1715="","",ABS(N1715-N1714))</f>
        <v/>
      </c>
      <c r="I1715" s="21" t="str">
        <f>IF(N1715="","",RANK(N1715,$N$17:$N$5011,1))</f>
        <v/>
      </c>
      <c r="J1715" s="21" t="str">
        <f>IF(N1715="","",(I1715-3/8)/('XmR Chart'!$U$20+1/4))</f>
        <v/>
      </c>
      <c r="K1715" s="21" t="str">
        <f>IF(N1715="","",_xlfn.NORM.INV(J1715,0,1))</f>
        <v/>
      </c>
      <c r="N1715" s="4"/>
    </row>
    <row r="1716" spans="6:14" x14ac:dyDescent="0.25">
      <c r="F1716" s="21" t="str">
        <f>IF(N1716="","",3.268*'XmR Chart'!$U$17)</f>
        <v/>
      </c>
      <c r="G1716" s="21" t="str">
        <f>IF(N1716="","",'XmR Chart'!$U$17)</f>
        <v/>
      </c>
      <c r="H1716" s="21" t="str">
        <f>IF(N1716="","",ABS(N1716-N1715))</f>
        <v/>
      </c>
      <c r="I1716" s="21" t="str">
        <f>IF(N1716="","",RANK(N1716,$N$17:$N$5011,1))</f>
        <v/>
      </c>
      <c r="J1716" s="21" t="str">
        <f>IF(N1716="","",(I1716-3/8)/('XmR Chart'!$U$20+1/4))</f>
        <v/>
      </c>
      <c r="K1716" s="21" t="str">
        <f>IF(N1716="","",_xlfn.NORM.INV(J1716,0,1))</f>
        <v/>
      </c>
      <c r="N1716" s="4"/>
    </row>
    <row r="1717" spans="6:14" x14ac:dyDescent="0.25">
      <c r="F1717" s="21" t="str">
        <f>IF(N1717="","",3.268*'XmR Chart'!$U$17)</f>
        <v/>
      </c>
      <c r="G1717" s="21" t="str">
        <f>IF(N1717="","",'XmR Chart'!$U$17)</f>
        <v/>
      </c>
      <c r="H1717" s="21" t="str">
        <f>IF(N1717="","",ABS(N1717-N1716))</f>
        <v/>
      </c>
      <c r="I1717" s="21" t="str">
        <f>IF(N1717="","",RANK(N1717,$N$17:$N$5011,1))</f>
        <v/>
      </c>
      <c r="J1717" s="21" t="str">
        <f>IF(N1717="","",(I1717-3/8)/('XmR Chart'!$U$20+1/4))</f>
        <v/>
      </c>
      <c r="K1717" s="21" t="str">
        <f>IF(N1717="","",_xlfn.NORM.INV(J1717,0,1))</f>
        <v/>
      </c>
      <c r="N1717" s="4"/>
    </row>
    <row r="1718" spans="6:14" x14ac:dyDescent="0.25">
      <c r="F1718" s="21" t="str">
        <f>IF(N1718="","",3.268*'XmR Chart'!$U$17)</f>
        <v/>
      </c>
      <c r="G1718" s="21" t="str">
        <f>IF(N1718="","",'XmR Chart'!$U$17)</f>
        <v/>
      </c>
      <c r="H1718" s="21" t="str">
        <f>IF(N1718="","",ABS(N1718-N1717))</f>
        <v/>
      </c>
      <c r="I1718" s="21" t="str">
        <f>IF(N1718="","",RANK(N1718,$N$17:$N$5011,1))</f>
        <v/>
      </c>
      <c r="J1718" s="21" t="str">
        <f>IF(N1718="","",(I1718-3/8)/('XmR Chart'!$U$20+1/4))</f>
        <v/>
      </c>
      <c r="K1718" s="21" t="str">
        <f>IF(N1718="","",_xlfn.NORM.INV(J1718,0,1))</f>
        <v/>
      </c>
      <c r="N1718" s="4"/>
    </row>
    <row r="1719" spans="6:14" x14ac:dyDescent="0.25">
      <c r="F1719" s="21" t="str">
        <f>IF(N1719="","",3.268*'XmR Chart'!$U$17)</f>
        <v/>
      </c>
      <c r="G1719" s="21" t="str">
        <f>IF(N1719="","",'XmR Chart'!$U$17)</f>
        <v/>
      </c>
      <c r="H1719" s="21" t="str">
        <f>IF(N1719="","",ABS(N1719-N1718))</f>
        <v/>
      </c>
      <c r="I1719" s="21" t="str">
        <f>IF(N1719="","",RANK(N1719,$N$17:$N$5011,1))</f>
        <v/>
      </c>
      <c r="J1719" s="21" t="str">
        <f>IF(N1719="","",(I1719-3/8)/('XmR Chart'!$U$20+1/4))</f>
        <v/>
      </c>
      <c r="K1719" s="21" t="str">
        <f>IF(N1719="","",_xlfn.NORM.INV(J1719,0,1))</f>
        <v/>
      </c>
      <c r="N1719" s="4"/>
    </row>
    <row r="1720" spans="6:14" x14ac:dyDescent="0.25">
      <c r="F1720" s="21" t="str">
        <f>IF(N1720="","",3.268*'XmR Chart'!$U$17)</f>
        <v/>
      </c>
      <c r="G1720" s="21" t="str">
        <f>IF(N1720="","",'XmR Chart'!$U$17)</f>
        <v/>
      </c>
      <c r="H1720" s="21" t="str">
        <f>IF(N1720="","",ABS(N1720-N1719))</f>
        <v/>
      </c>
      <c r="I1720" s="21" t="str">
        <f>IF(N1720="","",RANK(N1720,$N$17:$N$5011,1))</f>
        <v/>
      </c>
      <c r="J1720" s="21" t="str">
        <f>IF(N1720="","",(I1720-3/8)/('XmR Chart'!$U$20+1/4))</f>
        <v/>
      </c>
      <c r="K1720" s="21" t="str">
        <f>IF(N1720="","",_xlfn.NORM.INV(J1720,0,1))</f>
        <v/>
      </c>
      <c r="N1720" s="4"/>
    </row>
    <row r="1721" spans="6:14" x14ac:dyDescent="0.25">
      <c r="F1721" s="21" t="str">
        <f>IF(N1721="","",3.268*'XmR Chart'!$U$17)</f>
        <v/>
      </c>
      <c r="G1721" s="21" t="str">
        <f>IF(N1721="","",'XmR Chart'!$U$17)</f>
        <v/>
      </c>
      <c r="H1721" s="21" t="str">
        <f>IF(N1721="","",ABS(N1721-N1720))</f>
        <v/>
      </c>
      <c r="I1721" s="21" t="str">
        <f>IF(N1721="","",RANK(N1721,$N$17:$N$5011,1))</f>
        <v/>
      </c>
      <c r="J1721" s="21" t="str">
        <f>IF(N1721="","",(I1721-3/8)/('XmR Chart'!$U$20+1/4))</f>
        <v/>
      </c>
      <c r="K1721" s="21" t="str">
        <f>IF(N1721="","",_xlfn.NORM.INV(J1721,0,1))</f>
        <v/>
      </c>
      <c r="N1721" s="4"/>
    </row>
    <row r="1722" spans="6:14" x14ac:dyDescent="0.25">
      <c r="F1722" s="21" t="str">
        <f>IF(N1722="","",3.268*'XmR Chart'!$U$17)</f>
        <v/>
      </c>
      <c r="G1722" s="21" t="str">
        <f>IF(N1722="","",'XmR Chart'!$U$17)</f>
        <v/>
      </c>
      <c r="H1722" s="21" t="str">
        <f>IF(N1722="","",ABS(N1722-N1721))</f>
        <v/>
      </c>
      <c r="I1722" s="21" t="str">
        <f>IF(N1722="","",RANK(N1722,$N$17:$N$5011,1))</f>
        <v/>
      </c>
      <c r="J1722" s="21" t="str">
        <f>IF(N1722="","",(I1722-3/8)/('XmR Chart'!$U$20+1/4))</f>
        <v/>
      </c>
      <c r="K1722" s="21" t="str">
        <f>IF(N1722="","",_xlfn.NORM.INV(J1722,0,1))</f>
        <v/>
      </c>
      <c r="N1722" s="4"/>
    </row>
    <row r="1723" spans="6:14" x14ac:dyDescent="0.25">
      <c r="F1723" s="21" t="str">
        <f>IF(N1723="","",3.268*'XmR Chart'!$U$17)</f>
        <v/>
      </c>
      <c r="G1723" s="21" t="str">
        <f>IF(N1723="","",'XmR Chart'!$U$17)</f>
        <v/>
      </c>
      <c r="H1723" s="21" t="str">
        <f>IF(N1723="","",ABS(N1723-N1722))</f>
        <v/>
      </c>
      <c r="I1723" s="21" t="str">
        <f>IF(N1723="","",RANK(N1723,$N$17:$N$5011,1))</f>
        <v/>
      </c>
      <c r="J1723" s="21" t="str">
        <f>IF(N1723="","",(I1723-3/8)/('XmR Chart'!$U$20+1/4))</f>
        <v/>
      </c>
      <c r="K1723" s="21" t="str">
        <f>IF(N1723="","",_xlfn.NORM.INV(J1723,0,1))</f>
        <v/>
      </c>
      <c r="N1723" s="4"/>
    </row>
    <row r="1724" spans="6:14" x14ac:dyDescent="0.25">
      <c r="F1724" s="21" t="str">
        <f>IF(N1724="","",3.268*'XmR Chart'!$U$17)</f>
        <v/>
      </c>
      <c r="G1724" s="21" t="str">
        <f>IF(N1724="","",'XmR Chart'!$U$17)</f>
        <v/>
      </c>
      <c r="H1724" s="21" t="str">
        <f>IF(N1724="","",ABS(N1724-N1723))</f>
        <v/>
      </c>
      <c r="I1724" s="21" t="str">
        <f>IF(N1724="","",RANK(N1724,$N$17:$N$5011,1))</f>
        <v/>
      </c>
      <c r="J1724" s="21" t="str">
        <f>IF(N1724="","",(I1724-3/8)/('XmR Chart'!$U$20+1/4))</f>
        <v/>
      </c>
      <c r="K1724" s="21" t="str">
        <f>IF(N1724="","",_xlfn.NORM.INV(J1724,0,1))</f>
        <v/>
      </c>
      <c r="N1724" s="4"/>
    </row>
    <row r="1725" spans="6:14" x14ac:dyDescent="0.25">
      <c r="F1725" s="21" t="str">
        <f>IF(N1725="","",3.268*'XmR Chart'!$U$17)</f>
        <v/>
      </c>
      <c r="G1725" s="21" t="str">
        <f>IF(N1725="","",'XmR Chart'!$U$17)</f>
        <v/>
      </c>
      <c r="H1725" s="21" t="str">
        <f>IF(N1725="","",ABS(N1725-N1724))</f>
        <v/>
      </c>
      <c r="I1725" s="21" t="str">
        <f>IF(N1725="","",RANK(N1725,$N$17:$N$5011,1))</f>
        <v/>
      </c>
      <c r="J1725" s="21" t="str">
        <f>IF(N1725="","",(I1725-3/8)/('XmR Chart'!$U$20+1/4))</f>
        <v/>
      </c>
      <c r="K1725" s="21" t="str">
        <f>IF(N1725="","",_xlfn.NORM.INV(J1725,0,1))</f>
        <v/>
      </c>
      <c r="N1725" s="4"/>
    </row>
    <row r="1726" spans="6:14" x14ac:dyDescent="0.25">
      <c r="F1726" s="21" t="str">
        <f>IF(N1726="","",3.268*'XmR Chart'!$U$17)</f>
        <v/>
      </c>
      <c r="G1726" s="21" t="str">
        <f>IF(N1726="","",'XmR Chart'!$U$17)</f>
        <v/>
      </c>
      <c r="H1726" s="21" t="str">
        <f>IF(N1726="","",ABS(N1726-N1725))</f>
        <v/>
      </c>
      <c r="I1726" s="21" t="str">
        <f>IF(N1726="","",RANK(N1726,$N$17:$N$5011,1))</f>
        <v/>
      </c>
      <c r="J1726" s="21" t="str">
        <f>IF(N1726="","",(I1726-3/8)/('XmR Chart'!$U$20+1/4))</f>
        <v/>
      </c>
      <c r="K1726" s="21" t="str">
        <f>IF(N1726="","",_xlfn.NORM.INV(J1726,0,1))</f>
        <v/>
      </c>
      <c r="N1726" s="4"/>
    </row>
    <row r="1727" spans="6:14" x14ac:dyDescent="0.25">
      <c r="F1727" s="21" t="str">
        <f>IF(N1727="","",3.268*'XmR Chart'!$U$17)</f>
        <v/>
      </c>
      <c r="G1727" s="21" t="str">
        <f>IF(N1727="","",'XmR Chart'!$U$17)</f>
        <v/>
      </c>
      <c r="H1727" s="21" t="str">
        <f>IF(N1727="","",ABS(N1727-N1726))</f>
        <v/>
      </c>
      <c r="I1727" s="21" t="str">
        <f>IF(N1727="","",RANK(N1727,$N$17:$N$5011,1))</f>
        <v/>
      </c>
      <c r="J1727" s="21" t="str">
        <f>IF(N1727="","",(I1727-3/8)/('XmR Chart'!$U$20+1/4))</f>
        <v/>
      </c>
      <c r="K1727" s="21" t="str">
        <f>IF(N1727="","",_xlfn.NORM.INV(J1727,0,1))</f>
        <v/>
      </c>
      <c r="N1727" s="4"/>
    </row>
    <row r="1728" spans="6:14" x14ac:dyDescent="0.25">
      <c r="F1728" s="21" t="str">
        <f>IF(N1728="","",3.268*'XmR Chart'!$U$17)</f>
        <v/>
      </c>
      <c r="G1728" s="21" t="str">
        <f>IF(N1728="","",'XmR Chart'!$U$17)</f>
        <v/>
      </c>
      <c r="H1728" s="21" t="str">
        <f>IF(N1728="","",ABS(N1728-N1727))</f>
        <v/>
      </c>
      <c r="I1728" s="21" t="str">
        <f>IF(N1728="","",RANK(N1728,$N$17:$N$5011,1))</f>
        <v/>
      </c>
      <c r="J1728" s="21" t="str">
        <f>IF(N1728="","",(I1728-3/8)/('XmR Chart'!$U$20+1/4))</f>
        <v/>
      </c>
      <c r="K1728" s="21" t="str">
        <f>IF(N1728="","",_xlfn.NORM.INV(J1728,0,1))</f>
        <v/>
      </c>
      <c r="N1728" s="4"/>
    </row>
    <row r="1729" spans="6:14" x14ac:dyDescent="0.25">
      <c r="F1729" s="21" t="str">
        <f>IF(N1729="","",3.268*'XmR Chart'!$U$17)</f>
        <v/>
      </c>
      <c r="G1729" s="21" t="str">
        <f>IF(N1729="","",'XmR Chart'!$U$17)</f>
        <v/>
      </c>
      <c r="H1729" s="21" t="str">
        <f>IF(N1729="","",ABS(N1729-N1728))</f>
        <v/>
      </c>
      <c r="I1729" s="21" t="str">
        <f>IF(N1729="","",RANK(N1729,$N$17:$N$5011,1))</f>
        <v/>
      </c>
      <c r="J1729" s="21" t="str">
        <f>IF(N1729="","",(I1729-3/8)/('XmR Chart'!$U$20+1/4))</f>
        <v/>
      </c>
      <c r="K1729" s="21" t="str">
        <f>IF(N1729="","",_xlfn.NORM.INV(J1729,0,1))</f>
        <v/>
      </c>
      <c r="N1729" s="4"/>
    </row>
    <row r="1730" spans="6:14" x14ac:dyDescent="0.25">
      <c r="F1730" s="21" t="str">
        <f>IF(N1730="","",3.268*'XmR Chart'!$U$17)</f>
        <v/>
      </c>
      <c r="G1730" s="21" t="str">
        <f>IF(N1730="","",'XmR Chart'!$U$17)</f>
        <v/>
      </c>
      <c r="H1730" s="21" t="str">
        <f>IF(N1730="","",ABS(N1730-N1729))</f>
        <v/>
      </c>
      <c r="I1730" s="21" t="str">
        <f>IF(N1730="","",RANK(N1730,$N$17:$N$5011,1))</f>
        <v/>
      </c>
      <c r="J1730" s="21" t="str">
        <f>IF(N1730="","",(I1730-3/8)/('XmR Chart'!$U$20+1/4))</f>
        <v/>
      </c>
      <c r="K1730" s="21" t="str">
        <f>IF(N1730="","",_xlfn.NORM.INV(J1730,0,1))</f>
        <v/>
      </c>
      <c r="N1730" s="4"/>
    </row>
    <row r="1731" spans="6:14" x14ac:dyDescent="0.25">
      <c r="F1731" s="21" t="str">
        <f>IF(N1731="","",3.268*'XmR Chart'!$U$17)</f>
        <v/>
      </c>
      <c r="G1731" s="21" t="str">
        <f>IF(N1731="","",'XmR Chart'!$U$17)</f>
        <v/>
      </c>
      <c r="H1731" s="21" t="str">
        <f>IF(N1731="","",ABS(N1731-N1730))</f>
        <v/>
      </c>
      <c r="I1731" s="21" t="str">
        <f>IF(N1731="","",RANK(N1731,$N$17:$N$5011,1))</f>
        <v/>
      </c>
      <c r="J1731" s="21" t="str">
        <f>IF(N1731="","",(I1731-3/8)/('XmR Chart'!$U$20+1/4))</f>
        <v/>
      </c>
      <c r="K1731" s="21" t="str">
        <f>IF(N1731="","",_xlfn.NORM.INV(J1731,0,1))</f>
        <v/>
      </c>
      <c r="N1731" s="4"/>
    </row>
    <row r="1732" spans="6:14" x14ac:dyDescent="0.25">
      <c r="F1732" s="21" t="str">
        <f>IF(N1732="","",3.268*'XmR Chart'!$U$17)</f>
        <v/>
      </c>
      <c r="G1732" s="21" t="str">
        <f>IF(N1732="","",'XmR Chart'!$U$17)</f>
        <v/>
      </c>
      <c r="H1732" s="21" t="str">
        <f>IF(N1732="","",ABS(N1732-N1731))</f>
        <v/>
      </c>
      <c r="I1732" s="21" t="str">
        <f>IF(N1732="","",RANK(N1732,$N$17:$N$5011,1))</f>
        <v/>
      </c>
      <c r="J1732" s="21" t="str">
        <f>IF(N1732="","",(I1732-3/8)/('XmR Chart'!$U$20+1/4))</f>
        <v/>
      </c>
      <c r="K1732" s="21" t="str">
        <f>IF(N1732="","",_xlfn.NORM.INV(J1732,0,1))</f>
        <v/>
      </c>
      <c r="N1732" s="4"/>
    </row>
    <row r="1733" spans="6:14" x14ac:dyDescent="0.25">
      <c r="F1733" s="21" t="str">
        <f>IF(N1733="","",3.268*'XmR Chart'!$U$17)</f>
        <v/>
      </c>
      <c r="G1733" s="21" t="str">
        <f>IF(N1733="","",'XmR Chart'!$U$17)</f>
        <v/>
      </c>
      <c r="H1733" s="21" t="str">
        <f>IF(N1733="","",ABS(N1733-N1732))</f>
        <v/>
      </c>
      <c r="I1733" s="21" t="str">
        <f>IF(N1733="","",RANK(N1733,$N$17:$N$5011,1))</f>
        <v/>
      </c>
      <c r="J1733" s="21" t="str">
        <f>IF(N1733="","",(I1733-3/8)/('XmR Chart'!$U$20+1/4))</f>
        <v/>
      </c>
      <c r="K1733" s="21" t="str">
        <f>IF(N1733="","",_xlfn.NORM.INV(J1733,0,1))</f>
        <v/>
      </c>
      <c r="N1733" s="4"/>
    </row>
    <row r="1734" spans="6:14" x14ac:dyDescent="0.25">
      <c r="F1734" s="21" t="str">
        <f>IF(N1734="","",3.268*'XmR Chart'!$U$17)</f>
        <v/>
      </c>
      <c r="G1734" s="21" t="str">
        <f>IF(N1734="","",'XmR Chart'!$U$17)</f>
        <v/>
      </c>
      <c r="H1734" s="21" t="str">
        <f>IF(N1734="","",ABS(N1734-N1733))</f>
        <v/>
      </c>
      <c r="I1734" s="21" t="str">
        <f>IF(N1734="","",RANK(N1734,$N$17:$N$5011,1))</f>
        <v/>
      </c>
      <c r="J1734" s="21" t="str">
        <f>IF(N1734="","",(I1734-3/8)/('XmR Chart'!$U$20+1/4))</f>
        <v/>
      </c>
      <c r="K1734" s="21" t="str">
        <f>IF(N1734="","",_xlfn.NORM.INV(J1734,0,1))</f>
        <v/>
      </c>
      <c r="N1734" s="4"/>
    </row>
    <row r="1735" spans="6:14" x14ac:dyDescent="0.25">
      <c r="F1735" s="21" t="str">
        <f>IF(N1735="","",3.268*'XmR Chart'!$U$17)</f>
        <v/>
      </c>
      <c r="G1735" s="21" t="str">
        <f>IF(N1735="","",'XmR Chart'!$U$17)</f>
        <v/>
      </c>
      <c r="H1735" s="21" t="str">
        <f>IF(N1735="","",ABS(N1735-N1734))</f>
        <v/>
      </c>
      <c r="I1735" s="21" t="str">
        <f>IF(N1735="","",RANK(N1735,$N$17:$N$5011,1))</f>
        <v/>
      </c>
      <c r="J1735" s="21" t="str">
        <f>IF(N1735="","",(I1735-3/8)/('XmR Chart'!$U$20+1/4))</f>
        <v/>
      </c>
      <c r="K1735" s="21" t="str">
        <f>IF(N1735="","",_xlfn.NORM.INV(J1735,0,1))</f>
        <v/>
      </c>
      <c r="N1735" s="4"/>
    </row>
    <row r="1736" spans="6:14" x14ac:dyDescent="0.25">
      <c r="F1736" s="21" t="str">
        <f>IF(N1736="","",3.268*'XmR Chart'!$U$17)</f>
        <v/>
      </c>
      <c r="G1736" s="21" t="str">
        <f>IF(N1736="","",'XmR Chart'!$U$17)</f>
        <v/>
      </c>
      <c r="H1736" s="21" t="str">
        <f>IF(N1736="","",ABS(N1736-N1735))</f>
        <v/>
      </c>
      <c r="I1736" s="21" t="str">
        <f>IF(N1736="","",RANK(N1736,$N$17:$N$5011,1))</f>
        <v/>
      </c>
      <c r="J1736" s="21" t="str">
        <f>IF(N1736="","",(I1736-3/8)/('XmR Chart'!$U$20+1/4))</f>
        <v/>
      </c>
      <c r="K1736" s="21" t="str">
        <f>IF(N1736="","",_xlfn.NORM.INV(J1736,0,1))</f>
        <v/>
      </c>
      <c r="N1736" s="4"/>
    </row>
    <row r="1737" spans="6:14" x14ac:dyDescent="0.25">
      <c r="F1737" s="21" t="str">
        <f>IF(N1737="","",3.268*'XmR Chart'!$U$17)</f>
        <v/>
      </c>
      <c r="G1737" s="21" t="str">
        <f>IF(N1737="","",'XmR Chart'!$U$17)</f>
        <v/>
      </c>
      <c r="H1737" s="21" t="str">
        <f>IF(N1737="","",ABS(N1737-N1736))</f>
        <v/>
      </c>
      <c r="I1737" s="21" t="str">
        <f>IF(N1737="","",RANK(N1737,$N$17:$N$5011,1))</f>
        <v/>
      </c>
      <c r="J1737" s="21" t="str">
        <f>IF(N1737="","",(I1737-3/8)/('XmR Chart'!$U$20+1/4))</f>
        <v/>
      </c>
      <c r="K1737" s="21" t="str">
        <f>IF(N1737="","",_xlfn.NORM.INV(J1737,0,1))</f>
        <v/>
      </c>
      <c r="N1737" s="4"/>
    </row>
    <row r="1738" spans="6:14" x14ac:dyDescent="0.25">
      <c r="F1738" s="21" t="str">
        <f>IF(N1738="","",3.268*'XmR Chart'!$U$17)</f>
        <v/>
      </c>
      <c r="G1738" s="21" t="str">
        <f>IF(N1738="","",'XmR Chart'!$U$17)</f>
        <v/>
      </c>
      <c r="H1738" s="21" t="str">
        <f>IF(N1738="","",ABS(N1738-N1737))</f>
        <v/>
      </c>
      <c r="I1738" s="21" t="str">
        <f>IF(N1738="","",RANK(N1738,$N$17:$N$5011,1))</f>
        <v/>
      </c>
      <c r="J1738" s="21" t="str">
        <f>IF(N1738="","",(I1738-3/8)/('XmR Chart'!$U$20+1/4))</f>
        <v/>
      </c>
      <c r="K1738" s="21" t="str">
        <f>IF(N1738="","",_xlfn.NORM.INV(J1738,0,1))</f>
        <v/>
      </c>
      <c r="N1738" s="4"/>
    </row>
    <row r="1739" spans="6:14" x14ac:dyDescent="0.25">
      <c r="F1739" s="21" t="str">
        <f>IF(N1739="","",3.268*'XmR Chart'!$U$17)</f>
        <v/>
      </c>
      <c r="G1739" s="21" t="str">
        <f>IF(N1739="","",'XmR Chart'!$U$17)</f>
        <v/>
      </c>
      <c r="H1739" s="21" t="str">
        <f>IF(N1739="","",ABS(N1739-N1738))</f>
        <v/>
      </c>
      <c r="I1739" s="21" t="str">
        <f>IF(N1739="","",RANK(N1739,$N$17:$N$5011,1))</f>
        <v/>
      </c>
      <c r="J1739" s="21" t="str">
        <f>IF(N1739="","",(I1739-3/8)/('XmR Chart'!$U$20+1/4))</f>
        <v/>
      </c>
      <c r="K1739" s="21" t="str">
        <f>IF(N1739="","",_xlfn.NORM.INV(J1739,0,1))</f>
        <v/>
      </c>
      <c r="N1739" s="4"/>
    </row>
    <row r="1740" spans="6:14" x14ac:dyDescent="0.25">
      <c r="F1740" s="21" t="str">
        <f>IF(N1740="","",3.268*'XmR Chart'!$U$17)</f>
        <v/>
      </c>
      <c r="G1740" s="21" t="str">
        <f>IF(N1740="","",'XmR Chart'!$U$17)</f>
        <v/>
      </c>
      <c r="H1740" s="21" t="str">
        <f>IF(N1740="","",ABS(N1740-N1739))</f>
        <v/>
      </c>
      <c r="I1740" s="21" t="str">
        <f>IF(N1740="","",RANK(N1740,$N$17:$N$5011,1))</f>
        <v/>
      </c>
      <c r="J1740" s="21" t="str">
        <f>IF(N1740="","",(I1740-3/8)/('XmR Chart'!$U$20+1/4))</f>
        <v/>
      </c>
      <c r="K1740" s="21" t="str">
        <f>IF(N1740="","",_xlfn.NORM.INV(J1740,0,1))</f>
        <v/>
      </c>
      <c r="N1740" s="4"/>
    </row>
    <row r="1741" spans="6:14" x14ac:dyDescent="0.25">
      <c r="F1741" s="21" t="str">
        <f>IF(N1741="","",3.268*'XmR Chart'!$U$17)</f>
        <v/>
      </c>
      <c r="G1741" s="21" t="str">
        <f>IF(N1741="","",'XmR Chart'!$U$17)</f>
        <v/>
      </c>
      <c r="H1741" s="21" t="str">
        <f>IF(N1741="","",ABS(N1741-N1740))</f>
        <v/>
      </c>
      <c r="I1741" s="21" t="str">
        <f>IF(N1741="","",RANK(N1741,$N$17:$N$5011,1))</f>
        <v/>
      </c>
      <c r="J1741" s="21" t="str">
        <f>IF(N1741="","",(I1741-3/8)/('XmR Chart'!$U$20+1/4))</f>
        <v/>
      </c>
      <c r="K1741" s="21" t="str">
        <f>IF(N1741="","",_xlfn.NORM.INV(J1741,0,1))</f>
        <v/>
      </c>
      <c r="N1741" s="4"/>
    </row>
    <row r="1742" spans="6:14" x14ac:dyDescent="0.25">
      <c r="F1742" s="21" t="str">
        <f>IF(N1742="","",3.268*'XmR Chart'!$U$17)</f>
        <v/>
      </c>
      <c r="G1742" s="21" t="str">
        <f>IF(N1742="","",'XmR Chart'!$U$17)</f>
        <v/>
      </c>
      <c r="H1742" s="21" t="str">
        <f>IF(N1742="","",ABS(N1742-N1741))</f>
        <v/>
      </c>
      <c r="I1742" s="21" t="str">
        <f>IF(N1742="","",RANK(N1742,$N$17:$N$5011,1))</f>
        <v/>
      </c>
      <c r="J1742" s="21" t="str">
        <f>IF(N1742="","",(I1742-3/8)/('XmR Chart'!$U$20+1/4))</f>
        <v/>
      </c>
      <c r="K1742" s="21" t="str">
        <f>IF(N1742="","",_xlfn.NORM.INV(J1742,0,1))</f>
        <v/>
      </c>
      <c r="N1742" s="4"/>
    </row>
    <row r="1743" spans="6:14" x14ac:dyDescent="0.25">
      <c r="F1743" s="21" t="str">
        <f>IF(N1743="","",3.268*'XmR Chart'!$U$17)</f>
        <v/>
      </c>
      <c r="G1743" s="21" t="str">
        <f>IF(N1743="","",'XmR Chart'!$U$17)</f>
        <v/>
      </c>
      <c r="H1743" s="21" t="str">
        <f>IF(N1743="","",ABS(N1743-N1742))</f>
        <v/>
      </c>
      <c r="I1743" s="21" t="str">
        <f>IF(N1743="","",RANK(N1743,$N$17:$N$5011,1))</f>
        <v/>
      </c>
      <c r="J1743" s="21" t="str">
        <f>IF(N1743="","",(I1743-3/8)/('XmR Chart'!$U$20+1/4))</f>
        <v/>
      </c>
      <c r="K1743" s="21" t="str">
        <f>IF(N1743="","",_xlfn.NORM.INV(J1743,0,1))</f>
        <v/>
      </c>
      <c r="N1743" s="4"/>
    </row>
    <row r="1744" spans="6:14" x14ac:dyDescent="0.25">
      <c r="F1744" s="21" t="str">
        <f>IF(N1744="","",3.268*'XmR Chart'!$U$17)</f>
        <v/>
      </c>
      <c r="G1744" s="21" t="str">
        <f>IF(N1744="","",'XmR Chart'!$U$17)</f>
        <v/>
      </c>
      <c r="H1744" s="21" t="str">
        <f>IF(N1744="","",ABS(N1744-N1743))</f>
        <v/>
      </c>
      <c r="I1744" s="21" t="str">
        <f>IF(N1744="","",RANK(N1744,$N$17:$N$5011,1))</f>
        <v/>
      </c>
      <c r="J1744" s="21" t="str">
        <f>IF(N1744="","",(I1744-3/8)/('XmR Chart'!$U$20+1/4))</f>
        <v/>
      </c>
      <c r="K1744" s="21" t="str">
        <f>IF(N1744="","",_xlfn.NORM.INV(J1744,0,1))</f>
        <v/>
      </c>
      <c r="N1744" s="4"/>
    </row>
    <row r="1745" spans="6:14" x14ac:dyDescent="0.25">
      <c r="F1745" s="21" t="str">
        <f>IF(N1745="","",3.268*'XmR Chart'!$U$17)</f>
        <v/>
      </c>
      <c r="G1745" s="21" t="str">
        <f>IF(N1745="","",'XmR Chart'!$U$17)</f>
        <v/>
      </c>
      <c r="H1745" s="21" t="str">
        <f>IF(N1745="","",ABS(N1745-N1744))</f>
        <v/>
      </c>
      <c r="I1745" s="21" t="str">
        <f>IF(N1745="","",RANK(N1745,$N$17:$N$5011,1))</f>
        <v/>
      </c>
      <c r="J1745" s="21" t="str">
        <f>IF(N1745="","",(I1745-3/8)/('XmR Chart'!$U$20+1/4))</f>
        <v/>
      </c>
      <c r="K1745" s="21" t="str">
        <f>IF(N1745="","",_xlfn.NORM.INV(J1745,0,1))</f>
        <v/>
      </c>
      <c r="N1745" s="4"/>
    </row>
    <row r="1746" spans="6:14" x14ac:dyDescent="0.25">
      <c r="F1746" s="21" t="str">
        <f>IF(N1746="","",3.268*'XmR Chart'!$U$17)</f>
        <v/>
      </c>
      <c r="G1746" s="21" t="str">
        <f>IF(N1746="","",'XmR Chart'!$U$17)</f>
        <v/>
      </c>
      <c r="H1746" s="21" t="str">
        <f>IF(N1746="","",ABS(N1746-N1745))</f>
        <v/>
      </c>
      <c r="I1746" s="21" t="str">
        <f>IF(N1746="","",RANK(N1746,$N$17:$N$5011,1))</f>
        <v/>
      </c>
      <c r="J1746" s="21" t="str">
        <f>IF(N1746="","",(I1746-3/8)/('XmR Chart'!$U$20+1/4))</f>
        <v/>
      </c>
      <c r="K1746" s="21" t="str">
        <f>IF(N1746="","",_xlfn.NORM.INV(J1746,0,1))</f>
        <v/>
      </c>
      <c r="N1746" s="4"/>
    </row>
    <row r="1747" spans="6:14" x14ac:dyDescent="0.25">
      <c r="F1747" s="21" t="str">
        <f>IF(N1747="","",3.268*'XmR Chart'!$U$17)</f>
        <v/>
      </c>
      <c r="G1747" s="21" t="str">
        <f>IF(N1747="","",'XmR Chart'!$U$17)</f>
        <v/>
      </c>
      <c r="H1747" s="21" t="str">
        <f>IF(N1747="","",ABS(N1747-N1746))</f>
        <v/>
      </c>
      <c r="I1747" s="21" t="str">
        <f>IF(N1747="","",RANK(N1747,$N$17:$N$5011,1))</f>
        <v/>
      </c>
      <c r="J1747" s="21" t="str">
        <f>IF(N1747="","",(I1747-3/8)/('XmR Chart'!$U$20+1/4))</f>
        <v/>
      </c>
      <c r="K1747" s="21" t="str">
        <f>IF(N1747="","",_xlfn.NORM.INV(J1747,0,1))</f>
        <v/>
      </c>
      <c r="N1747" s="4"/>
    </row>
    <row r="1748" spans="6:14" x14ac:dyDescent="0.25">
      <c r="F1748" s="21" t="str">
        <f>IF(N1748="","",3.268*'XmR Chart'!$U$17)</f>
        <v/>
      </c>
      <c r="G1748" s="21" t="str">
        <f>IF(N1748="","",'XmR Chart'!$U$17)</f>
        <v/>
      </c>
      <c r="H1748" s="21" t="str">
        <f>IF(N1748="","",ABS(N1748-N1747))</f>
        <v/>
      </c>
      <c r="I1748" s="21" t="str">
        <f>IF(N1748="","",RANK(N1748,$N$17:$N$5011,1))</f>
        <v/>
      </c>
      <c r="J1748" s="21" t="str">
        <f>IF(N1748="","",(I1748-3/8)/('XmR Chart'!$U$20+1/4))</f>
        <v/>
      </c>
      <c r="K1748" s="21" t="str">
        <f>IF(N1748="","",_xlfn.NORM.INV(J1748,0,1))</f>
        <v/>
      </c>
      <c r="N1748" s="4"/>
    </row>
    <row r="1749" spans="6:14" x14ac:dyDescent="0.25">
      <c r="F1749" s="21" t="str">
        <f>IF(N1749="","",3.268*'XmR Chart'!$U$17)</f>
        <v/>
      </c>
      <c r="G1749" s="21" t="str">
        <f>IF(N1749="","",'XmR Chart'!$U$17)</f>
        <v/>
      </c>
      <c r="H1749" s="21" t="str">
        <f>IF(N1749="","",ABS(N1749-N1748))</f>
        <v/>
      </c>
      <c r="I1749" s="21" t="str">
        <f>IF(N1749="","",RANK(N1749,$N$17:$N$5011,1))</f>
        <v/>
      </c>
      <c r="J1749" s="21" t="str">
        <f>IF(N1749="","",(I1749-3/8)/('XmR Chart'!$U$20+1/4))</f>
        <v/>
      </c>
      <c r="K1749" s="21" t="str">
        <f>IF(N1749="","",_xlfn.NORM.INV(J1749,0,1))</f>
        <v/>
      </c>
      <c r="N1749" s="4"/>
    </row>
    <row r="1750" spans="6:14" x14ac:dyDescent="0.25">
      <c r="F1750" s="21" t="str">
        <f>IF(N1750="","",3.268*'XmR Chart'!$U$17)</f>
        <v/>
      </c>
      <c r="G1750" s="21" t="str">
        <f>IF(N1750="","",'XmR Chart'!$U$17)</f>
        <v/>
      </c>
      <c r="H1750" s="21" t="str">
        <f>IF(N1750="","",ABS(N1750-N1749))</f>
        <v/>
      </c>
      <c r="I1750" s="21" t="str">
        <f>IF(N1750="","",RANK(N1750,$N$17:$N$5011,1))</f>
        <v/>
      </c>
      <c r="J1750" s="21" t="str">
        <f>IF(N1750="","",(I1750-3/8)/('XmR Chart'!$U$20+1/4))</f>
        <v/>
      </c>
      <c r="K1750" s="21" t="str">
        <f>IF(N1750="","",_xlfn.NORM.INV(J1750,0,1))</f>
        <v/>
      </c>
      <c r="N1750" s="4"/>
    </row>
    <row r="1751" spans="6:14" x14ac:dyDescent="0.25">
      <c r="F1751" s="21" t="str">
        <f>IF(N1751="","",3.268*'XmR Chart'!$U$17)</f>
        <v/>
      </c>
      <c r="G1751" s="21" t="str">
        <f>IF(N1751="","",'XmR Chart'!$U$17)</f>
        <v/>
      </c>
      <c r="H1751" s="21" t="str">
        <f>IF(N1751="","",ABS(N1751-N1750))</f>
        <v/>
      </c>
      <c r="I1751" s="21" t="str">
        <f>IF(N1751="","",RANK(N1751,$N$17:$N$5011,1))</f>
        <v/>
      </c>
      <c r="J1751" s="21" t="str">
        <f>IF(N1751="","",(I1751-3/8)/('XmR Chart'!$U$20+1/4))</f>
        <v/>
      </c>
      <c r="K1751" s="21" t="str">
        <f>IF(N1751="","",_xlfn.NORM.INV(J1751,0,1))</f>
        <v/>
      </c>
      <c r="N1751" s="4"/>
    </row>
    <row r="1752" spans="6:14" x14ac:dyDescent="0.25">
      <c r="F1752" s="21" t="str">
        <f>IF(N1752="","",3.268*'XmR Chart'!$U$17)</f>
        <v/>
      </c>
      <c r="G1752" s="21" t="str">
        <f>IF(N1752="","",'XmR Chart'!$U$17)</f>
        <v/>
      </c>
      <c r="H1752" s="21" t="str">
        <f>IF(N1752="","",ABS(N1752-N1751))</f>
        <v/>
      </c>
      <c r="I1752" s="21" t="str">
        <f>IF(N1752="","",RANK(N1752,$N$17:$N$5011,1))</f>
        <v/>
      </c>
      <c r="J1752" s="21" t="str">
        <f>IF(N1752="","",(I1752-3/8)/('XmR Chart'!$U$20+1/4))</f>
        <v/>
      </c>
      <c r="K1752" s="21" t="str">
        <f>IF(N1752="","",_xlfn.NORM.INV(J1752,0,1))</f>
        <v/>
      </c>
      <c r="N1752" s="4"/>
    </row>
    <row r="1753" spans="6:14" x14ac:dyDescent="0.25">
      <c r="F1753" s="21" t="str">
        <f>IF(N1753="","",3.268*'XmR Chart'!$U$17)</f>
        <v/>
      </c>
      <c r="G1753" s="21" t="str">
        <f>IF(N1753="","",'XmR Chart'!$U$17)</f>
        <v/>
      </c>
      <c r="H1753" s="21" t="str">
        <f>IF(N1753="","",ABS(N1753-N1752))</f>
        <v/>
      </c>
      <c r="I1753" s="21" t="str">
        <f>IF(N1753="","",RANK(N1753,$N$17:$N$5011,1))</f>
        <v/>
      </c>
      <c r="J1753" s="21" t="str">
        <f>IF(N1753="","",(I1753-3/8)/('XmR Chart'!$U$20+1/4))</f>
        <v/>
      </c>
      <c r="K1753" s="21" t="str">
        <f>IF(N1753="","",_xlfn.NORM.INV(J1753,0,1))</f>
        <v/>
      </c>
      <c r="N1753" s="4"/>
    </row>
    <row r="1754" spans="6:14" x14ac:dyDescent="0.25">
      <c r="F1754" s="21" t="str">
        <f>IF(N1754="","",3.268*'XmR Chart'!$U$17)</f>
        <v/>
      </c>
      <c r="G1754" s="21" t="str">
        <f>IF(N1754="","",'XmR Chart'!$U$17)</f>
        <v/>
      </c>
      <c r="H1754" s="21" t="str">
        <f>IF(N1754="","",ABS(N1754-N1753))</f>
        <v/>
      </c>
      <c r="I1754" s="21" t="str">
        <f>IF(N1754="","",RANK(N1754,$N$17:$N$5011,1))</f>
        <v/>
      </c>
      <c r="J1754" s="21" t="str">
        <f>IF(N1754="","",(I1754-3/8)/('XmR Chart'!$U$20+1/4))</f>
        <v/>
      </c>
      <c r="K1754" s="21" t="str">
        <f>IF(N1754="","",_xlfn.NORM.INV(J1754,0,1))</f>
        <v/>
      </c>
      <c r="N1754" s="4"/>
    </row>
    <row r="1755" spans="6:14" x14ac:dyDescent="0.25">
      <c r="F1755" s="21" t="str">
        <f>IF(N1755="","",3.268*'XmR Chart'!$U$17)</f>
        <v/>
      </c>
      <c r="G1755" s="21" t="str">
        <f>IF(N1755="","",'XmR Chart'!$U$17)</f>
        <v/>
      </c>
      <c r="H1755" s="21" t="str">
        <f>IF(N1755="","",ABS(N1755-N1754))</f>
        <v/>
      </c>
      <c r="I1755" s="21" t="str">
        <f>IF(N1755="","",RANK(N1755,$N$17:$N$5011,1))</f>
        <v/>
      </c>
      <c r="J1755" s="21" t="str">
        <f>IF(N1755="","",(I1755-3/8)/('XmR Chart'!$U$20+1/4))</f>
        <v/>
      </c>
      <c r="K1755" s="21" t="str">
        <f>IF(N1755="","",_xlfn.NORM.INV(J1755,0,1))</f>
        <v/>
      </c>
      <c r="N1755" s="4"/>
    </row>
    <row r="1756" spans="6:14" x14ac:dyDescent="0.25">
      <c r="F1756" s="21" t="str">
        <f>IF(N1756="","",3.268*'XmR Chart'!$U$17)</f>
        <v/>
      </c>
      <c r="G1756" s="21" t="str">
        <f>IF(N1756="","",'XmR Chart'!$U$17)</f>
        <v/>
      </c>
      <c r="H1756" s="21" t="str">
        <f>IF(N1756="","",ABS(N1756-N1755))</f>
        <v/>
      </c>
      <c r="I1756" s="21" t="str">
        <f>IF(N1756="","",RANK(N1756,$N$17:$N$5011,1))</f>
        <v/>
      </c>
      <c r="J1756" s="21" t="str">
        <f>IF(N1756="","",(I1756-3/8)/('XmR Chart'!$U$20+1/4))</f>
        <v/>
      </c>
      <c r="K1756" s="21" t="str">
        <f>IF(N1756="","",_xlfn.NORM.INV(J1756,0,1))</f>
        <v/>
      </c>
      <c r="N1756" s="4"/>
    </row>
    <row r="1757" spans="6:14" x14ac:dyDescent="0.25">
      <c r="F1757" s="21" t="str">
        <f>IF(N1757="","",3.268*'XmR Chart'!$U$17)</f>
        <v/>
      </c>
      <c r="G1757" s="21" t="str">
        <f>IF(N1757="","",'XmR Chart'!$U$17)</f>
        <v/>
      </c>
      <c r="H1757" s="21" t="str">
        <f>IF(N1757="","",ABS(N1757-N1756))</f>
        <v/>
      </c>
      <c r="I1757" s="21" t="str">
        <f>IF(N1757="","",RANK(N1757,$N$17:$N$5011,1))</f>
        <v/>
      </c>
      <c r="J1757" s="21" t="str">
        <f>IF(N1757="","",(I1757-3/8)/('XmR Chart'!$U$20+1/4))</f>
        <v/>
      </c>
      <c r="K1757" s="21" t="str">
        <f>IF(N1757="","",_xlfn.NORM.INV(J1757,0,1))</f>
        <v/>
      </c>
      <c r="N1757" s="4"/>
    </row>
    <row r="1758" spans="6:14" x14ac:dyDescent="0.25">
      <c r="F1758" s="21" t="str">
        <f>IF(N1758="","",3.268*'XmR Chart'!$U$17)</f>
        <v/>
      </c>
      <c r="G1758" s="21" t="str">
        <f>IF(N1758="","",'XmR Chart'!$U$17)</f>
        <v/>
      </c>
      <c r="H1758" s="21" t="str">
        <f>IF(N1758="","",ABS(N1758-N1757))</f>
        <v/>
      </c>
      <c r="I1758" s="21" t="str">
        <f>IF(N1758="","",RANK(N1758,$N$17:$N$5011,1))</f>
        <v/>
      </c>
      <c r="J1758" s="21" t="str">
        <f>IF(N1758="","",(I1758-3/8)/('XmR Chart'!$U$20+1/4))</f>
        <v/>
      </c>
      <c r="K1758" s="21" t="str">
        <f>IF(N1758="","",_xlfn.NORM.INV(J1758,0,1))</f>
        <v/>
      </c>
      <c r="N1758" s="4"/>
    </row>
    <row r="1759" spans="6:14" x14ac:dyDescent="0.25">
      <c r="F1759" s="21" t="str">
        <f>IF(N1759="","",3.268*'XmR Chart'!$U$17)</f>
        <v/>
      </c>
      <c r="G1759" s="21" t="str">
        <f>IF(N1759="","",'XmR Chart'!$U$17)</f>
        <v/>
      </c>
      <c r="H1759" s="21" t="str">
        <f>IF(N1759="","",ABS(N1759-N1758))</f>
        <v/>
      </c>
      <c r="I1759" s="21" t="str">
        <f>IF(N1759="","",RANK(N1759,$N$17:$N$5011,1))</f>
        <v/>
      </c>
      <c r="J1759" s="21" t="str">
        <f>IF(N1759="","",(I1759-3/8)/('XmR Chart'!$U$20+1/4))</f>
        <v/>
      </c>
      <c r="K1759" s="21" t="str">
        <f>IF(N1759="","",_xlfn.NORM.INV(J1759,0,1))</f>
        <v/>
      </c>
      <c r="N1759" s="4"/>
    </row>
    <row r="1760" spans="6:14" x14ac:dyDescent="0.25">
      <c r="F1760" s="21" t="str">
        <f>IF(N1760="","",3.268*'XmR Chart'!$U$17)</f>
        <v/>
      </c>
      <c r="G1760" s="21" t="str">
        <f>IF(N1760="","",'XmR Chart'!$U$17)</f>
        <v/>
      </c>
      <c r="H1760" s="21" t="str">
        <f>IF(N1760="","",ABS(N1760-N1759))</f>
        <v/>
      </c>
      <c r="I1760" s="21" t="str">
        <f>IF(N1760="","",RANK(N1760,$N$17:$N$5011,1))</f>
        <v/>
      </c>
      <c r="J1760" s="21" t="str">
        <f>IF(N1760="","",(I1760-3/8)/('XmR Chart'!$U$20+1/4))</f>
        <v/>
      </c>
      <c r="K1760" s="21" t="str">
        <f>IF(N1760="","",_xlfn.NORM.INV(J1760,0,1))</f>
        <v/>
      </c>
      <c r="N1760" s="4"/>
    </row>
    <row r="1761" spans="6:14" x14ac:dyDescent="0.25">
      <c r="F1761" s="21" t="str">
        <f>IF(N1761="","",3.268*'XmR Chart'!$U$17)</f>
        <v/>
      </c>
      <c r="G1761" s="21" t="str">
        <f>IF(N1761="","",'XmR Chart'!$U$17)</f>
        <v/>
      </c>
      <c r="H1761" s="21" t="str">
        <f>IF(N1761="","",ABS(N1761-N1760))</f>
        <v/>
      </c>
      <c r="I1761" s="21" t="str">
        <f>IF(N1761="","",RANK(N1761,$N$17:$N$5011,1))</f>
        <v/>
      </c>
      <c r="J1761" s="21" t="str">
        <f>IF(N1761="","",(I1761-3/8)/('XmR Chart'!$U$20+1/4))</f>
        <v/>
      </c>
      <c r="K1761" s="21" t="str">
        <f>IF(N1761="","",_xlfn.NORM.INV(J1761,0,1))</f>
        <v/>
      </c>
      <c r="N1761" s="4"/>
    </row>
    <row r="1762" spans="6:14" x14ac:dyDescent="0.25">
      <c r="F1762" s="21" t="str">
        <f>IF(N1762="","",3.268*'XmR Chart'!$U$17)</f>
        <v/>
      </c>
      <c r="G1762" s="21" t="str">
        <f>IF(N1762="","",'XmR Chart'!$U$17)</f>
        <v/>
      </c>
      <c r="H1762" s="21" t="str">
        <f>IF(N1762="","",ABS(N1762-N1761))</f>
        <v/>
      </c>
      <c r="I1762" s="21" t="str">
        <f>IF(N1762="","",RANK(N1762,$N$17:$N$5011,1))</f>
        <v/>
      </c>
      <c r="J1762" s="21" t="str">
        <f>IF(N1762="","",(I1762-3/8)/('XmR Chart'!$U$20+1/4))</f>
        <v/>
      </c>
      <c r="K1762" s="21" t="str">
        <f>IF(N1762="","",_xlfn.NORM.INV(J1762,0,1))</f>
        <v/>
      </c>
      <c r="N1762" s="4"/>
    </row>
    <row r="1763" spans="6:14" x14ac:dyDescent="0.25">
      <c r="F1763" s="21" t="str">
        <f>IF(N1763="","",3.268*'XmR Chart'!$U$17)</f>
        <v/>
      </c>
      <c r="G1763" s="21" t="str">
        <f>IF(N1763="","",'XmR Chart'!$U$17)</f>
        <v/>
      </c>
      <c r="H1763" s="21" t="str">
        <f>IF(N1763="","",ABS(N1763-N1762))</f>
        <v/>
      </c>
      <c r="I1763" s="21" t="str">
        <f>IF(N1763="","",RANK(N1763,$N$17:$N$5011,1))</f>
        <v/>
      </c>
      <c r="J1763" s="21" t="str">
        <f>IF(N1763="","",(I1763-3/8)/('XmR Chart'!$U$20+1/4))</f>
        <v/>
      </c>
      <c r="K1763" s="21" t="str">
        <f>IF(N1763="","",_xlfn.NORM.INV(J1763,0,1))</f>
        <v/>
      </c>
      <c r="N1763" s="4"/>
    </row>
    <row r="1764" spans="6:14" x14ac:dyDescent="0.25">
      <c r="F1764" s="21" t="str">
        <f>IF(N1764="","",3.268*'XmR Chart'!$U$17)</f>
        <v/>
      </c>
      <c r="G1764" s="21" t="str">
        <f>IF(N1764="","",'XmR Chart'!$U$17)</f>
        <v/>
      </c>
      <c r="H1764" s="21" t="str">
        <f>IF(N1764="","",ABS(N1764-N1763))</f>
        <v/>
      </c>
      <c r="I1764" s="21" t="str">
        <f>IF(N1764="","",RANK(N1764,$N$17:$N$5011,1))</f>
        <v/>
      </c>
      <c r="J1764" s="21" t="str">
        <f>IF(N1764="","",(I1764-3/8)/('XmR Chart'!$U$20+1/4))</f>
        <v/>
      </c>
      <c r="K1764" s="21" t="str">
        <f>IF(N1764="","",_xlfn.NORM.INV(J1764,0,1))</f>
        <v/>
      </c>
      <c r="N1764" s="4"/>
    </row>
    <row r="1765" spans="6:14" x14ac:dyDescent="0.25">
      <c r="F1765" s="21" t="str">
        <f>IF(N1765="","",3.268*'XmR Chart'!$U$17)</f>
        <v/>
      </c>
      <c r="G1765" s="21" t="str">
        <f>IF(N1765="","",'XmR Chart'!$U$17)</f>
        <v/>
      </c>
      <c r="H1765" s="21" t="str">
        <f>IF(N1765="","",ABS(N1765-N1764))</f>
        <v/>
      </c>
      <c r="I1765" s="21" t="str">
        <f>IF(N1765="","",RANK(N1765,$N$17:$N$5011,1))</f>
        <v/>
      </c>
      <c r="J1765" s="21" t="str">
        <f>IF(N1765="","",(I1765-3/8)/('XmR Chart'!$U$20+1/4))</f>
        <v/>
      </c>
      <c r="K1765" s="21" t="str">
        <f>IF(N1765="","",_xlfn.NORM.INV(J1765,0,1))</f>
        <v/>
      </c>
      <c r="N1765" s="4"/>
    </row>
    <row r="1766" spans="6:14" x14ac:dyDescent="0.25">
      <c r="F1766" s="21" t="str">
        <f>IF(N1766="","",3.268*'XmR Chart'!$U$17)</f>
        <v/>
      </c>
      <c r="G1766" s="21" t="str">
        <f>IF(N1766="","",'XmR Chart'!$U$17)</f>
        <v/>
      </c>
      <c r="H1766" s="21" t="str">
        <f>IF(N1766="","",ABS(N1766-N1765))</f>
        <v/>
      </c>
      <c r="I1766" s="21" t="str">
        <f>IF(N1766="","",RANK(N1766,$N$17:$N$5011,1))</f>
        <v/>
      </c>
      <c r="J1766" s="21" t="str">
        <f>IF(N1766="","",(I1766-3/8)/('XmR Chart'!$U$20+1/4))</f>
        <v/>
      </c>
      <c r="K1766" s="21" t="str">
        <f>IF(N1766="","",_xlfn.NORM.INV(J1766,0,1))</f>
        <v/>
      </c>
      <c r="N1766" s="4"/>
    </row>
    <row r="1767" spans="6:14" x14ac:dyDescent="0.25">
      <c r="F1767" s="21" t="str">
        <f>IF(N1767="","",3.268*'XmR Chart'!$U$17)</f>
        <v/>
      </c>
      <c r="G1767" s="21" t="str">
        <f>IF(N1767="","",'XmR Chart'!$U$17)</f>
        <v/>
      </c>
      <c r="H1767" s="21" t="str">
        <f>IF(N1767="","",ABS(N1767-N1766))</f>
        <v/>
      </c>
      <c r="I1767" s="21" t="str">
        <f>IF(N1767="","",RANK(N1767,$N$17:$N$5011,1))</f>
        <v/>
      </c>
      <c r="J1767" s="21" t="str">
        <f>IF(N1767="","",(I1767-3/8)/('XmR Chart'!$U$20+1/4))</f>
        <v/>
      </c>
      <c r="K1767" s="21" t="str">
        <f>IF(N1767="","",_xlfn.NORM.INV(J1767,0,1))</f>
        <v/>
      </c>
      <c r="N1767" s="4"/>
    </row>
    <row r="1768" spans="6:14" x14ac:dyDescent="0.25">
      <c r="F1768" s="21" t="str">
        <f>IF(N1768="","",3.268*'XmR Chart'!$U$17)</f>
        <v/>
      </c>
      <c r="G1768" s="21" t="str">
        <f>IF(N1768="","",'XmR Chart'!$U$17)</f>
        <v/>
      </c>
      <c r="H1768" s="21" t="str">
        <f>IF(N1768="","",ABS(N1768-N1767))</f>
        <v/>
      </c>
      <c r="I1768" s="21" t="str">
        <f>IF(N1768="","",RANK(N1768,$N$17:$N$5011,1))</f>
        <v/>
      </c>
      <c r="J1768" s="21" t="str">
        <f>IF(N1768="","",(I1768-3/8)/('XmR Chart'!$U$20+1/4))</f>
        <v/>
      </c>
      <c r="K1768" s="21" t="str">
        <f>IF(N1768="","",_xlfn.NORM.INV(J1768,0,1))</f>
        <v/>
      </c>
      <c r="N1768" s="4"/>
    </row>
    <row r="1769" spans="6:14" x14ac:dyDescent="0.25">
      <c r="F1769" s="21" t="str">
        <f>IF(N1769="","",3.268*'XmR Chart'!$U$17)</f>
        <v/>
      </c>
      <c r="G1769" s="21" t="str">
        <f>IF(N1769="","",'XmR Chart'!$U$17)</f>
        <v/>
      </c>
      <c r="H1769" s="21" t="str">
        <f>IF(N1769="","",ABS(N1769-N1768))</f>
        <v/>
      </c>
      <c r="I1769" s="21" t="str">
        <f>IF(N1769="","",RANK(N1769,$N$17:$N$5011,1))</f>
        <v/>
      </c>
      <c r="J1769" s="21" t="str">
        <f>IF(N1769="","",(I1769-3/8)/('XmR Chart'!$U$20+1/4))</f>
        <v/>
      </c>
      <c r="K1769" s="21" t="str">
        <f>IF(N1769="","",_xlfn.NORM.INV(J1769,0,1))</f>
        <v/>
      </c>
      <c r="N1769" s="4"/>
    </row>
    <row r="1770" spans="6:14" x14ac:dyDescent="0.25">
      <c r="F1770" s="21" t="str">
        <f>IF(N1770="","",3.268*'XmR Chart'!$U$17)</f>
        <v/>
      </c>
      <c r="G1770" s="21" t="str">
        <f>IF(N1770="","",'XmR Chart'!$U$17)</f>
        <v/>
      </c>
      <c r="H1770" s="21" t="str">
        <f>IF(N1770="","",ABS(N1770-N1769))</f>
        <v/>
      </c>
      <c r="I1770" s="21" t="str">
        <f>IF(N1770="","",RANK(N1770,$N$17:$N$5011,1))</f>
        <v/>
      </c>
      <c r="J1770" s="21" t="str">
        <f>IF(N1770="","",(I1770-3/8)/('XmR Chart'!$U$20+1/4))</f>
        <v/>
      </c>
      <c r="K1770" s="21" t="str">
        <f>IF(N1770="","",_xlfn.NORM.INV(J1770,0,1))</f>
        <v/>
      </c>
      <c r="N1770" s="4"/>
    </row>
    <row r="1771" spans="6:14" x14ac:dyDescent="0.25">
      <c r="F1771" s="21" t="str">
        <f>IF(N1771="","",3.268*'XmR Chart'!$U$17)</f>
        <v/>
      </c>
      <c r="G1771" s="21" t="str">
        <f>IF(N1771="","",'XmR Chart'!$U$17)</f>
        <v/>
      </c>
      <c r="H1771" s="21" t="str">
        <f>IF(N1771="","",ABS(N1771-N1770))</f>
        <v/>
      </c>
      <c r="I1771" s="21" t="str">
        <f>IF(N1771="","",RANK(N1771,$N$17:$N$5011,1))</f>
        <v/>
      </c>
      <c r="J1771" s="21" t="str">
        <f>IF(N1771="","",(I1771-3/8)/('XmR Chart'!$U$20+1/4))</f>
        <v/>
      </c>
      <c r="K1771" s="21" t="str">
        <f>IF(N1771="","",_xlfn.NORM.INV(J1771,0,1))</f>
        <v/>
      </c>
      <c r="N1771" s="4"/>
    </row>
    <row r="1772" spans="6:14" x14ac:dyDescent="0.25">
      <c r="F1772" s="21" t="str">
        <f>IF(N1772="","",3.268*'XmR Chart'!$U$17)</f>
        <v/>
      </c>
      <c r="G1772" s="21" t="str">
        <f>IF(N1772="","",'XmR Chart'!$U$17)</f>
        <v/>
      </c>
      <c r="H1772" s="21" t="str">
        <f>IF(N1772="","",ABS(N1772-N1771))</f>
        <v/>
      </c>
      <c r="I1772" s="21" t="str">
        <f>IF(N1772="","",RANK(N1772,$N$17:$N$5011,1))</f>
        <v/>
      </c>
      <c r="J1772" s="21" t="str">
        <f>IF(N1772="","",(I1772-3/8)/('XmR Chart'!$U$20+1/4))</f>
        <v/>
      </c>
      <c r="K1772" s="21" t="str">
        <f>IF(N1772="","",_xlfn.NORM.INV(J1772,0,1))</f>
        <v/>
      </c>
      <c r="N1772" s="4"/>
    </row>
    <row r="1773" spans="6:14" x14ac:dyDescent="0.25">
      <c r="F1773" s="21" t="str">
        <f>IF(N1773="","",3.268*'XmR Chart'!$U$17)</f>
        <v/>
      </c>
      <c r="G1773" s="21" t="str">
        <f>IF(N1773="","",'XmR Chart'!$U$17)</f>
        <v/>
      </c>
      <c r="H1773" s="21" t="str">
        <f>IF(N1773="","",ABS(N1773-N1772))</f>
        <v/>
      </c>
      <c r="I1773" s="21" t="str">
        <f>IF(N1773="","",RANK(N1773,$N$17:$N$5011,1))</f>
        <v/>
      </c>
      <c r="J1773" s="21" t="str">
        <f>IF(N1773="","",(I1773-3/8)/('XmR Chart'!$U$20+1/4))</f>
        <v/>
      </c>
      <c r="K1773" s="21" t="str">
        <f>IF(N1773="","",_xlfn.NORM.INV(J1773,0,1))</f>
        <v/>
      </c>
      <c r="N1773" s="4"/>
    </row>
    <row r="1774" spans="6:14" x14ac:dyDescent="0.25">
      <c r="F1774" s="21" t="str">
        <f>IF(N1774="","",3.268*'XmR Chart'!$U$17)</f>
        <v/>
      </c>
      <c r="G1774" s="21" t="str">
        <f>IF(N1774="","",'XmR Chart'!$U$17)</f>
        <v/>
      </c>
      <c r="H1774" s="21" t="str">
        <f>IF(N1774="","",ABS(N1774-N1773))</f>
        <v/>
      </c>
      <c r="I1774" s="21" t="str">
        <f>IF(N1774="","",RANK(N1774,$N$17:$N$5011,1))</f>
        <v/>
      </c>
      <c r="J1774" s="21" t="str">
        <f>IF(N1774="","",(I1774-3/8)/('XmR Chart'!$U$20+1/4))</f>
        <v/>
      </c>
      <c r="K1774" s="21" t="str">
        <f>IF(N1774="","",_xlfn.NORM.INV(J1774,0,1))</f>
        <v/>
      </c>
      <c r="N1774" s="4"/>
    </row>
    <row r="1775" spans="6:14" x14ac:dyDescent="0.25">
      <c r="F1775" s="21" t="str">
        <f>IF(N1775="","",3.268*'XmR Chart'!$U$17)</f>
        <v/>
      </c>
      <c r="G1775" s="21" t="str">
        <f>IF(N1775="","",'XmR Chart'!$U$17)</f>
        <v/>
      </c>
      <c r="H1775" s="21" t="str">
        <f>IF(N1775="","",ABS(N1775-N1774))</f>
        <v/>
      </c>
      <c r="I1775" s="21" t="str">
        <f>IF(N1775="","",RANK(N1775,$N$17:$N$5011,1))</f>
        <v/>
      </c>
      <c r="J1775" s="21" t="str">
        <f>IF(N1775="","",(I1775-3/8)/('XmR Chart'!$U$20+1/4))</f>
        <v/>
      </c>
      <c r="K1775" s="21" t="str">
        <f>IF(N1775="","",_xlfn.NORM.INV(J1775,0,1))</f>
        <v/>
      </c>
      <c r="N1775" s="4"/>
    </row>
    <row r="1776" spans="6:14" x14ac:dyDescent="0.25">
      <c r="F1776" s="21" t="str">
        <f>IF(N1776="","",3.268*'XmR Chart'!$U$17)</f>
        <v/>
      </c>
      <c r="G1776" s="21" t="str">
        <f>IF(N1776="","",'XmR Chart'!$U$17)</f>
        <v/>
      </c>
      <c r="H1776" s="21" t="str">
        <f>IF(N1776="","",ABS(N1776-N1775))</f>
        <v/>
      </c>
      <c r="I1776" s="21" t="str">
        <f>IF(N1776="","",RANK(N1776,$N$17:$N$5011,1))</f>
        <v/>
      </c>
      <c r="J1776" s="21" t="str">
        <f>IF(N1776="","",(I1776-3/8)/('XmR Chart'!$U$20+1/4))</f>
        <v/>
      </c>
      <c r="K1776" s="21" t="str">
        <f>IF(N1776="","",_xlfn.NORM.INV(J1776,0,1))</f>
        <v/>
      </c>
      <c r="N1776" s="4"/>
    </row>
    <row r="1777" spans="6:14" x14ac:dyDescent="0.25">
      <c r="F1777" s="21" t="str">
        <f>IF(N1777="","",3.268*'XmR Chart'!$U$17)</f>
        <v/>
      </c>
      <c r="G1777" s="21" t="str">
        <f>IF(N1777="","",'XmR Chart'!$U$17)</f>
        <v/>
      </c>
      <c r="H1777" s="21" t="str">
        <f>IF(N1777="","",ABS(N1777-N1776))</f>
        <v/>
      </c>
      <c r="I1777" s="21" t="str">
        <f>IF(N1777="","",RANK(N1777,$N$17:$N$5011,1))</f>
        <v/>
      </c>
      <c r="J1777" s="21" t="str">
        <f>IF(N1777="","",(I1777-3/8)/('XmR Chart'!$U$20+1/4))</f>
        <v/>
      </c>
      <c r="K1777" s="21" t="str">
        <f>IF(N1777="","",_xlfn.NORM.INV(J1777,0,1))</f>
        <v/>
      </c>
      <c r="N1777" s="4"/>
    </row>
    <row r="1778" spans="6:14" x14ac:dyDescent="0.25">
      <c r="F1778" s="21" t="str">
        <f>IF(N1778="","",3.268*'XmR Chart'!$U$17)</f>
        <v/>
      </c>
      <c r="G1778" s="21" t="str">
        <f>IF(N1778="","",'XmR Chart'!$U$17)</f>
        <v/>
      </c>
      <c r="H1778" s="21" t="str">
        <f>IF(N1778="","",ABS(N1778-N1777))</f>
        <v/>
      </c>
      <c r="I1778" s="21" t="str">
        <f>IF(N1778="","",RANK(N1778,$N$17:$N$5011,1))</f>
        <v/>
      </c>
      <c r="J1778" s="21" t="str">
        <f>IF(N1778="","",(I1778-3/8)/('XmR Chart'!$U$20+1/4))</f>
        <v/>
      </c>
      <c r="K1778" s="21" t="str">
        <f>IF(N1778="","",_xlfn.NORM.INV(J1778,0,1))</f>
        <v/>
      </c>
      <c r="N1778" s="4"/>
    </row>
    <row r="1779" spans="6:14" x14ac:dyDescent="0.25">
      <c r="F1779" s="21" t="str">
        <f>IF(N1779="","",3.268*'XmR Chart'!$U$17)</f>
        <v/>
      </c>
      <c r="G1779" s="21" t="str">
        <f>IF(N1779="","",'XmR Chart'!$U$17)</f>
        <v/>
      </c>
      <c r="H1779" s="21" t="str">
        <f>IF(N1779="","",ABS(N1779-N1778))</f>
        <v/>
      </c>
      <c r="I1779" s="21" t="str">
        <f>IF(N1779="","",RANK(N1779,$N$17:$N$5011,1))</f>
        <v/>
      </c>
      <c r="J1779" s="21" t="str">
        <f>IF(N1779="","",(I1779-3/8)/('XmR Chart'!$U$20+1/4))</f>
        <v/>
      </c>
      <c r="K1779" s="21" t="str">
        <f>IF(N1779="","",_xlfn.NORM.INV(J1779,0,1))</f>
        <v/>
      </c>
      <c r="N1779" s="4"/>
    </row>
    <row r="1780" spans="6:14" x14ac:dyDescent="0.25">
      <c r="F1780" s="21" t="str">
        <f>IF(N1780="","",3.268*'XmR Chart'!$U$17)</f>
        <v/>
      </c>
      <c r="G1780" s="21" t="str">
        <f>IF(N1780="","",'XmR Chart'!$U$17)</f>
        <v/>
      </c>
      <c r="H1780" s="21" t="str">
        <f>IF(N1780="","",ABS(N1780-N1779))</f>
        <v/>
      </c>
      <c r="I1780" s="21" t="str">
        <f>IF(N1780="","",RANK(N1780,$N$17:$N$5011,1))</f>
        <v/>
      </c>
      <c r="J1780" s="21" t="str">
        <f>IF(N1780="","",(I1780-3/8)/('XmR Chart'!$U$20+1/4))</f>
        <v/>
      </c>
      <c r="K1780" s="21" t="str">
        <f>IF(N1780="","",_xlfn.NORM.INV(J1780,0,1))</f>
        <v/>
      </c>
      <c r="N1780" s="4"/>
    </row>
    <row r="1781" spans="6:14" x14ac:dyDescent="0.25">
      <c r="F1781" s="21" t="str">
        <f>IF(N1781="","",3.268*'XmR Chart'!$U$17)</f>
        <v/>
      </c>
      <c r="G1781" s="21" t="str">
        <f>IF(N1781="","",'XmR Chart'!$U$17)</f>
        <v/>
      </c>
      <c r="H1781" s="21" t="str">
        <f>IF(N1781="","",ABS(N1781-N1780))</f>
        <v/>
      </c>
      <c r="I1781" s="21" t="str">
        <f>IF(N1781="","",RANK(N1781,$N$17:$N$5011,1))</f>
        <v/>
      </c>
      <c r="J1781" s="21" t="str">
        <f>IF(N1781="","",(I1781-3/8)/('XmR Chart'!$U$20+1/4))</f>
        <v/>
      </c>
      <c r="K1781" s="21" t="str">
        <f>IF(N1781="","",_xlfn.NORM.INV(J1781,0,1))</f>
        <v/>
      </c>
      <c r="N1781" s="4"/>
    </row>
    <row r="1782" spans="6:14" x14ac:dyDescent="0.25">
      <c r="F1782" s="21" t="str">
        <f>IF(N1782="","",3.268*'XmR Chart'!$U$17)</f>
        <v/>
      </c>
      <c r="G1782" s="21" t="str">
        <f>IF(N1782="","",'XmR Chart'!$U$17)</f>
        <v/>
      </c>
      <c r="H1782" s="21" t="str">
        <f>IF(N1782="","",ABS(N1782-N1781))</f>
        <v/>
      </c>
      <c r="I1782" s="21" t="str">
        <f>IF(N1782="","",RANK(N1782,$N$17:$N$5011,1))</f>
        <v/>
      </c>
      <c r="J1782" s="21" t="str">
        <f>IF(N1782="","",(I1782-3/8)/('XmR Chart'!$U$20+1/4))</f>
        <v/>
      </c>
      <c r="K1782" s="21" t="str">
        <f>IF(N1782="","",_xlfn.NORM.INV(J1782,0,1))</f>
        <v/>
      </c>
      <c r="N1782" s="4"/>
    </row>
    <row r="1783" spans="6:14" x14ac:dyDescent="0.25">
      <c r="F1783" s="21" t="str">
        <f>IF(N1783="","",3.268*'XmR Chart'!$U$17)</f>
        <v/>
      </c>
      <c r="G1783" s="21" t="str">
        <f>IF(N1783="","",'XmR Chart'!$U$17)</f>
        <v/>
      </c>
      <c r="H1783" s="21" t="str">
        <f>IF(N1783="","",ABS(N1783-N1782))</f>
        <v/>
      </c>
      <c r="I1783" s="21" t="str">
        <f>IF(N1783="","",RANK(N1783,$N$17:$N$5011,1))</f>
        <v/>
      </c>
      <c r="J1783" s="21" t="str">
        <f>IF(N1783="","",(I1783-3/8)/('XmR Chart'!$U$20+1/4))</f>
        <v/>
      </c>
      <c r="K1783" s="21" t="str">
        <f>IF(N1783="","",_xlfn.NORM.INV(J1783,0,1))</f>
        <v/>
      </c>
      <c r="N1783" s="4"/>
    </row>
    <row r="1784" spans="6:14" x14ac:dyDescent="0.25">
      <c r="F1784" s="21" t="str">
        <f>IF(N1784="","",3.268*'XmR Chart'!$U$17)</f>
        <v/>
      </c>
      <c r="G1784" s="21" t="str">
        <f>IF(N1784="","",'XmR Chart'!$U$17)</f>
        <v/>
      </c>
      <c r="H1784" s="21" t="str">
        <f>IF(N1784="","",ABS(N1784-N1783))</f>
        <v/>
      </c>
      <c r="I1784" s="21" t="str">
        <f>IF(N1784="","",RANK(N1784,$N$17:$N$5011,1))</f>
        <v/>
      </c>
      <c r="J1784" s="21" t="str">
        <f>IF(N1784="","",(I1784-3/8)/('XmR Chart'!$U$20+1/4))</f>
        <v/>
      </c>
      <c r="K1784" s="21" t="str">
        <f>IF(N1784="","",_xlfn.NORM.INV(J1784,0,1))</f>
        <v/>
      </c>
      <c r="N1784" s="4"/>
    </row>
    <row r="1785" spans="6:14" x14ac:dyDescent="0.25">
      <c r="F1785" s="21" t="str">
        <f>IF(N1785="","",3.268*'XmR Chart'!$U$17)</f>
        <v/>
      </c>
      <c r="G1785" s="21" t="str">
        <f>IF(N1785="","",'XmR Chart'!$U$17)</f>
        <v/>
      </c>
      <c r="H1785" s="21" t="str">
        <f>IF(N1785="","",ABS(N1785-N1784))</f>
        <v/>
      </c>
      <c r="I1785" s="21" t="str">
        <f>IF(N1785="","",RANK(N1785,$N$17:$N$5011,1))</f>
        <v/>
      </c>
      <c r="J1785" s="21" t="str">
        <f>IF(N1785="","",(I1785-3/8)/('XmR Chart'!$U$20+1/4))</f>
        <v/>
      </c>
      <c r="K1785" s="21" t="str">
        <f>IF(N1785="","",_xlfn.NORM.INV(J1785,0,1))</f>
        <v/>
      </c>
      <c r="N1785" s="4"/>
    </row>
    <row r="1786" spans="6:14" x14ac:dyDescent="0.25">
      <c r="F1786" s="21" t="str">
        <f>IF(N1786="","",3.268*'XmR Chart'!$U$17)</f>
        <v/>
      </c>
      <c r="G1786" s="21" t="str">
        <f>IF(N1786="","",'XmR Chart'!$U$17)</f>
        <v/>
      </c>
      <c r="H1786" s="21" t="str">
        <f>IF(N1786="","",ABS(N1786-N1785))</f>
        <v/>
      </c>
      <c r="I1786" s="21" t="str">
        <f>IF(N1786="","",RANK(N1786,$N$17:$N$5011,1))</f>
        <v/>
      </c>
      <c r="J1786" s="21" t="str">
        <f>IF(N1786="","",(I1786-3/8)/('XmR Chart'!$U$20+1/4))</f>
        <v/>
      </c>
      <c r="K1786" s="21" t="str">
        <f>IF(N1786="","",_xlfn.NORM.INV(J1786,0,1))</f>
        <v/>
      </c>
      <c r="N1786" s="4"/>
    </row>
    <row r="1787" spans="6:14" x14ac:dyDescent="0.25">
      <c r="F1787" s="21" t="str">
        <f>IF(N1787="","",3.268*'XmR Chart'!$U$17)</f>
        <v/>
      </c>
      <c r="G1787" s="21" t="str">
        <f>IF(N1787="","",'XmR Chart'!$U$17)</f>
        <v/>
      </c>
      <c r="H1787" s="21" t="str">
        <f>IF(N1787="","",ABS(N1787-N1786))</f>
        <v/>
      </c>
      <c r="I1787" s="21" t="str">
        <f>IF(N1787="","",RANK(N1787,$N$17:$N$5011,1))</f>
        <v/>
      </c>
      <c r="J1787" s="21" t="str">
        <f>IF(N1787="","",(I1787-3/8)/('XmR Chart'!$U$20+1/4))</f>
        <v/>
      </c>
      <c r="K1787" s="21" t="str">
        <f>IF(N1787="","",_xlfn.NORM.INV(J1787,0,1))</f>
        <v/>
      </c>
      <c r="N1787" s="4"/>
    </row>
    <row r="1788" spans="6:14" x14ac:dyDescent="0.25">
      <c r="G1788" s="21" t="str">
        <f>IF(N1788="","",'XmR Chart'!$U$17)</f>
        <v/>
      </c>
      <c r="H1788" s="21" t="str">
        <f>IF(N1788="","",ABS(N1788-N1787))</f>
        <v/>
      </c>
      <c r="I1788" s="21" t="str">
        <f>IF(N1788="","",RANK(N1788,$N$17:$N$5011,1))</f>
        <v/>
      </c>
      <c r="J1788" s="21" t="str">
        <f>IF(N1788="","",(I1788-3/8)/('XmR Chart'!$U$20+1/4))</f>
        <v/>
      </c>
      <c r="K1788" s="21" t="str">
        <f>IF(N1788="","",_xlfn.NORM.INV(J1788,0,1))</f>
        <v/>
      </c>
      <c r="N1788" s="4"/>
    </row>
    <row r="1789" spans="6:14" x14ac:dyDescent="0.25">
      <c r="G1789" s="21" t="str">
        <f>IF(N1789="","",'XmR Chart'!$U$17)</f>
        <v/>
      </c>
      <c r="H1789" s="21" t="str">
        <f>IF(N1789="","",ABS(N1789-N1788))</f>
        <v/>
      </c>
      <c r="I1789" s="21" t="str">
        <f>IF(N1789="","",RANK(N1789,$N$17:$N$5011,1))</f>
        <v/>
      </c>
      <c r="J1789" s="21" t="str">
        <f>IF(N1789="","",(I1789-3/8)/('XmR Chart'!$U$20+1/4))</f>
        <v/>
      </c>
      <c r="K1789" s="21" t="str">
        <f>IF(N1789="","",_xlfn.NORM.INV(J1789,0,1))</f>
        <v/>
      </c>
      <c r="N1789" s="4"/>
    </row>
    <row r="1790" spans="6:14" x14ac:dyDescent="0.25">
      <c r="G1790" s="21" t="str">
        <f>IF(N1790="","",'XmR Chart'!$U$17)</f>
        <v/>
      </c>
      <c r="H1790" s="21" t="str">
        <f>IF(N1790="","",ABS(N1790-N1789))</f>
        <v/>
      </c>
      <c r="I1790" s="21" t="str">
        <f>IF(N1790="","",RANK(N1790,$N$17:$N$5011,1))</f>
        <v/>
      </c>
      <c r="J1790" s="21" t="str">
        <f>IF(N1790="","",(I1790-3/8)/('XmR Chart'!$U$20+1/4))</f>
        <v/>
      </c>
      <c r="K1790" s="21" t="str">
        <f>IF(N1790="","",_xlfn.NORM.INV(J1790,0,1))</f>
        <v/>
      </c>
      <c r="N1790" s="4"/>
    </row>
    <row r="1791" spans="6:14" x14ac:dyDescent="0.25">
      <c r="G1791" s="21" t="str">
        <f>IF(N1791="","",'XmR Chart'!$U$17)</f>
        <v/>
      </c>
      <c r="H1791" s="21" t="str">
        <f>IF(N1791="","",ABS(N1791-N1790))</f>
        <v/>
      </c>
      <c r="I1791" s="21" t="str">
        <f>IF(N1791="","",RANK(N1791,$N$17:$N$5011,1))</f>
        <v/>
      </c>
      <c r="J1791" s="21" t="str">
        <f>IF(N1791="","",(I1791-3/8)/('XmR Chart'!$U$20+1/4))</f>
        <v/>
      </c>
      <c r="K1791" s="21" t="str">
        <f>IF(N1791="","",_xlfn.NORM.INV(J1791,0,1))</f>
        <v/>
      </c>
      <c r="N1791" s="4"/>
    </row>
    <row r="1792" spans="6:14" x14ac:dyDescent="0.25">
      <c r="G1792" s="21" t="str">
        <f>IF(N1792="","",'XmR Chart'!$U$17)</f>
        <v/>
      </c>
      <c r="H1792" s="21" t="str">
        <f>IF(N1792="","",ABS(N1792-N1791))</f>
        <v/>
      </c>
      <c r="I1792" s="21" t="str">
        <f>IF(N1792="","",RANK(N1792,$N$17:$N$5011,1))</f>
        <v/>
      </c>
      <c r="J1792" s="21" t="str">
        <f>IF(N1792="","",(I1792-3/8)/('XmR Chart'!$U$20+1/4))</f>
        <v/>
      </c>
      <c r="K1792" s="21" t="str">
        <f>IF(N1792="","",_xlfn.NORM.INV(J1792,0,1))</f>
        <v/>
      </c>
      <c r="N1792" s="4"/>
    </row>
    <row r="1793" spans="7:14" x14ac:dyDescent="0.25">
      <c r="G1793" s="21" t="str">
        <f>IF(N1793="","",'XmR Chart'!$U$17)</f>
        <v/>
      </c>
      <c r="H1793" s="21" t="str">
        <f>IF(N1793="","",ABS(N1793-N1792))</f>
        <v/>
      </c>
      <c r="I1793" s="21" t="str">
        <f>IF(N1793="","",RANK(N1793,$N$17:$N$5011,1))</f>
        <v/>
      </c>
      <c r="J1793" s="21" t="str">
        <f>IF(N1793="","",(I1793-3/8)/('XmR Chart'!$U$20+1/4))</f>
        <v/>
      </c>
      <c r="K1793" s="21" t="str">
        <f>IF(N1793="","",_xlfn.NORM.INV(J1793,0,1))</f>
        <v/>
      </c>
      <c r="N1793" s="4"/>
    </row>
    <row r="1794" spans="7:14" x14ac:dyDescent="0.25">
      <c r="G1794" s="21" t="str">
        <f>IF(N1794="","",'XmR Chart'!$U$17)</f>
        <v/>
      </c>
      <c r="H1794" s="21" t="str">
        <f>IF(N1794="","",ABS(N1794-N1793))</f>
        <v/>
      </c>
      <c r="I1794" s="21" t="str">
        <f>IF(N1794="","",RANK(N1794,$N$17:$N$5011,1))</f>
        <v/>
      </c>
      <c r="J1794" s="21" t="str">
        <f>IF(N1794="","",(I1794-3/8)/('XmR Chart'!$U$20+1/4))</f>
        <v/>
      </c>
      <c r="K1794" s="21" t="str">
        <f>IF(N1794="","",_xlfn.NORM.INV(J1794,0,1))</f>
        <v/>
      </c>
      <c r="N1794" s="4"/>
    </row>
    <row r="1795" spans="7:14" x14ac:dyDescent="0.25">
      <c r="G1795" s="21" t="str">
        <f>IF(N1795="","",'XmR Chart'!$U$17)</f>
        <v/>
      </c>
      <c r="H1795" s="21" t="str">
        <f>IF(N1795="","",ABS(N1795-N1794))</f>
        <v/>
      </c>
      <c r="I1795" s="21" t="str">
        <f>IF(N1795="","",RANK(N1795,$N$17:$N$5011,1))</f>
        <v/>
      </c>
      <c r="J1795" s="21" t="str">
        <f>IF(N1795="","",(I1795-3/8)/('XmR Chart'!$U$20+1/4))</f>
        <v/>
      </c>
      <c r="K1795" s="21" t="str">
        <f>IF(N1795="","",_xlfn.NORM.INV(J1795,0,1))</f>
        <v/>
      </c>
      <c r="N1795" s="4"/>
    </row>
    <row r="1796" spans="7:14" x14ac:dyDescent="0.25">
      <c r="G1796" s="21" t="str">
        <f>IF(N1796="","",'XmR Chart'!$U$17)</f>
        <v/>
      </c>
      <c r="H1796" s="21" t="str">
        <f>IF(N1796="","",ABS(N1796-N1795))</f>
        <v/>
      </c>
      <c r="I1796" s="21" t="str">
        <f>IF(N1796="","",RANK(N1796,$N$17:$N$5011,1))</f>
        <v/>
      </c>
      <c r="J1796" s="21" t="str">
        <f>IF(N1796="","",(I1796-3/8)/('XmR Chart'!$U$20+1/4))</f>
        <v/>
      </c>
      <c r="K1796" s="21" t="str">
        <f>IF(N1796="","",_xlfn.NORM.INV(J1796,0,1))</f>
        <v/>
      </c>
      <c r="N1796" s="4"/>
    </row>
    <row r="1797" spans="7:14" x14ac:dyDescent="0.25">
      <c r="G1797" s="21" t="str">
        <f>IF(N1797="","",'XmR Chart'!$U$17)</f>
        <v/>
      </c>
      <c r="H1797" s="21" t="str">
        <f>IF(N1797="","",ABS(N1797-N1796))</f>
        <v/>
      </c>
      <c r="I1797" s="21" t="str">
        <f>IF(N1797="","",RANK(N1797,$N$17:$N$5011,1))</f>
        <v/>
      </c>
      <c r="J1797" s="21" t="str">
        <f>IF(N1797="","",(I1797-3/8)/('XmR Chart'!$U$20+1/4))</f>
        <v/>
      </c>
      <c r="K1797" s="21" t="str">
        <f>IF(N1797="","",_xlfn.NORM.INV(J1797,0,1))</f>
        <v/>
      </c>
      <c r="N1797" s="4"/>
    </row>
    <row r="1798" spans="7:14" x14ac:dyDescent="0.25">
      <c r="G1798" s="21" t="str">
        <f>IF(N1798="","",'XmR Chart'!$U$17)</f>
        <v/>
      </c>
      <c r="H1798" s="21" t="str">
        <f>IF(N1798="","",ABS(N1798-N1797))</f>
        <v/>
      </c>
      <c r="I1798" s="21" t="str">
        <f>IF(N1798="","",RANK(N1798,$N$17:$N$5011,1))</f>
        <v/>
      </c>
      <c r="J1798" s="21" t="str">
        <f>IF(N1798="","",(I1798-3/8)/('XmR Chart'!$U$20+1/4))</f>
        <v/>
      </c>
      <c r="K1798" s="21" t="str">
        <f>IF(N1798="","",_xlfn.NORM.INV(J1798,0,1))</f>
        <v/>
      </c>
      <c r="N1798" s="4"/>
    </row>
    <row r="1799" spans="7:14" x14ac:dyDescent="0.25">
      <c r="G1799" s="21" t="str">
        <f>IF(N1799="","",'XmR Chart'!$U$17)</f>
        <v/>
      </c>
      <c r="H1799" s="21" t="str">
        <f>IF(N1799="","",ABS(N1799-N1798))</f>
        <v/>
      </c>
      <c r="I1799" s="21" t="str">
        <f>IF(N1799="","",RANK(N1799,$N$17:$N$5011,1))</f>
        <v/>
      </c>
      <c r="J1799" s="21" t="str">
        <f>IF(N1799="","",(I1799-3/8)/('XmR Chart'!$U$20+1/4))</f>
        <v/>
      </c>
      <c r="K1799" s="21" t="str">
        <f>IF(N1799="","",_xlfn.NORM.INV(J1799,0,1))</f>
        <v/>
      </c>
      <c r="N1799" s="4"/>
    </row>
    <row r="1800" spans="7:14" x14ac:dyDescent="0.25">
      <c r="G1800" s="21" t="str">
        <f>IF(N1800="","",'XmR Chart'!$U$17)</f>
        <v/>
      </c>
      <c r="H1800" s="21" t="str">
        <f>IF(N1800="","",ABS(N1800-N1799))</f>
        <v/>
      </c>
      <c r="I1800" s="21" t="str">
        <f>IF(N1800="","",RANK(N1800,$N$17:$N$5011,1))</f>
        <v/>
      </c>
      <c r="J1800" s="21" t="str">
        <f>IF(N1800="","",(I1800-3/8)/('XmR Chart'!$U$20+1/4))</f>
        <v/>
      </c>
      <c r="K1800" s="21" t="str">
        <f>IF(N1800="","",_xlfn.NORM.INV(J1800,0,1))</f>
        <v/>
      </c>
      <c r="N1800" s="4"/>
    </row>
    <row r="1801" spans="7:14" x14ac:dyDescent="0.25">
      <c r="G1801" s="21" t="str">
        <f>IF(N1801="","",'XmR Chart'!$U$17)</f>
        <v/>
      </c>
      <c r="H1801" s="21" t="str">
        <f>IF(N1801="","",ABS(N1801-N1800))</f>
        <v/>
      </c>
      <c r="I1801" s="21" t="str">
        <f>IF(N1801="","",RANK(N1801,$N$17:$N$5011,1))</f>
        <v/>
      </c>
      <c r="J1801" s="21" t="str">
        <f>IF(N1801="","",(I1801-3/8)/('XmR Chart'!$U$20+1/4))</f>
        <v/>
      </c>
      <c r="K1801" s="21" t="str">
        <f>IF(N1801="","",_xlfn.NORM.INV(J1801,0,1))</f>
        <v/>
      </c>
      <c r="N1801" s="4"/>
    </row>
    <row r="1802" spans="7:14" x14ac:dyDescent="0.25">
      <c r="G1802" s="21" t="str">
        <f>IF(N1802="","",'XmR Chart'!$U$17)</f>
        <v/>
      </c>
      <c r="H1802" s="21" t="str">
        <f>IF(N1802="","",ABS(N1802-N1801))</f>
        <v/>
      </c>
      <c r="I1802" s="21" t="str">
        <f>IF(N1802="","",RANK(N1802,$N$17:$N$5011,1))</f>
        <v/>
      </c>
      <c r="J1802" s="21" t="str">
        <f>IF(N1802="","",(I1802-3/8)/('XmR Chart'!$U$20+1/4))</f>
        <v/>
      </c>
      <c r="K1802" s="21" t="str">
        <f>IF(N1802="","",_xlfn.NORM.INV(J1802,0,1))</f>
        <v/>
      </c>
      <c r="N1802" s="4"/>
    </row>
    <row r="1803" spans="7:14" x14ac:dyDescent="0.25">
      <c r="G1803" s="21" t="str">
        <f>IF(N1803="","",'XmR Chart'!$U$17)</f>
        <v/>
      </c>
      <c r="H1803" s="21" t="str">
        <f>IF(N1803="","",ABS(N1803-N1802))</f>
        <v/>
      </c>
      <c r="I1803" s="21" t="str">
        <f>IF(N1803="","",RANK(N1803,$N$17:$N$5011,1))</f>
        <v/>
      </c>
      <c r="J1803" s="21" t="str">
        <f>IF(N1803="","",(I1803-3/8)/('XmR Chart'!$U$20+1/4))</f>
        <v/>
      </c>
      <c r="K1803" s="21" t="str">
        <f>IF(N1803="","",_xlfn.NORM.INV(J1803,0,1))</f>
        <v/>
      </c>
      <c r="N1803" s="4"/>
    </row>
    <row r="1804" spans="7:14" x14ac:dyDescent="0.25">
      <c r="G1804" s="21" t="str">
        <f>IF(N1804="","",'XmR Chart'!$U$17)</f>
        <v/>
      </c>
      <c r="H1804" s="21" t="str">
        <f>IF(N1804="","",ABS(N1804-N1803))</f>
        <v/>
      </c>
      <c r="I1804" s="21" t="str">
        <f>IF(N1804="","",RANK(N1804,$N$17:$N$5011,1))</f>
        <v/>
      </c>
      <c r="J1804" s="21" t="str">
        <f>IF(N1804="","",(I1804-3/8)/('XmR Chart'!$U$20+1/4))</f>
        <v/>
      </c>
      <c r="K1804" s="21" t="str">
        <f>IF(N1804="","",_xlfn.NORM.INV(J1804,0,1))</f>
        <v/>
      </c>
      <c r="N1804" s="4"/>
    </row>
    <row r="1805" spans="7:14" x14ac:dyDescent="0.25">
      <c r="G1805" s="21" t="str">
        <f>IF(N1805="","",'XmR Chart'!$U$17)</f>
        <v/>
      </c>
      <c r="H1805" s="21" t="str">
        <f>IF(N1805="","",ABS(N1805-N1804))</f>
        <v/>
      </c>
      <c r="I1805" s="21" t="str">
        <f>IF(N1805="","",RANK(N1805,$N$17:$N$5011,1))</f>
        <v/>
      </c>
      <c r="J1805" s="21" t="str">
        <f>IF(N1805="","",(I1805-3/8)/('XmR Chart'!$U$20+1/4))</f>
        <v/>
      </c>
      <c r="K1805" s="21" t="str">
        <f>IF(N1805="","",_xlfn.NORM.INV(J1805,0,1))</f>
        <v/>
      </c>
      <c r="N1805" s="4"/>
    </row>
    <row r="1806" spans="7:14" x14ac:dyDescent="0.25">
      <c r="G1806" s="21" t="str">
        <f>IF(N1806="","",'XmR Chart'!$U$17)</f>
        <v/>
      </c>
      <c r="H1806" s="21" t="str">
        <f>IF(N1806="","",ABS(N1806-N1805))</f>
        <v/>
      </c>
      <c r="I1806" s="21" t="str">
        <f>IF(N1806="","",RANK(N1806,$N$17:$N$5011,1))</f>
        <v/>
      </c>
      <c r="J1806" s="21" t="str">
        <f>IF(N1806="","",(I1806-3/8)/('XmR Chart'!$U$20+1/4))</f>
        <v/>
      </c>
      <c r="K1806" s="21" t="str">
        <f>IF(N1806="","",_xlfn.NORM.INV(J1806,0,1))</f>
        <v/>
      </c>
      <c r="N1806" s="4"/>
    </row>
    <row r="1807" spans="7:14" x14ac:dyDescent="0.25">
      <c r="G1807" s="21" t="str">
        <f>IF(N1807="","",'XmR Chart'!$U$17)</f>
        <v/>
      </c>
      <c r="H1807" s="21" t="str">
        <f>IF(N1807="","",ABS(N1807-N1806))</f>
        <v/>
      </c>
      <c r="I1807" s="21" t="str">
        <f>IF(N1807="","",RANK(N1807,$N$17:$N$5011,1))</f>
        <v/>
      </c>
      <c r="J1807" s="21" t="str">
        <f>IF(N1807="","",(I1807-3/8)/('XmR Chart'!$U$20+1/4))</f>
        <v/>
      </c>
      <c r="K1807" s="21" t="str">
        <f>IF(N1807="","",_xlfn.NORM.INV(J1807,0,1))</f>
        <v/>
      </c>
      <c r="N1807" s="4"/>
    </row>
    <row r="1808" spans="7:14" x14ac:dyDescent="0.25">
      <c r="G1808" s="21" t="str">
        <f>IF(N1808="","",'XmR Chart'!$U$17)</f>
        <v/>
      </c>
      <c r="H1808" s="21" t="str">
        <f>IF(N1808="","",ABS(N1808-N1807))</f>
        <v/>
      </c>
      <c r="I1808" s="21" t="str">
        <f>IF(N1808="","",RANK(N1808,$N$17:$N$5011,1))</f>
        <v/>
      </c>
      <c r="J1808" s="21" t="str">
        <f>IF(N1808="","",(I1808-3/8)/('XmR Chart'!$U$20+1/4))</f>
        <v/>
      </c>
      <c r="K1808" s="21" t="str">
        <f>IF(N1808="","",_xlfn.NORM.INV(J1808,0,1))</f>
        <v/>
      </c>
      <c r="N1808" s="4"/>
    </row>
    <row r="1809" spans="7:14" x14ac:dyDescent="0.25">
      <c r="G1809" s="21" t="str">
        <f>IF(N1809="","",'XmR Chart'!$U$17)</f>
        <v/>
      </c>
      <c r="H1809" s="21" t="str">
        <f>IF(N1809="","",ABS(N1809-N1808))</f>
        <v/>
      </c>
      <c r="I1809" s="21" t="str">
        <f>IF(N1809="","",RANK(N1809,$N$17:$N$5011,1))</f>
        <v/>
      </c>
      <c r="J1809" s="21" t="str">
        <f>IF(N1809="","",(I1809-3/8)/('XmR Chart'!$U$20+1/4))</f>
        <v/>
      </c>
      <c r="K1809" s="21" t="str">
        <f>IF(N1809="","",_xlfn.NORM.INV(J1809,0,1))</f>
        <v/>
      </c>
      <c r="N1809" s="4"/>
    </row>
    <row r="1810" spans="7:14" x14ac:dyDescent="0.25">
      <c r="G1810" s="21" t="str">
        <f>IF(N1810="","",'XmR Chart'!$U$17)</f>
        <v/>
      </c>
      <c r="H1810" s="21" t="str">
        <f>IF(N1810="","",ABS(N1810-N1809))</f>
        <v/>
      </c>
      <c r="I1810" s="21" t="str">
        <f>IF(N1810="","",RANK(N1810,$N$17:$N$5011,1))</f>
        <v/>
      </c>
      <c r="J1810" s="21" t="str">
        <f>IF(N1810="","",(I1810-3/8)/('XmR Chart'!$U$20+1/4))</f>
        <v/>
      </c>
      <c r="K1810" s="21" t="str">
        <f>IF(N1810="","",_xlfn.NORM.INV(J1810,0,1))</f>
        <v/>
      </c>
      <c r="N1810" s="4"/>
    </row>
    <row r="1811" spans="7:14" x14ac:dyDescent="0.25">
      <c r="G1811" s="21" t="str">
        <f>IF(N1811="","",'XmR Chart'!$U$17)</f>
        <v/>
      </c>
      <c r="H1811" s="21" t="str">
        <f>IF(N1811="","",ABS(N1811-N1810))</f>
        <v/>
      </c>
      <c r="I1811" s="21" t="str">
        <f>IF(N1811="","",RANK(N1811,$N$17:$N$5011,1))</f>
        <v/>
      </c>
      <c r="J1811" s="21" t="str">
        <f>IF(N1811="","",(I1811-3/8)/('XmR Chart'!$U$20+1/4))</f>
        <v/>
      </c>
      <c r="K1811" s="21" t="str">
        <f>IF(N1811="","",_xlfn.NORM.INV(J1811,0,1))</f>
        <v/>
      </c>
      <c r="N1811" s="4"/>
    </row>
    <row r="1812" spans="7:14" x14ac:dyDescent="0.25">
      <c r="G1812" s="21" t="str">
        <f>IF(N1812="","",'XmR Chart'!$U$17)</f>
        <v/>
      </c>
      <c r="H1812" s="21" t="str">
        <f>IF(N1812="","",ABS(N1812-N1811))</f>
        <v/>
      </c>
      <c r="I1812" s="21" t="str">
        <f>IF(N1812="","",RANK(N1812,$N$17:$N$5011,1))</f>
        <v/>
      </c>
      <c r="J1812" s="21" t="str">
        <f>IF(N1812="","",(I1812-3/8)/('XmR Chart'!$U$20+1/4))</f>
        <v/>
      </c>
      <c r="K1812" s="21" t="str">
        <f>IF(N1812="","",_xlfn.NORM.INV(J1812,0,1))</f>
        <v/>
      </c>
      <c r="N1812" s="4"/>
    </row>
    <row r="1813" spans="7:14" x14ac:dyDescent="0.25">
      <c r="G1813" s="21" t="str">
        <f>IF(N1813="","",'XmR Chart'!$U$17)</f>
        <v/>
      </c>
      <c r="H1813" s="21" t="str">
        <f>IF(N1813="","",ABS(N1813-N1812))</f>
        <v/>
      </c>
      <c r="I1813" s="21" t="str">
        <f>IF(N1813="","",RANK(N1813,$N$17:$N$5011,1))</f>
        <v/>
      </c>
      <c r="J1813" s="21" t="str">
        <f>IF(N1813="","",(I1813-3/8)/('XmR Chart'!$U$20+1/4))</f>
        <v/>
      </c>
      <c r="K1813" s="21" t="str">
        <f>IF(N1813="","",_xlfn.NORM.INV(J1813,0,1))</f>
        <v/>
      </c>
      <c r="N1813" s="4"/>
    </row>
    <row r="1814" spans="7:14" x14ac:dyDescent="0.25">
      <c r="G1814" s="21" t="str">
        <f>IF(N1814="","",'XmR Chart'!$U$17)</f>
        <v/>
      </c>
      <c r="H1814" s="21" t="str">
        <f>IF(N1814="","",ABS(N1814-N1813))</f>
        <v/>
      </c>
      <c r="I1814" s="21" t="str">
        <f>IF(N1814="","",RANK(N1814,$N$17:$N$5011,1))</f>
        <v/>
      </c>
      <c r="J1814" s="21" t="str">
        <f>IF(N1814="","",(I1814-3/8)/('XmR Chart'!$U$20+1/4))</f>
        <v/>
      </c>
      <c r="K1814" s="21" t="str">
        <f>IF(N1814="","",_xlfn.NORM.INV(J1814,0,1))</f>
        <v/>
      </c>
      <c r="N1814" s="4"/>
    </row>
    <row r="1815" spans="7:14" x14ac:dyDescent="0.25">
      <c r="G1815" s="21" t="str">
        <f>IF(N1815="","",'XmR Chart'!$U$17)</f>
        <v/>
      </c>
      <c r="H1815" s="21" t="str">
        <f>IF(N1815="","",ABS(N1815-N1814))</f>
        <v/>
      </c>
      <c r="I1815" s="21" t="str">
        <f>IF(N1815="","",RANK(N1815,$N$17:$N$5011,1))</f>
        <v/>
      </c>
      <c r="J1815" s="21" t="str">
        <f>IF(N1815="","",(I1815-3/8)/('XmR Chart'!$U$20+1/4))</f>
        <v/>
      </c>
      <c r="K1815" s="21" t="str">
        <f>IF(N1815="","",_xlfn.NORM.INV(J1815,0,1))</f>
        <v/>
      </c>
      <c r="N1815" s="4"/>
    </row>
    <row r="1816" spans="7:14" x14ac:dyDescent="0.25">
      <c r="G1816" s="21" t="str">
        <f>IF(N1816="","",'XmR Chart'!$U$17)</f>
        <v/>
      </c>
      <c r="H1816" s="21" t="str">
        <f>IF(N1816="","",ABS(N1816-N1815))</f>
        <v/>
      </c>
      <c r="I1816" s="21" t="str">
        <f>IF(N1816="","",RANK(N1816,$N$17:$N$5011,1))</f>
        <v/>
      </c>
      <c r="J1816" s="21" t="str">
        <f>IF(N1816="","",(I1816-3/8)/('XmR Chart'!$U$20+1/4))</f>
        <v/>
      </c>
      <c r="K1816" s="21" t="str">
        <f>IF(N1816="","",_xlfn.NORM.INV(J1816,0,1))</f>
        <v/>
      </c>
      <c r="N1816" s="4"/>
    </row>
    <row r="1817" spans="7:14" x14ac:dyDescent="0.25">
      <c r="G1817" s="21" t="str">
        <f>IF(N1817="","",'XmR Chart'!$U$17)</f>
        <v/>
      </c>
      <c r="H1817" s="21" t="str">
        <f>IF(N1817="","",ABS(N1817-N1816))</f>
        <v/>
      </c>
      <c r="I1817" s="21" t="str">
        <f>IF(N1817="","",RANK(N1817,$N$17:$N$5011,1))</f>
        <v/>
      </c>
      <c r="J1817" s="21" t="str">
        <f>IF(N1817="","",(I1817-3/8)/('XmR Chart'!$U$20+1/4))</f>
        <v/>
      </c>
      <c r="K1817" s="21" t="str">
        <f>IF(N1817="","",_xlfn.NORM.INV(J1817,0,1))</f>
        <v/>
      </c>
      <c r="N1817" s="4"/>
    </row>
    <row r="1818" spans="7:14" x14ac:dyDescent="0.25">
      <c r="G1818" s="21" t="str">
        <f>IF(N1818="","",'XmR Chart'!$U$17)</f>
        <v/>
      </c>
      <c r="H1818" s="21" t="str">
        <f>IF(N1818="","",ABS(N1818-N1817))</f>
        <v/>
      </c>
      <c r="I1818" s="21" t="str">
        <f>IF(N1818="","",RANK(N1818,$N$17:$N$5011,1))</f>
        <v/>
      </c>
      <c r="J1818" s="21" t="str">
        <f>IF(N1818="","",(I1818-3/8)/('XmR Chart'!$U$20+1/4))</f>
        <v/>
      </c>
      <c r="K1818" s="21" t="str">
        <f>IF(N1818="","",_xlfn.NORM.INV(J1818,0,1))</f>
        <v/>
      </c>
      <c r="N1818" s="4"/>
    </row>
    <row r="1819" spans="7:14" x14ac:dyDescent="0.25">
      <c r="G1819" s="21" t="str">
        <f>IF(N1819="","",'XmR Chart'!$U$17)</f>
        <v/>
      </c>
      <c r="H1819" s="21" t="str">
        <f>IF(N1819="","",ABS(N1819-N1818))</f>
        <v/>
      </c>
      <c r="I1819" s="21" t="str">
        <f>IF(N1819="","",RANK(N1819,$N$17:$N$5011,1))</f>
        <v/>
      </c>
      <c r="J1819" s="21" t="str">
        <f>IF(N1819="","",(I1819-3/8)/('XmR Chart'!$U$20+1/4))</f>
        <v/>
      </c>
      <c r="K1819" s="21" t="str">
        <f>IF(N1819="","",_xlfn.NORM.INV(J1819,0,1))</f>
        <v/>
      </c>
      <c r="N1819" s="4"/>
    </row>
    <row r="1820" spans="7:14" x14ac:dyDescent="0.25">
      <c r="G1820" s="21" t="str">
        <f>IF(N1820="","",'XmR Chart'!$U$17)</f>
        <v/>
      </c>
      <c r="H1820" s="21" t="str">
        <f>IF(N1820="","",ABS(N1820-N1819))</f>
        <v/>
      </c>
      <c r="I1820" s="21" t="str">
        <f>IF(N1820="","",RANK(N1820,$N$17:$N$5011,1))</f>
        <v/>
      </c>
      <c r="J1820" s="21" t="str">
        <f>IF(N1820="","",(I1820-3/8)/('XmR Chart'!$U$20+1/4))</f>
        <v/>
      </c>
      <c r="K1820" s="21" t="str">
        <f>IF(N1820="","",_xlfn.NORM.INV(J1820,0,1))</f>
        <v/>
      </c>
      <c r="N1820" s="4"/>
    </row>
    <row r="1821" spans="7:14" x14ac:dyDescent="0.25">
      <c r="G1821" s="21" t="str">
        <f>IF(N1821="","",'XmR Chart'!$U$17)</f>
        <v/>
      </c>
      <c r="H1821" s="21" t="str">
        <f>IF(N1821="","",ABS(N1821-N1820))</f>
        <v/>
      </c>
      <c r="I1821" s="21" t="str">
        <f>IF(N1821="","",RANK(N1821,$N$17:$N$5011,1))</f>
        <v/>
      </c>
      <c r="J1821" s="21" t="str">
        <f>IF(N1821="","",(I1821-3/8)/('XmR Chart'!$U$20+1/4))</f>
        <v/>
      </c>
      <c r="K1821" s="21" t="str">
        <f>IF(N1821="","",_xlfn.NORM.INV(J1821,0,1))</f>
        <v/>
      </c>
      <c r="N1821" s="4"/>
    </row>
    <row r="1822" spans="7:14" x14ac:dyDescent="0.25">
      <c r="G1822" s="21" t="str">
        <f>IF(N1822="","",'XmR Chart'!$U$17)</f>
        <v/>
      </c>
      <c r="H1822" s="21" t="str">
        <f>IF(N1822="","",ABS(N1822-N1821))</f>
        <v/>
      </c>
      <c r="I1822" s="21" t="str">
        <f>IF(N1822="","",RANK(N1822,$N$17:$N$5011,1))</f>
        <v/>
      </c>
      <c r="J1822" s="21" t="str">
        <f>IF(N1822="","",(I1822-3/8)/('XmR Chart'!$U$20+1/4))</f>
        <v/>
      </c>
      <c r="K1822" s="21" t="str">
        <f>IF(N1822="","",_xlfn.NORM.INV(J1822,0,1))</f>
        <v/>
      </c>
      <c r="N1822" s="4"/>
    </row>
    <row r="1823" spans="7:14" x14ac:dyDescent="0.25">
      <c r="G1823" s="21" t="str">
        <f>IF(N1823="","",'XmR Chart'!$U$17)</f>
        <v/>
      </c>
      <c r="H1823" s="21" t="str">
        <f>IF(N1823="","",ABS(N1823-N1822))</f>
        <v/>
      </c>
      <c r="I1823" s="21" t="str">
        <f>IF(N1823="","",RANK(N1823,$N$17:$N$5011,1))</f>
        <v/>
      </c>
      <c r="J1823" s="21" t="str">
        <f>IF(N1823="","",(I1823-3/8)/('XmR Chart'!$U$20+1/4))</f>
        <v/>
      </c>
      <c r="K1823" s="21" t="str">
        <f>IF(N1823="","",_xlfn.NORM.INV(J1823,0,1))</f>
        <v/>
      </c>
      <c r="N1823" s="4"/>
    </row>
    <row r="1824" spans="7:14" x14ac:dyDescent="0.25">
      <c r="G1824" s="21" t="str">
        <f>IF(N1824="","",'XmR Chart'!$U$17)</f>
        <v/>
      </c>
      <c r="H1824" s="21" t="str">
        <f>IF(N1824="","",ABS(N1824-N1823))</f>
        <v/>
      </c>
      <c r="I1824" s="21" t="str">
        <f>IF(N1824="","",RANK(N1824,$N$17:$N$5011,1))</f>
        <v/>
      </c>
      <c r="J1824" s="21" t="str">
        <f>IF(N1824="","",(I1824-3/8)/('XmR Chart'!$U$20+1/4))</f>
        <v/>
      </c>
      <c r="K1824" s="21" t="str">
        <f>IF(N1824="","",_xlfn.NORM.INV(J1824,0,1))</f>
        <v/>
      </c>
      <c r="N1824" s="4"/>
    </row>
    <row r="1825" spans="7:14" x14ac:dyDescent="0.25">
      <c r="G1825" s="21" t="str">
        <f>IF(N1825="","",'XmR Chart'!$U$17)</f>
        <v/>
      </c>
      <c r="H1825" s="21" t="str">
        <f>IF(N1825="","",ABS(N1825-N1824))</f>
        <v/>
      </c>
      <c r="I1825" s="21" t="str">
        <f>IF(N1825="","",RANK(N1825,$N$17:$N$5011,1))</f>
        <v/>
      </c>
      <c r="J1825" s="21" t="str">
        <f>IF(N1825="","",(I1825-3/8)/('XmR Chart'!$U$20+1/4))</f>
        <v/>
      </c>
      <c r="K1825" s="21" t="str">
        <f>IF(N1825="","",_xlfn.NORM.INV(J1825,0,1))</f>
        <v/>
      </c>
      <c r="N1825" s="4"/>
    </row>
    <row r="1826" spans="7:14" x14ac:dyDescent="0.25">
      <c r="G1826" s="21" t="str">
        <f>IF(N1826="","",'XmR Chart'!$U$17)</f>
        <v/>
      </c>
      <c r="H1826" s="21" t="str">
        <f>IF(N1826="","",ABS(N1826-N1825))</f>
        <v/>
      </c>
      <c r="I1826" s="21" t="str">
        <f>IF(N1826="","",RANK(N1826,$N$17:$N$5011,1))</f>
        <v/>
      </c>
      <c r="J1826" s="21" t="str">
        <f>IF(N1826="","",(I1826-3/8)/('XmR Chart'!$U$20+1/4))</f>
        <v/>
      </c>
      <c r="K1826" s="21" t="str">
        <f>IF(N1826="","",_xlfn.NORM.INV(J1826,0,1))</f>
        <v/>
      </c>
      <c r="N1826" s="4"/>
    </row>
    <row r="1827" spans="7:14" x14ac:dyDescent="0.25">
      <c r="G1827" s="21" t="str">
        <f>IF(N1827="","",'XmR Chart'!$U$17)</f>
        <v/>
      </c>
      <c r="H1827" s="21" t="str">
        <f>IF(N1827="","",ABS(N1827-N1826))</f>
        <v/>
      </c>
      <c r="I1827" s="21" t="str">
        <f>IF(N1827="","",RANK(N1827,$N$17:$N$5011,1))</f>
        <v/>
      </c>
      <c r="J1827" s="21" t="str">
        <f>IF(N1827="","",(I1827-3/8)/('XmR Chart'!$U$20+1/4))</f>
        <v/>
      </c>
      <c r="K1827" s="21" t="str">
        <f>IF(N1827="","",_xlfn.NORM.INV(J1827,0,1))</f>
        <v/>
      </c>
      <c r="N1827" s="4"/>
    </row>
    <row r="1828" spans="7:14" x14ac:dyDescent="0.25">
      <c r="G1828" s="21" t="str">
        <f>IF(N1828="","",'XmR Chart'!$U$17)</f>
        <v/>
      </c>
      <c r="H1828" s="21" t="str">
        <f>IF(N1828="","",ABS(N1828-N1827))</f>
        <v/>
      </c>
      <c r="I1828" s="21" t="str">
        <f>IF(N1828="","",RANK(N1828,$N$17:$N$5011,1))</f>
        <v/>
      </c>
      <c r="J1828" s="21" t="str">
        <f>IF(N1828="","",(I1828-3/8)/('XmR Chart'!$U$20+1/4))</f>
        <v/>
      </c>
      <c r="K1828" s="21" t="str">
        <f>IF(N1828="","",_xlfn.NORM.INV(J1828,0,1))</f>
        <v/>
      </c>
      <c r="N1828" s="4"/>
    </row>
    <row r="1829" spans="7:14" x14ac:dyDescent="0.25">
      <c r="G1829" s="21" t="str">
        <f>IF(N1829="","",'XmR Chart'!$U$17)</f>
        <v/>
      </c>
      <c r="H1829" s="21" t="str">
        <f>IF(N1829="","",ABS(N1829-N1828))</f>
        <v/>
      </c>
      <c r="I1829" s="21" t="str">
        <f>IF(N1829="","",RANK(N1829,$N$17:$N$5011,1))</f>
        <v/>
      </c>
      <c r="J1829" s="21" t="str">
        <f>IF(N1829="","",(I1829-3/8)/('XmR Chart'!$U$20+1/4))</f>
        <v/>
      </c>
      <c r="K1829" s="21" t="str">
        <f>IF(N1829="","",_xlfn.NORM.INV(J1829,0,1))</f>
        <v/>
      </c>
      <c r="N1829" s="4"/>
    </row>
    <row r="1830" spans="7:14" x14ac:dyDescent="0.25">
      <c r="G1830" s="21" t="str">
        <f>IF(N1830="","",'XmR Chart'!$U$17)</f>
        <v/>
      </c>
      <c r="H1830" s="21" t="str">
        <f>IF(N1830="","",ABS(N1830-N1829))</f>
        <v/>
      </c>
      <c r="I1830" s="21" t="str">
        <f>IF(N1830="","",RANK(N1830,$N$17:$N$5011,1))</f>
        <v/>
      </c>
      <c r="J1830" s="21" t="str">
        <f>IF(N1830="","",(I1830-3/8)/('XmR Chart'!$U$20+1/4))</f>
        <v/>
      </c>
      <c r="K1830" s="21" t="str">
        <f>IF(N1830="","",_xlfn.NORM.INV(J1830,0,1))</f>
        <v/>
      </c>
      <c r="N1830" s="4"/>
    </row>
    <row r="1831" spans="7:14" x14ac:dyDescent="0.25">
      <c r="G1831" s="21" t="str">
        <f>IF(N1831="","",'XmR Chart'!$U$17)</f>
        <v/>
      </c>
      <c r="H1831" s="21" t="str">
        <f>IF(N1831="","",ABS(N1831-N1830))</f>
        <v/>
      </c>
      <c r="I1831" s="21" t="str">
        <f>IF(N1831="","",RANK(N1831,$N$17:$N$5011,1))</f>
        <v/>
      </c>
      <c r="J1831" s="21" t="str">
        <f>IF(N1831="","",(I1831-3/8)/('XmR Chart'!$U$20+1/4))</f>
        <v/>
      </c>
      <c r="K1831" s="21" t="str">
        <f>IF(N1831="","",_xlfn.NORM.INV(J1831,0,1))</f>
        <v/>
      </c>
      <c r="N1831" s="4"/>
    </row>
    <row r="1832" spans="7:14" x14ac:dyDescent="0.25">
      <c r="G1832" s="21" t="str">
        <f>IF(N1832="","",'XmR Chart'!$U$17)</f>
        <v/>
      </c>
      <c r="H1832" s="21" t="str">
        <f>IF(N1832="","",ABS(N1832-N1831))</f>
        <v/>
      </c>
      <c r="I1832" s="21" t="str">
        <f>IF(N1832="","",RANK(N1832,$N$17:$N$5011,1))</f>
        <v/>
      </c>
      <c r="J1832" s="21" t="str">
        <f>IF(N1832="","",(I1832-3/8)/('XmR Chart'!$U$20+1/4))</f>
        <v/>
      </c>
      <c r="K1832" s="21" t="str">
        <f>IF(N1832="","",_xlfn.NORM.INV(J1832,0,1))</f>
        <v/>
      </c>
      <c r="N1832" s="4"/>
    </row>
    <row r="1833" spans="7:14" x14ac:dyDescent="0.25">
      <c r="G1833" s="21" t="str">
        <f>IF(N1833="","",'XmR Chart'!$U$17)</f>
        <v/>
      </c>
      <c r="H1833" s="21" t="str">
        <f>IF(N1833="","",ABS(N1833-N1832))</f>
        <v/>
      </c>
      <c r="I1833" s="21" t="str">
        <f>IF(N1833="","",RANK(N1833,$N$17:$N$5011,1))</f>
        <v/>
      </c>
      <c r="J1833" s="21" t="str">
        <f>IF(N1833="","",(I1833-3/8)/('XmR Chart'!$U$20+1/4))</f>
        <v/>
      </c>
      <c r="K1833" s="21" t="str">
        <f>IF(N1833="","",_xlfn.NORM.INV(J1833,0,1))</f>
        <v/>
      </c>
      <c r="N1833" s="4"/>
    </row>
    <row r="1834" spans="7:14" x14ac:dyDescent="0.25">
      <c r="G1834" s="21" t="str">
        <f>IF(N1834="","",'XmR Chart'!$U$17)</f>
        <v/>
      </c>
      <c r="H1834" s="21" t="str">
        <f>IF(N1834="","",ABS(N1834-N1833))</f>
        <v/>
      </c>
      <c r="I1834" s="21" t="str">
        <f>IF(N1834="","",RANK(N1834,$N$17:$N$5011,1))</f>
        <v/>
      </c>
      <c r="J1834" s="21" t="str">
        <f>IF(N1834="","",(I1834-3/8)/('XmR Chart'!$U$20+1/4))</f>
        <v/>
      </c>
      <c r="N1834" s="4"/>
    </row>
    <row r="1835" spans="7:14" x14ac:dyDescent="0.25">
      <c r="G1835" s="21" t="str">
        <f>IF(N1835="","",'XmR Chart'!$U$17)</f>
        <v/>
      </c>
      <c r="H1835" s="21" t="str">
        <f>IF(N1835="","",ABS(N1835-N1834))</f>
        <v/>
      </c>
      <c r="I1835" s="21" t="str">
        <f>IF(N1835="","",RANK(N1835,$N$17:$N$5011,1))</f>
        <v/>
      </c>
      <c r="J1835" s="21" t="str">
        <f>IF(N1835="","",(I1835-3/8)/('XmR Chart'!$U$20+1/4))</f>
        <v/>
      </c>
      <c r="N1835" s="4"/>
    </row>
    <row r="1836" spans="7:14" x14ac:dyDescent="0.25">
      <c r="G1836" s="21" t="str">
        <f>IF(N1836="","",'XmR Chart'!$U$17)</f>
        <v/>
      </c>
      <c r="H1836" s="21" t="str">
        <f>IF(N1836="","",ABS(N1836-N1835))</f>
        <v/>
      </c>
      <c r="I1836" s="21" t="str">
        <f>IF(N1836="","",RANK(N1836,$N$17:$N$5011,1))</f>
        <v/>
      </c>
      <c r="J1836" s="21" t="str">
        <f>IF(N1836="","",(I1836-3/8)/('XmR Chart'!$U$20+1/4))</f>
        <v/>
      </c>
      <c r="N1836" s="4"/>
    </row>
    <row r="1837" spans="7:14" x14ac:dyDescent="0.25">
      <c r="G1837" s="21" t="str">
        <f>IF(N1837="","",'XmR Chart'!$U$17)</f>
        <v/>
      </c>
      <c r="H1837" s="21" t="str">
        <f>IF(N1837="","",ABS(N1837-N1836))</f>
        <v/>
      </c>
      <c r="I1837" s="21" t="str">
        <f>IF(N1837="","",RANK(N1837,$N$17:$N$5011,1))</f>
        <v/>
      </c>
      <c r="J1837" s="21" t="str">
        <f>IF(N1837="","",(I1837-3/8)/('XmR Chart'!$U$20+1/4))</f>
        <v/>
      </c>
      <c r="N1837" s="4"/>
    </row>
    <row r="1838" spans="7:14" x14ac:dyDescent="0.25">
      <c r="G1838" s="21" t="str">
        <f>IF(N1838="","",'XmR Chart'!$U$17)</f>
        <v/>
      </c>
      <c r="H1838" s="21" t="str">
        <f>IF(N1838="","",ABS(N1838-N1837))</f>
        <v/>
      </c>
      <c r="I1838" s="21" t="str">
        <f>IF(N1838="","",RANK(N1838,$N$17:$N$5011,1))</f>
        <v/>
      </c>
      <c r="J1838" s="21" t="str">
        <f>IF(N1838="","",(I1838-3/8)/('XmR Chart'!$U$20+1/4))</f>
        <v/>
      </c>
      <c r="N1838" s="4"/>
    </row>
    <row r="1839" spans="7:14" x14ac:dyDescent="0.25">
      <c r="G1839" s="21" t="str">
        <f>IF(N1839="","",'XmR Chart'!$U$17)</f>
        <v/>
      </c>
      <c r="H1839" s="21" t="str">
        <f>IF(N1839="","",ABS(N1839-N1838))</f>
        <v/>
      </c>
      <c r="I1839" s="21" t="str">
        <f>IF(N1839="","",RANK(N1839,$N$17:$N$5011,1))</f>
        <v/>
      </c>
      <c r="J1839" s="21" t="str">
        <f>IF(N1839="","",(I1839-3/8)/('XmR Chart'!$U$20+1/4))</f>
        <v/>
      </c>
      <c r="N1839" s="4"/>
    </row>
    <row r="1840" spans="7:14" x14ac:dyDescent="0.25">
      <c r="G1840" s="21" t="str">
        <f>IF(N1840="","",'XmR Chart'!$U$17)</f>
        <v/>
      </c>
      <c r="H1840" s="21" t="str">
        <f>IF(N1840="","",ABS(N1840-N1839))</f>
        <v/>
      </c>
      <c r="I1840" s="21" t="str">
        <f>IF(N1840="","",RANK(N1840,$N$17:$N$5011,1))</f>
        <v/>
      </c>
      <c r="J1840" s="21" t="str">
        <f>IF(N1840="","",(I1840-3/8)/('XmR Chart'!$U$20+1/4))</f>
        <v/>
      </c>
      <c r="N1840" s="4"/>
    </row>
    <row r="1841" spans="7:14" x14ac:dyDescent="0.25">
      <c r="G1841" s="21" t="str">
        <f>IF(N1841="","",'XmR Chart'!$U$17)</f>
        <v/>
      </c>
      <c r="H1841" s="21" t="str">
        <f>IF(N1841="","",ABS(N1841-N1840))</f>
        <v/>
      </c>
      <c r="I1841" s="21" t="str">
        <f>IF(N1841="","",RANK(N1841,$N$17:$N$5011,1))</f>
        <v/>
      </c>
      <c r="J1841" s="21" t="str">
        <f>IF(N1841="","",(I1841-3/8)/('XmR Chart'!$U$20+1/4))</f>
        <v/>
      </c>
      <c r="N1841" s="4"/>
    </row>
    <row r="1842" spans="7:14" x14ac:dyDescent="0.25">
      <c r="G1842" s="21" t="str">
        <f>IF(N1842="","",'XmR Chart'!$U$17)</f>
        <v/>
      </c>
      <c r="H1842" s="21" t="str">
        <f>IF(N1842="","",ABS(N1842-N1841))</f>
        <v/>
      </c>
      <c r="I1842" s="21" t="str">
        <f>IF(N1842="","",RANK(N1842,$N$17:$N$5011,1))</f>
        <v/>
      </c>
      <c r="J1842" s="21" t="str">
        <f>IF(N1842="","",(I1842-3/8)/('XmR Chart'!$U$20+1/4))</f>
        <v/>
      </c>
      <c r="N1842" s="4"/>
    </row>
    <row r="1843" spans="7:14" x14ac:dyDescent="0.25">
      <c r="G1843" s="21" t="str">
        <f>IF(N1843="","",'XmR Chart'!$U$17)</f>
        <v/>
      </c>
      <c r="H1843" s="21" t="str">
        <f>IF(N1843="","",ABS(N1843-N1842))</f>
        <v/>
      </c>
      <c r="I1843" s="21" t="str">
        <f>IF(N1843="","",RANK(N1843,$N$17:$N$5011,1))</f>
        <v/>
      </c>
      <c r="J1843" s="21" t="str">
        <f>IF(N1843="","",(I1843-3/8)/('XmR Chart'!$U$20+1/4))</f>
        <v/>
      </c>
      <c r="N1843" s="4"/>
    </row>
    <row r="1844" spans="7:14" x14ac:dyDescent="0.25">
      <c r="G1844" s="21" t="str">
        <f>IF(N1844="","",'XmR Chart'!$U$17)</f>
        <v/>
      </c>
      <c r="H1844" s="21" t="str">
        <f>IF(N1844="","",ABS(N1844-N1843))</f>
        <v/>
      </c>
      <c r="I1844" s="21" t="str">
        <f>IF(N1844="","",RANK(N1844,$N$17:$N$5011,1))</f>
        <v/>
      </c>
      <c r="J1844" s="21" t="str">
        <f>IF(N1844="","",(I1844-3/8)/('XmR Chart'!$U$20+1/4))</f>
        <v/>
      </c>
      <c r="N1844" s="4"/>
    </row>
    <row r="1845" spans="7:14" x14ac:dyDescent="0.25">
      <c r="G1845" s="21" t="str">
        <f>IF(N1845="","",'XmR Chart'!$U$17)</f>
        <v/>
      </c>
      <c r="H1845" s="21" t="str">
        <f>IF(N1845="","",ABS(N1845-N1844))</f>
        <v/>
      </c>
      <c r="I1845" s="21" t="str">
        <f>IF(N1845="","",RANK(N1845,$N$17:$N$5011,1))</f>
        <v/>
      </c>
      <c r="J1845" s="21" t="str">
        <f>IF(N1845="","",(I1845-3/8)/('XmR Chart'!$U$20+1/4))</f>
        <v/>
      </c>
      <c r="N1845" s="4"/>
    </row>
    <row r="1846" spans="7:14" x14ac:dyDescent="0.25">
      <c r="G1846" s="21" t="str">
        <f>IF(N1846="","",'XmR Chart'!$U$17)</f>
        <v/>
      </c>
      <c r="H1846" s="21" t="str">
        <f>IF(N1846="","",ABS(N1846-N1845))</f>
        <v/>
      </c>
      <c r="I1846" s="21" t="str">
        <f>IF(N1846="","",RANK(N1846,$N$17:$N$5011,1))</f>
        <v/>
      </c>
      <c r="J1846" s="21" t="str">
        <f>IF(N1846="","",(I1846-3/8)/('XmR Chart'!$U$20+1/4))</f>
        <v/>
      </c>
      <c r="N1846" s="4"/>
    </row>
    <row r="1847" spans="7:14" x14ac:dyDescent="0.25">
      <c r="G1847" s="21" t="str">
        <f>IF(N1847="","",'XmR Chart'!$U$17)</f>
        <v/>
      </c>
      <c r="H1847" s="21" t="str">
        <f>IF(N1847="","",ABS(N1847-N1846))</f>
        <v/>
      </c>
      <c r="I1847" s="21" t="str">
        <f>IF(N1847="","",RANK(N1847,$N$17:$N$5011,1))</f>
        <v/>
      </c>
      <c r="J1847" s="21" t="str">
        <f>IF(N1847="","",(I1847-3/8)/('XmR Chart'!$U$20+1/4))</f>
        <v/>
      </c>
      <c r="N1847" s="4"/>
    </row>
    <row r="1848" spans="7:14" x14ac:dyDescent="0.25">
      <c r="G1848" s="21" t="str">
        <f>IF(N1848="","",'XmR Chart'!$U$17)</f>
        <v/>
      </c>
      <c r="H1848" s="21" t="str">
        <f>IF(N1848="","",ABS(N1848-N1847))</f>
        <v/>
      </c>
      <c r="I1848" s="21" t="str">
        <f>IF(N1848="","",RANK(N1848,$N$17:$N$5011,1))</f>
        <v/>
      </c>
      <c r="J1848" s="21" t="str">
        <f>IF(N1848="","",(I1848-3/8)/('XmR Chart'!$U$20+1/4))</f>
        <v/>
      </c>
      <c r="N1848" s="4"/>
    </row>
    <row r="1849" spans="7:14" x14ac:dyDescent="0.25">
      <c r="G1849" s="21" t="str">
        <f>IF(N1849="","",'XmR Chart'!$U$17)</f>
        <v/>
      </c>
      <c r="H1849" s="21" t="str">
        <f>IF(N1849="","",ABS(N1849-N1848))</f>
        <v/>
      </c>
      <c r="I1849" s="21" t="str">
        <f>IF(N1849="","",RANK(N1849,$N$17:$N$5011,1))</f>
        <v/>
      </c>
      <c r="J1849" s="21" t="str">
        <f>IF(N1849="","",(I1849-3/8)/('XmR Chart'!$U$20+1/4))</f>
        <v/>
      </c>
      <c r="N1849" s="4"/>
    </row>
    <row r="1850" spans="7:14" x14ac:dyDescent="0.25">
      <c r="G1850" s="21" t="str">
        <f>IF(N1850="","",'XmR Chart'!$U$17)</f>
        <v/>
      </c>
      <c r="H1850" s="21" t="str">
        <f>IF(N1850="","",ABS(N1850-N1849))</f>
        <v/>
      </c>
      <c r="I1850" s="21" t="str">
        <f>IF(N1850="","",RANK(N1850,$N$17:$N$5011,1))</f>
        <v/>
      </c>
      <c r="J1850" s="21" t="str">
        <f>IF(N1850="","",(I1850-3/8)/('XmR Chart'!$U$20+1/4))</f>
        <v/>
      </c>
      <c r="N1850" s="4"/>
    </row>
    <row r="1851" spans="7:14" x14ac:dyDescent="0.25">
      <c r="G1851" s="21" t="str">
        <f>IF(N1851="","",'XmR Chart'!$U$17)</f>
        <v/>
      </c>
      <c r="H1851" s="21" t="str">
        <f>IF(N1851="","",ABS(N1851-N1850))</f>
        <v/>
      </c>
      <c r="I1851" s="21" t="str">
        <f>IF(N1851="","",RANK(N1851,$N$17:$N$5011,1))</f>
        <v/>
      </c>
      <c r="J1851" s="21" t="str">
        <f>IF(N1851="","",(I1851-3/8)/('XmR Chart'!$U$20+1/4))</f>
        <v/>
      </c>
      <c r="N1851" s="4"/>
    </row>
    <row r="1852" spans="7:14" x14ac:dyDescent="0.25">
      <c r="G1852" s="21" t="str">
        <f>IF(N1852="","",'XmR Chart'!$U$17)</f>
        <v/>
      </c>
      <c r="H1852" s="21" t="str">
        <f>IF(N1852="","",ABS(N1852-N1851))</f>
        <v/>
      </c>
      <c r="I1852" s="21" t="str">
        <f>IF(N1852="","",RANK(N1852,$N$17:$N$5011,1))</f>
        <v/>
      </c>
      <c r="J1852" s="21" t="str">
        <f>IF(N1852="","",(I1852-3/8)/('XmR Chart'!$U$20+1/4))</f>
        <v/>
      </c>
      <c r="N1852" s="4"/>
    </row>
    <row r="1853" spans="7:14" x14ac:dyDescent="0.25">
      <c r="G1853" s="21" t="str">
        <f>IF(N1853="","",'XmR Chart'!$U$17)</f>
        <v/>
      </c>
      <c r="H1853" s="21" t="str">
        <f>IF(N1853="","",ABS(N1853-N1852))</f>
        <v/>
      </c>
      <c r="I1853" s="21" t="str">
        <f>IF(N1853="","",RANK(N1853,$N$17:$N$5011,1))</f>
        <v/>
      </c>
      <c r="J1853" s="21" t="str">
        <f>IF(N1853="","",(I1853-3/8)/('XmR Chart'!$U$20+1/4))</f>
        <v/>
      </c>
      <c r="N1853" s="4"/>
    </row>
    <row r="1854" spans="7:14" x14ac:dyDescent="0.25">
      <c r="G1854" s="21" t="str">
        <f>IF(N1854="","",'XmR Chart'!$U$17)</f>
        <v/>
      </c>
      <c r="H1854" s="21" t="str">
        <f>IF(N1854="","",ABS(N1854-N1853))</f>
        <v/>
      </c>
      <c r="I1854" s="21" t="str">
        <f>IF(N1854="","",RANK(N1854,$N$17:$N$5011,1))</f>
        <v/>
      </c>
      <c r="J1854" s="21" t="str">
        <f>IF(N1854="","",(I1854-3/8)/('XmR Chart'!$U$20+1/4))</f>
        <v/>
      </c>
      <c r="N1854" s="4"/>
    </row>
    <row r="1855" spans="7:14" x14ac:dyDescent="0.25">
      <c r="G1855" s="21" t="str">
        <f>IF(N1855="","",'XmR Chart'!$U$17)</f>
        <v/>
      </c>
      <c r="H1855" s="21" t="str">
        <f>IF(N1855="","",ABS(N1855-N1854))</f>
        <v/>
      </c>
      <c r="I1855" s="21" t="str">
        <f>IF(N1855="","",RANK(N1855,$N$17:$N$5011,1))</f>
        <v/>
      </c>
      <c r="J1855" s="21" t="str">
        <f>IF(N1855="","",(I1855-3/8)/('XmR Chart'!$U$20+1/4))</f>
        <v/>
      </c>
      <c r="N1855" s="4"/>
    </row>
    <row r="1856" spans="7:14" x14ac:dyDescent="0.25">
      <c r="G1856" s="21" t="str">
        <f>IF(N1856="","",'XmR Chart'!$U$17)</f>
        <v/>
      </c>
      <c r="H1856" s="21" t="str">
        <f>IF(N1856="","",ABS(N1856-N1855))</f>
        <v/>
      </c>
      <c r="I1856" s="21" t="str">
        <f>IF(N1856="","",RANK(N1856,$N$17:$N$5011,1))</f>
        <v/>
      </c>
      <c r="J1856" s="21" t="str">
        <f>IF(N1856="","",(I1856-3/8)/('XmR Chart'!$U$20+1/4))</f>
        <v/>
      </c>
      <c r="N1856" s="4"/>
    </row>
    <row r="1857" spans="7:14" x14ac:dyDescent="0.25">
      <c r="G1857" s="21" t="str">
        <f>IF(N1857="","",'XmR Chart'!$U$17)</f>
        <v/>
      </c>
      <c r="H1857" s="21" t="str">
        <f>IF(N1857="","",ABS(N1857-N1856))</f>
        <v/>
      </c>
      <c r="I1857" s="21" t="str">
        <f>IF(N1857="","",RANK(N1857,$N$17:$N$5011,1))</f>
        <v/>
      </c>
      <c r="J1857" s="21" t="str">
        <f>IF(N1857="","",(I1857-3/8)/('XmR Chart'!$U$20+1/4))</f>
        <v/>
      </c>
      <c r="N1857" s="4"/>
    </row>
    <row r="1858" spans="7:14" x14ac:dyDescent="0.25">
      <c r="G1858" s="21" t="str">
        <f>IF(N1858="","",'XmR Chart'!$U$17)</f>
        <v/>
      </c>
      <c r="H1858" s="21" t="str">
        <f>IF(N1858="","",ABS(N1858-N1857))</f>
        <v/>
      </c>
      <c r="I1858" s="21" t="str">
        <f>IF(N1858="","",RANK(N1858,$N$17:$N$5011,1))</f>
        <v/>
      </c>
      <c r="J1858" s="21" t="str">
        <f>IF(N1858="","",(I1858-3/8)/('XmR Chart'!$U$20+1/4))</f>
        <v/>
      </c>
      <c r="N1858" s="4"/>
    </row>
    <row r="1859" spans="7:14" x14ac:dyDescent="0.25">
      <c r="G1859" s="21" t="str">
        <f>IF(N1859="","",'XmR Chart'!$U$17)</f>
        <v/>
      </c>
      <c r="H1859" s="21" t="str">
        <f>IF(N1859="","",ABS(N1859-N1858))</f>
        <v/>
      </c>
      <c r="I1859" s="21" t="str">
        <f>IF(N1859="","",RANK(N1859,$N$17:$N$5011,1))</f>
        <v/>
      </c>
      <c r="J1859" s="21" t="str">
        <f>IF(N1859="","",(I1859-3/8)/('XmR Chart'!$U$20+1/4))</f>
        <v/>
      </c>
      <c r="N1859" s="4"/>
    </row>
    <row r="1860" spans="7:14" x14ac:dyDescent="0.25">
      <c r="G1860" s="21" t="str">
        <f>IF(N1860="","",'XmR Chart'!$U$17)</f>
        <v/>
      </c>
      <c r="H1860" s="21" t="str">
        <f>IF(N1860="","",ABS(N1860-N1859))</f>
        <v/>
      </c>
      <c r="I1860" s="21" t="str">
        <f>IF(N1860="","",RANK(N1860,$N$17:$N$5011,1))</f>
        <v/>
      </c>
      <c r="J1860" s="21" t="str">
        <f>IF(N1860="","",(I1860-3/8)/('XmR Chart'!$U$20+1/4))</f>
        <v/>
      </c>
      <c r="N1860" s="4"/>
    </row>
    <row r="1861" spans="7:14" x14ac:dyDescent="0.25">
      <c r="G1861" s="21" t="str">
        <f>IF(N1861="","",'XmR Chart'!$U$17)</f>
        <v/>
      </c>
      <c r="H1861" s="21" t="str">
        <f>IF(N1861="","",ABS(N1861-N1860))</f>
        <v/>
      </c>
      <c r="I1861" s="21" t="str">
        <f>IF(N1861="","",RANK(N1861,$N$17:$N$5011,1))</f>
        <v/>
      </c>
      <c r="J1861" s="21" t="str">
        <f>IF(N1861="","",(I1861-3/8)/('XmR Chart'!$U$20+1/4))</f>
        <v/>
      </c>
      <c r="N1861" s="4"/>
    </row>
    <row r="1862" spans="7:14" x14ac:dyDescent="0.25">
      <c r="G1862" s="21" t="str">
        <f>IF(N1862="","",'XmR Chart'!$U$17)</f>
        <v/>
      </c>
      <c r="H1862" s="21" t="str">
        <f>IF(N1862="","",ABS(N1862-N1861))</f>
        <v/>
      </c>
      <c r="I1862" s="21" t="str">
        <f>IF(N1862="","",RANK(N1862,$N$17:$N$5011,1))</f>
        <v/>
      </c>
      <c r="J1862" s="21" t="str">
        <f>IF(N1862="","",(I1862-3/8)/('XmR Chart'!$U$20+1/4))</f>
        <v/>
      </c>
      <c r="N1862" s="4"/>
    </row>
    <row r="1863" spans="7:14" x14ac:dyDescent="0.25">
      <c r="G1863" s="21" t="str">
        <f>IF(N1863="","",'XmR Chart'!$U$17)</f>
        <v/>
      </c>
      <c r="H1863" s="21" t="str">
        <f>IF(N1863="","",ABS(N1863-N1862))</f>
        <v/>
      </c>
      <c r="I1863" s="21" t="str">
        <f>IF(N1863="","",RANK(N1863,$N$17:$N$5011,1))</f>
        <v/>
      </c>
      <c r="J1863" s="21" t="str">
        <f>IF(N1863="","",(I1863-3/8)/('XmR Chart'!$U$20+1/4))</f>
        <v/>
      </c>
      <c r="N1863" s="4"/>
    </row>
    <row r="1864" spans="7:14" x14ac:dyDescent="0.25">
      <c r="G1864" s="21" t="str">
        <f>IF(N1864="","",'XmR Chart'!$U$17)</f>
        <v/>
      </c>
      <c r="H1864" s="21" t="str">
        <f>IF(N1864="","",ABS(N1864-N1863))</f>
        <v/>
      </c>
      <c r="I1864" s="21" t="str">
        <f>IF(N1864="","",RANK(N1864,$N$17:$N$5011,1))</f>
        <v/>
      </c>
      <c r="J1864" s="21" t="str">
        <f>IF(N1864="","",(I1864-3/8)/('XmR Chart'!$U$20+1/4))</f>
        <v/>
      </c>
      <c r="N1864" s="4"/>
    </row>
    <row r="1865" spans="7:14" x14ac:dyDescent="0.25">
      <c r="G1865" s="21" t="str">
        <f>IF(N1865="","",'XmR Chart'!$U$17)</f>
        <v/>
      </c>
      <c r="H1865" s="21" t="str">
        <f>IF(N1865="","",ABS(N1865-N1864))</f>
        <v/>
      </c>
      <c r="I1865" s="21" t="str">
        <f>IF(N1865="","",RANK(N1865,$N$17:$N$5011,1))</f>
        <v/>
      </c>
      <c r="J1865" s="21" t="str">
        <f>IF(N1865="","",(I1865-3/8)/('XmR Chart'!$U$20+1/4))</f>
        <v/>
      </c>
      <c r="N1865" s="4"/>
    </row>
    <row r="1866" spans="7:14" x14ac:dyDescent="0.25">
      <c r="G1866" s="21" t="str">
        <f>IF(N1866="","",'XmR Chart'!$U$17)</f>
        <v/>
      </c>
      <c r="H1866" s="21" t="str">
        <f>IF(N1866="","",ABS(N1866-N1865))</f>
        <v/>
      </c>
      <c r="I1866" s="21" t="str">
        <f>IF(N1866="","",RANK(N1866,$N$17:$N$5011,1))</f>
        <v/>
      </c>
      <c r="J1866" s="21" t="str">
        <f>IF(N1866="","",(I1866-3/8)/('XmR Chart'!$U$20+1/4))</f>
        <v/>
      </c>
      <c r="N1866" s="4"/>
    </row>
    <row r="1867" spans="7:14" x14ac:dyDescent="0.25">
      <c r="G1867" s="21" t="str">
        <f>IF(N1867="","",'XmR Chart'!$U$17)</f>
        <v/>
      </c>
      <c r="H1867" s="21" t="str">
        <f>IF(N1867="","",ABS(N1867-N1866))</f>
        <v/>
      </c>
      <c r="I1867" s="21" t="str">
        <f>IF(N1867="","",RANK(N1867,$N$17:$N$5011,1))</f>
        <v/>
      </c>
      <c r="J1867" s="21" t="str">
        <f>IF(N1867="","",(I1867-3/8)/('XmR Chart'!$U$20+1/4))</f>
        <v/>
      </c>
      <c r="N1867" s="4"/>
    </row>
    <row r="1868" spans="7:14" x14ac:dyDescent="0.25">
      <c r="G1868" s="21" t="str">
        <f>IF(N1868="","",'XmR Chart'!$U$17)</f>
        <v/>
      </c>
      <c r="H1868" s="21" t="str">
        <f>IF(N1868="","",ABS(N1868-N1867))</f>
        <v/>
      </c>
      <c r="I1868" s="21" t="str">
        <f>IF(N1868="","",RANK(N1868,$N$17:$N$5011,1))</f>
        <v/>
      </c>
      <c r="J1868" s="21" t="str">
        <f>IF(N1868="","",(I1868-3/8)/('XmR Chart'!$U$20+1/4))</f>
        <v/>
      </c>
      <c r="N1868" s="4"/>
    </row>
    <row r="1869" spans="7:14" x14ac:dyDescent="0.25">
      <c r="G1869" s="21" t="str">
        <f>IF(N1869="","",'XmR Chart'!$U$17)</f>
        <v/>
      </c>
      <c r="H1869" s="21" t="str">
        <f>IF(N1869="","",ABS(N1869-N1868))</f>
        <v/>
      </c>
      <c r="I1869" s="21" t="str">
        <f>IF(N1869="","",RANK(N1869,$N$17:$N$5011,1))</f>
        <v/>
      </c>
      <c r="J1869" s="21" t="str">
        <f>IF(N1869="","",(I1869-3/8)/('XmR Chart'!$U$20+1/4))</f>
        <v/>
      </c>
      <c r="N1869" s="4"/>
    </row>
    <row r="1870" spans="7:14" x14ac:dyDescent="0.25">
      <c r="G1870" s="21" t="str">
        <f>IF(N1870="","",'XmR Chart'!$U$17)</f>
        <v/>
      </c>
      <c r="H1870" s="21" t="str">
        <f>IF(N1870="","",ABS(N1870-N1869))</f>
        <v/>
      </c>
      <c r="I1870" s="21" t="str">
        <f>IF(N1870="","",RANK(N1870,$N$17:$N$5011,1))</f>
        <v/>
      </c>
      <c r="J1870" s="21" t="str">
        <f>IF(N1870="","",(I1870-3/8)/('XmR Chart'!$U$20+1/4))</f>
        <v/>
      </c>
      <c r="N1870" s="4"/>
    </row>
    <row r="1871" spans="7:14" x14ac:dyDescent="0.25">
      <c r="G1871" s="21" t="str">
        <f>IF(N1871="","",'XmR Chart'!$U$17)</f>
        <v/>
      </c>
      <c r="H1871" s="21" t="str">
        <f>IF(N1871="","",ABS(N1871-N1870))</f>
        <v/>
      </c>
      <c r="I1871" s="21" t="str">
        <f>IF(N1871="","",RANK(N1871,$N$17:$N$5011,1))</f>
        <v/>
      </c>
      <c r="J1871" s="21" t="str">
        <f>IF(N1871="","",(I1871-3/8)/('XmR Chart'!$U$20+1/4))</f>
        <v/>
      </c>
      <c r="N1871" s="4"/>
    </row>
    <row r="1872" spans="7:14" x14ac:dyDescent="0.25">
      <c r="G1872" s="21" t="str">
        <f>IF(N1872="","",'XmR Chart'!$U$17)</f>
        <v/>
      </c>
      <c r="H1872" s="21" t="str">
        <f>IF(N1872="","",ABS(N1872-N1871))</f>
        <v/>
      </c>
      <c r="I1872" s="21" t="str">
        <f>IF(N1872="","",RANK(N1872,$N$17:$N$5011,1))</f>
        <v/>
      </c>
      <c r="J1872" s="21" t="str">
        <f>IF(N1872="","",(I1872-3/8)/('XmR Chart'!$U$20+1/4))</f>
        <v/>
      </c>
      <c r="N1872" s="4"/>
    </row>
    <row r="1873" spans="7:14" x14ac:dyDescent="0.25">
      <c r="G1873" s="21" t="str">
        <f>IF(N1873="","",'XmR Chart'!$U$17)</f>
        <v/>
      </c>
      <c r="H1873" s="21" t="str">
        <f>IF(N1873="","",ABS(N1873-N1872))</f>
        <v/>
      </c>
      <c r="I1873" s="21" t="str">
        <f>IF(N1873="","",RANK(N1873,$N$17:$N$5011,1))</f>
        <v/>
      </c>
      <c r="J1873" s="21" t="str">
        <f>IF(N1873="","",(I1873-3/8)/('XmR Chart'!$U$20+1/4))</f>
        <v/>
      </c>
      <c r="N1873" s="4"/>
    </row>
    <row r="1874" spans="7:14" x14ac:dyDescent="0.25">
      <c r="G1874" s="21" t="str">
        <f>IF(N1874="","",'XmR Chart'!$U$17)</f>
        <v/>
      </c>
      <c r="H1874" s="21" t="str">
        <f>IF(N1874="","",ABS(N1874-N1873))</f>
        <v/>
      </c>
      <c r="I1874" s="21" t="str">
        <f>IF(N1874="","",RANK(N1874,$N$17:$N$5011,1))</f>
        <v/>
      </c>
      <c r="J1874" s="21" t="str">
        <f>IF(N1874="","",(I1874-3/8)/('XmR Chart'!$U$20+1/4))</f>
        <v/>
      </c>
      <c r="N1874" s="4"/>
    </row>
    <row r="1875" spans="7:14" x14ac:dyDescent="0.25">
      <c r="G1875" s="21" t="str">
        <f>IF(N1875="","",'XmR Chart'!$U$17)</f>
        <v/>
      </c>
      <c r="H1875" s="21" t="str">
        <f>IF(N1875="","",ABS(N1875-N1874))</f>
        <v/>
      </c>
      <c r="I1875" s="21" t="str">
        <f>IF(N1875="","",RANK(N1875,$N$17:$N$5011,1))</f>
        <v/>
      </c>
      <c r="J1875" s="21" t="str">
        <f>IF(N1875="","",(I1875-3/8)/('XmR Chart'!$U$20+1/4))</f>
        <v/>
      </c>
      <c r="N1875" s="4"/>
    </row>
    <row r="1876" spans="7:14" x14ac:dyDescent="0.25">
      <c r="G1876" s="21" t="str">
        <f>IF(N1876="","",'XmR Chart'!$U$17)</f>
        <v/>
      </c>
      <c r="H1876" s="21" t="str">
        <f>IF(N1876="","",ABS(N1876-N1875))</f>
        <v/>
      </c>
      <c r="I1876" s="21" t="str">
        <f>IF(N1876="","",RANK(N1876,$N$17:$N$5011,1))</f>
        <v/>
      </c>
      <c r="J1876" s="21" t="str">
        <f>IF(N1876="","",(I1876-3/8)/('XmR Chart'!$U$20+1/4))</f>
        <v/>
      </c>
      <c r="N1876" s="4"/>
    </row>
    <row r="1877" spans="7:14" x14ac:dyDescent="0.25">
      <c r="G1877" s="21" t="str">
        <f>IF(N1877="","",'XmR Chart'!$U$17)</f>
        <v/>
      </c>
      <c r="H1877" s="21" t="str">
        <f>IF(N1877="","",ABS(N1877-N1876))</f>
        <v/>
      </c>
      <c r="I1877" s="21" t="str">
        <f>IF(N1877="","",RANK(N1877,$N$17:$N$5011,1))</f>
        <v/>
      </c>
      <c r="J1877" s="21" t="str">
        <f>IF(N1877="","",(I1877-3/8)/('XmR Chart'!$U$20+1/4))</f>
        <v/>
      </c>
      <c r="N1877" s="4"/>
    </row>
    <row r="1878" spans="7:14" x14ac:dyDescent="0.25">
      <c r="G1878" s="21" t="str">
        <f>IF(N1878="","",'XmR Chart'!$U$17)</f>
        <v/>
      </c>
      <c r="H1878" s="21" t="str">
        <f>IF(N1878="","",ABS(N1878-N1877))</f>
        <v/>
      </c>
      <c r="I1878" s="21" t="str">
        <f>IF(N1878="","",RANK(N1878,$N$17:$N$5011,1))</f>
        <v/>
      </c>
      <c r="J1878" s="21" t="str">
        <f>IF(N1878="","",(I1878-3/8)/('XmR Chart'!$U$20+1/4))</f>
        <v/>
      </c>
      <c r="N1878" s="4"/>
    </row>
    <row r="1879" spans="7:14" x14ac:dyDescent="0.25">
      <c r="G1879" s="21" t="str">
        <f>IF(N1879="","",'XmR Chart'!$U$17)</f>
        <v/>
      </c>
      <c r="H1879" s="21" t="str">
        <f>IF(N1879="","",ABS(N1879-N1878))</f>
        <v/>
      </c>
      <c r="I1879" s="21" t="str">
        <f>IF(N1879="","",RANK(N1879,$N$17:$N$5011,1))</f>
        <v/>
      </c>
      <c r="J1879" s="21" t="str">
        <f>IF(N1879="","",(I1879-3/8)/('XmR Chart'!$U$20+1/4))</f>
        <v/>
      </c>
      <c r="N1879" s="4"/>
    </row>
    <row r="1880" spans="7:14" x14ac:dyDescent="0.25">
      <c r="G1880" s="21" t="str">
        <f>IF(N1880="","",'XmR Chart'!$U$17)</f>
        <v/>
      </c>
      <c r="H1880" s="21" t="str">
        <f>IF(N1880="","",ABS(N1880-N1879))</f>
        <v/>
      </c>
      <c r="I1880" s="21" t="str">
        <f>IF(N1880="","",RANK(N1880,$N$17:$N$5011,1))</f>
        <v/>
      </c>
      <c r="J1880" s="21" t="str">
        <f>IF(N1880="","",(I1880-3/8)/('XmR Chart'!$U$20+1/4))</f>
        <v/>
      </c>
      <c r="N1880" s="4"/>
    </row>
    <row r="1881" spans="7:14" x14ac:dyDescent="0.25">
      <c r="G1881" s="21" t="str">
        <f>IF(N1881="","",'XmR Chart'!$U$17)</f>
        <v/>
      </c>
      <c r="H1881" s="21" t="str">
        <f>IF(N1881="","",ABS(N1881-N1880))</f>
        <v/>
      </c>
      <c r="I1881" s="21" t="str">
        <f>IF(N1881="","",RANK(N1881,$N$17:$N$5011,1))</f>
        <v/>
      </c>
      <c r="J1881" s="21" t="str">
        <f>IF(N1881="","",(I1881-3/8)/('XmR Chart'!$U$20+1/4))</f>
        <v/>
      </c>
      <c r="N1881" s="4"/>
    </row>
    <row r="1882" spans="7:14" x14ac:dyDescent="0.25">
      <c r="G1882" s="21" t="str">
        <f>IF(N1882="","",'XmR Chart'!$U$17)</f>
        <v/>
      </c>
      <c r="H1882" s="21" t="str">
        <f>IF(N1882="","",ABS(N1882-N1881))</f>
        <v/>
      </c>
      <c r="I1882" s="21" t="str">
        <f>IF(N1882="","",RANK(N1882,$N$17:$N$5011,1))</f>
        <v/>
      </c>
      <c r="J1882" s="21" t="str">
        <f>IF(N1882="","",(I1882-3/8)/('XmR Chart'!$U$20+1/4))</f>
        <v/>
      </c>
      <c r="N1882" s="4"/>
    </row>
    <row r="1883" spans="7:14" x14ac:dyDescent="0.25">
      <c r="G1883" s="21" t="str">
        <f>IF(N1883="","",'XmR Chart'!$U$17)</f>
        <v/>
      </c>
      <c r="H1883" s="21" t="str">
        <f>IF(N1883="","",ABS(N1883-N1882))</f>
        <v/>
      </c>
      <c r="I1883" s="21" t="str">
        <f>IF(N1883="","",RANK(N1883,$N$17:$N$5011,1))</f>
        <v/>
      </c>
      <c r="J1883" s="21" t="str">
        <f>IF(N1883="","",(I1883-3/8)/('XmR Chart'!$U$20+1/4))</f>
        <v/>
      </c>
      <c r="N1883" s="4"/>
    </row>
    <row r="1884" spans="7:14" x14ac:dyDescent="0.25">
      <c r="G1884" s="21" t="str">
        <f>IF(N1884="","",'XmR Chart'!$U$17)</f>
        <v/>
      </c>
      <c r="H1884" s="21" t="str">
        <f>IF(N1884="","",ABS(N1884-N1883))</f>
        <v/>
      </c>
      <c r="I1884" s="21" t="str">
        <f>IF(N1884="","",RANK(N1884,$N$17:$N$5011,1))</f>
        <v/>
      </c>
      <c r="J1884" s="21" t="str">
        <f>IF(N1884="","",(I1884-3/8)/('XmR Chart'!$U$20+1/4))</f>
        <v/>
      </c>
      <c r="N1884" s="4"/>
    </row>
    <row r="1885" spans="7:14" x14ac:dyDescent="0.25">
      <c r="G1885" s="21" t="str">
        <f>IF(N1885="","",'XmR Chart'!$U$17)</f>
        <v/>
      </c>
      <c r="H1885" s="21" t="str">
        <f>IF(N1885="","",ABS(N1885-N1884))</f>
        <v/>
      </c>
      <c r="I1885" s="21" t="str">
        <f>IF(N1885="","",RANK(N1885,$N$17:$N$5011,1))</f>
        <v/>
      </c>
      <c r="J1885" s="21" t="str">
        <f>IF(N1885="","",(I1885-3/8)/('XmR Chart'!$U$20+1/4))</f>
        <v/>
      </c>
      <c r="N1885" s="4"/>
    </row>
    <row r="1886" spans="7:14" x14ac:dyDescent="0.25">
      <c r="G1886" s="21" t="str">
        <f>IF(N1886="","",'XmR Chart'!$U$17)</f>
        <v/>
      </c>
      <c r="H1886" s="21" t="str">
        <f>IF(N1886="","",ABS(N1886-N1885))</f>
        <v/>
      </c>
      <c r="I1886" s="21" t="str">
        <f>IF(N1886="","",RANK(N1886,$N$17:$N$5011,1))</f>
        <v/>
      </c>
      <c r="J1886" s="21" t="str">
        <f>IF(N1886="","",(I1886-3/8)/('XmR Chart'!$U$20+1/4))</f>
        <v/>
      </c>
      <c r="N1886" s="4"/>
    </row>
    <row r="1887" spans="7:14" x14ac:dyDescent="0.25">
      <c r="G1887" s="21" t="str">
        <f>IF(N1887="","",'XmR Chart'!$U$17)</f>
        <v/>
      </c>
      <c r="H1887" s="21" t="str">
        <f>IF(N1887="","",ABS(N1887-N1886))</f>
        <v/>
      </c>
      <c r="I1887" s="21" t="str">
        <f>IF(N1887="","",RANK(N1887,$N$17:$N$5011,1))</f>
        <v/>
      </c>
      <c r="J1887" s="21" t="str">
        <f>IF(N1887="","",(I1887-3/8)/('XmR Chart'!$U$20+1/4))</f>
        <v/>
      </c>
      <c r="N1887" s="4"/>
    </row>
    <row r="1888" spans="7:14" x14ac:dyDescent="0.25">
      <c r="G1888" s="21" t="str">
        <f>IF(N1888="","",'XmR Chart'!$U$17)</f>
        <v/>
      </c>
      <c r="H1888" s="21" t="str">
        <f>IF(N1888="","",ABS(N1888-N1887))</f>
        <v/>
      </c>
      <c r="I1888" s="21" t="str">
        <f>IF(N1888="","",RANK(N1888,$N$17:$N$5011,1))</f>
        <v/>
      </c>
      <c r="J1888" s="21" t="str">
        <f>IF(N1888="","",(I1888-3/8)/('XmR Chart'!$U$20+1/4))</f>
        <v/>
      </c>
      <c r="N1888" s="4"/>
    </row>
    <row r="1889" spans="7:14" x14ac:dyDescent="0.25">
      <c r="G1889" s="21" t="str">
        <f>IF(N1889="","",'XmR Chart'!$U$17)</f>
        <v/>
      </c>
      <c r="H1889" s="21" t="str">
        <f>IF(N1889="","",ABS(N1889-N1888))</f>
        <v/>
      </c>
      <c r="I1889" s="21" t="str">
        <f>IF(N1889="","",RANK(N1889,$N$17:$N$5011,1))</f>
        <v/>
      </c>
      <c r="J1889" s="21" t="str">
        <f>IF(N1889="","",(I1889-3/8)/('XmR Chart'!$U$20+1/4))</f>
        <v/>
      </c>
      <c r="N1889" s="4"/>
    </row>
    <row r="1890" spans="7:14" x14ac:dyDescent="0.25">
      <c r="G1890" s="21" t="str">
        <f>IF(N1890="","",'XmR Chart'!$U$17)</f>
        <v/>
      </c>
      <c r="H1890" s="21" t="str">
        <f>IF(N1890="","",ABS(N1890-N1889))</f>
        <v/>
      </c>
      <c r="I1890" s="21" t="str">
        <f>IF(N1890="","",RANK(N1890,$N$17:$N$5011,1))</f>
        <v/>
      </c>
      <c r="J1890" s="21" t="str">
        <f>IF(N1890="","",(I1890-3/8)/('XmR Chart'!$U$20+1/4))</f>
        <v/>
      </c>
      <c r="N1890" s="4"/>
    </row>
    <row r="1891" spans="7:14" x14ac:dyDescent="0.25">
      <c r="G1891" s="21" t="str">
        <f>IF(N1891="","",'XmR Chart'!$U$17)</f>
        <v/>
      </c>
      <c r="H1891" s="21" t="str">
        <f>IF(N1891="","",ABS(N1891-N1890))</f>
        <v/>
      </c>
      <c r="I1891" s="21" t="str">
        <f>IF(N1891="","",RANK(N1891,$N$17:$N$5011,1))</f>
        <v/>
      </c>
      <c r="J1891" s="21" t="str">
        <f>IF(N1891="","",(I1891-3/8)/('XmR Chart'!$U$20+1/4))</f>
        <v/>
      </c>
      <c r="N1891" s="4"/>
    </row>
    <row r="1892" spans="7:14" x14ac:dyDescent="0.25">
      <c r="G1892" s="21" t="str">
        <f>IF(N1892="","",'XmR Chart'!$U$17)</f>
        <v/>
      </c>
      <c r="H1892" s="21" t="str">
        <f>IF(N1892="","",ABS(N1892-N1891))</f>
        <v/>
      </c>
      <c r="I1892" s="21" t="str">
        <f>IF(N1892="","",RANK(N1892,$N$17:$N$5011,1))</f>
        <v/>
      </c>
      <c r="J1892" s="21" t="str">
        <f>IF(N1892="","",(I1892-3/8)/('XmR Chart'!$U$20+1/4))</f>
        <v/>
      </c>
      <c r="N1892" s="4"/>
    </row>
    <row r="1893" spans="7:14" x14ac:dyDescent="0.25">
      <c r="G1893" s="21" t="str">
        <f>IF(N1893="","",'XmR Chart'!$U$17)</f>
        <v/>
      </c>
      <c r="H1893" s="21" t="str">
        <f>IF(N1893="","",ABS(N1893-N1892))</f>
        <v/>
      </c>
      <c r="I1893" s="21" t="str">
        <f>IF(N1893="","",RANK(N1893,$N$17:$N$5011,1))</f>
        <v/>
      </c>
      <c r="J1893" s="21" t="str">
        <f>IF(N1893="","",(I1893-3/8)/('XmR Chart'!$U$20+1/4))</f>
        <v/>
      </c>
      <c r="N1893" s="4"/>
    </row>
    <row r="1894" spans="7:14" x14ac:dyDescent="0.25">
      <c r="G1894" s="21" t="str">
        <f>IF(N1894="","",'XmR Chart'!$U$17)</f>
        <v/>
      </c>
      <c r="H1894" s="21" t="str">
        <f>IF(N1894="","",ABS(N1894-N1893))</f>
        <v/>
      </c>
      <c r="I1894" s="21" t="str">
        <f>IF(N1894="","",RANK(N1894,$N$17:$N$5011,1))</f>
        <v/>
      </c>
      <c r="J1894" s="21" t="str">
        <f>IF(N1894="","",(I1894-3/8)/('XmR Chart'!$U$20+1/4))</f>
        <v/>
      </c>
      <c r="N1894" s="4"/>
    </row>
    <row r="1895" spans="7:14" x14ac:dyDescent="0.25">
      <c r="G1895" s="21" t="str">
        <f>IF(N1895="","",'XmR Chart'!$U$17)</f>
        <v/>
      </c>
      <c r="H1895" s="21" t="str">
        <f>IF(N1895="","",ABS(N1895-N1894))</f>
        <v/>
      </c>
      <c r="I1895" s="21" t="str">
        <f>IF(N1895="","",RANK(N1895,$N$17:$N$5011,1))</f>
        <v/>
      </c>
      <c r="J1895" s="21" t="str">
        <f>IF(N1895="","",(I1895-3/8)/('XmR Chart'!$U$20+1/4))</f>
        <v/>
      </c>
      <c r="N1895" s="4"/>
    </row>
    <row r="1896" spans="7:14" x14ac:dyDescent="0.25">
      <c r="G1896" s="21" t="str">
        <f>IF(N1896="","",'XmR Chart'!$U$17)</f>
        <v/>
      </c>
      <c r="H1896" s="21" t="str">
        <f>IF(N1896="","",ABS(N1896-N1895))</f>
        <v/>
      </c>
      <c r="I1896" s="21" t="str">
        <f>IF(N1896="","",RANK(N1896,$N$17:$N$5011,1))</f>
        <v/>
      </c>
      <c r="J1896" s="21" t="str">
        <f>IF(N1896="","",(I1896-3/8)/('XmR Chart'!$U$20+1/4))</f>
        <v/>
      </c>
      <c r="N1896" s="4"/>
    </row>
    <row r="1897" spans="7:14" x14ac:dyDescent="0.25">
      <c r="G1897" s="21" t="str">
        <f>IF(N1897="","",'XmR Chart'!$U$17)</f>
        <v/>
      </c>
      <c r="H1897" s="21" t="str">
        <f>IF(N1897="","",ABS(N1897-N1896))</f>
        <v/>
      </c>
      <c r="I1897" s="21" t="str">
        <f>IF(N1897="","",RANK(N1897,$N$17:$N$5011,1))</f>
        <v/>
      </c>
      <c r="J1897" s="21" t="str">
        <f>IF(N1897="","",(I1897-3/8)/('XmR Chart'!$U$20+1/4))</f>
        <v/>
      </c>
      <c r="N1897" s="4"/>
    </row>
    <row r="1898" spans="7:14" x14ac:dyDescent="0.25">
      <c r="G1898" s="21" t="str">
        <f>IF(N1898="","",'XmR Chart'!$U$17)</f>
        <v/>
      </c>
      <c r="H1898" s="21" t="str">
        <f>IF(N1898="","",ABS(N1898-N1897))</f>
        <v/>
      </c>
      <c r="I1898" s="21" t="str">
        <f>IF(N1898="","",RANK(N1898,$N$17:$N$5011,1))</f>
        <v/>
      </c>
      <c r="J1898" s="21" t="str">
        <f>IF(N1898="","",(I1898-3/8)/('XmR Chart'!$U$20+1/4))</f>
        <v/>
      </c>
      <c r="N1898" s="4"/>
    </row>
    <row r="1899" spans="7:14" x14ac:dyDescent="0.25">
      <c r="G1899" s="21" t="str">
        <f>IF(N1899="","",'XmR Chart'!$U$17)</f>
        <v/>
      </c>
      <c r="H1899" s="21" t="str">
        <f>IF(N1899="","",ABS(N1899-N1898))</f>
        <v/>
      </c>
      <c r="I1899" s="21" t="str">
        <f>IF(N1899="","",RANK(N1899,$N$17:$N$5011,1))</f>
        <v/>
      </c>
      <c r="J1899" s="21" t="str">
        <f>IF(N1899="","",(I1899-3/8)/('XmR Chart'!$U$20+1/4))</f>
        <v/>
      </c>
      <c r="N1899" s="4"/>
    </row>
    <row r="1900" spans="7:14" x14ac:dyDescent="0.25">
      <c r="G1900" s="21" t="str">
        <f>IF(N1900="","",'XmR Chart'!$U$17)</f>
        <v/>
      </c>
      <c r="H1900" s="21" t="str">
        <f>IF(N1900="","",ABS(N1900-N1899))</f>
        <v/>
      </c>
      <c r="I1900" s="21" t="str">
        <f>IF(N1900="","",RANK(N1900,$N$17:$N$5011,1))</f>
        <v/>
      </c>
      <c r="J1900" s="21" t="str">
        <f>IF(N1900="","",(I1900-3/8)/('XmR Chart'!$U$20+1/4))</f>
        <v/>
      </c>
      <c r="N1900" s="4"/>
    </row>
    <row r="1901" spans="7:14" x14ac:dyDescent="0.25">
      <c r="G1901" s="21" t="str">
        <f>IF(N1901="","",'XmR Chart'!$U$17)</f>
        <v/>
      </c>
      <c r="H1901" s="21" t="str">
        <f>IF(N1901="","",ABS(N1901-N1900))</f>
        <v/>
      </c>
      <c r="I1901" s="21" t="str">
        <f>IF(N1901="","",RANK(N1901,$N$17:$N$5011,1))</f>
        <v/>
      </c>
      <c r="J1901" s="21" t="str">
        <f>IF(N1901="","",(I1901-3/8)/('XmR Chart'!$U$20+1/4))</f>
        <v/>
      </c>
      <c r="N1901" s="4"/>
    </row>
    <row r="1902" spans="7:14" x14ac:dyDescent="0.25">
      <c r="G1902" s="21" t="str">
        <f>IF(N1902="","",'XmR Chart'!$U$17)</f>
        <v/>
      </c>
      <c r="H1902" s="21" t="str">
        <f>IF(N1902="","",ABS(N1902-N1901))</f>
        <v/>
      </c>
      <c r="I1902" s="21" t="str">
        <f>IF(N1902="","",RANK(N1902,$N$17:$N$5011,1))</f>
        <v/>
      </c>
      <c r="J1902" s="21" t="str">
        <f>IF(N1902="","",(I1902-3/8)/('XmR Chart'!$U$20+1/4))</f>
        <v/>
      </c>
      <c r="N1902" s="4"/>
    </row>
    <row r="1903" spans="7:14" x14ac:dyDescent="0.25">
      <c r="G1903" s="21" t="str">
        <f>IF(N1903="","",'XmR Chart'!$U$17)</f>
        <v/>
      </c>
      <c r="H1903" s="21" t="str">
        <f>IF(N1903="","",ABS(N1903-N1902))</f>
        <v/>
      </c>
      <c r="I1903" s="21" t="str">
        <f>IF(N1903="","",RANK(N1903,$N$17:$N$5011,1))</f>
        <v/>
      </c>
      <c r="J1903" s="21" t="str">
        <f>IF(N1903="","",(I1903-3/8)/('XmR Chart'!$U$20+1/4))</f>
        <v/>
      </c>
      <c r="N1903" s="4"/>
    </row>
    <row r="1904" spans="7:14" x14ac:dyDescent="0.25">
      <c r="G1904" s="21" t="str">
        <f>IF(N1904="","",'XmR Chart'!$U$17)</f>
        <v/>
      </c>
      <c r="H1904" s="21" t="str">
        <f>IF(N1904="","",ABS(N1904-N1903))</f>
        <v/>
      </c>
      <c r="I1904" s="21" t="str">
        <f>IF(N1904="","",RANK(N1904,$N$17:$N$5011,1))</f>
        <v/>
      </c>
      <c r="J1904" s="21" t="str">
        <f>IF(N1904="","",(I1904-3/8)/('XmR Chart'!$U$20+1/4))</f>
        <v/>
      </c>
      <c r="N1904" s="4"/>
    </row>
    <row r="1905" spans="7:14" x14ac:dyDescent="0.25">
      <c r="G1905" s="21" t="str">
        <f>IF(N1905="","",'XmR Chart'!$U$17)</f>
        <v/>
      </c>
      <c r="H1905" s="21" t="str">
        <f>IF(N1905="","",ABS(N1905-N1904))</f>
        <v/>
      </c>
      <c r="I1905" s="21" t="str">
        <f>IF(N1905="","",RANK(N1905,$N$17:$N$5011,1))</f>
        <v/>
      </c>
      <c r="J1905" s="21" t="str">
        <f>IF(N1905="","",(I1905-3/8)/('XmR Chart'!$U$20+1/4))</f>
        <v/>
      </c>
      <c r="N1905" s="4"/>
    </row>
    <row r="1906" spans="7:14" x14ac:dyDescent="0.25">
      <c r="G1906" s="21" t="str">
        <f>IF(N1906="","",'XmR Chart'!$U$17)</f>
        <v/>
      </c>
      <c r="H1906" s="21" t="str">
        <f>IF(N1906="","",ABS(N1906-N1905))</f>
        <v/>
      </c>
      <c r="I1906" s="21" t="str">
        <f>IF(N1906="","",RANK(N1906,$N$17:$N$5011,1))</f>
        <v/>
      </c>
      <c r="J1906" s="21" t="str">
        <f>IF(N1906="","",(I1906-3/8)/('XmR Chart'!$U$20+1/4))</f>
        <v/>
      </c>
      <c r="N1906" s="4"/>
    </row>
    <row r="1907" spans="7:14" x14ac:dyDescent="0.25">
      <c r="G1907" s="21" t="str">
        <f>IF(N1907="","",'XmR Chart'!$U$17)</f>
        <v/>
      </c>
      <c r="H1907" s="21" t="str">
        <f>IF(N1907="","",ABS(N1907-N1906))</f>
        <v/>
      </c>
      <c r="I1907" s="21" t="str">
        <f>IF(N1907="","",RANK(N1907,$N$17:$N$5011,1))</f>
        <v/>
      </c>
      <c r="J1907" s="21" t="str">
        <f>IF(N1907="","",(I1907-3/8)/('XmR Chart'!$U$20+1/4))</f>
        <v/>
      </c>
      <c r="N1907" s="4"/>
    </row>
    <row r="1908" spans="7:14" x14ac:dyDescent="0.25">
      <c r="G1908" s="21" t="str">
        <f>IF(N1908="","",'XmR Chart'!$U$17)</f>
        <v/>
      </c>
      <c r="H1908" s="21" t="str">
        <f>IF(N1908="","",ABS(N1908-N1907))</f>
        <v/>
      </c>
      <c r="I1908" s="21" t="str">
        <f>IF(N1908="","",RANK(N1908,$N$17:$N$5011,1))</f>
        <v/>
      </c>
      <c r="J1908" s="21" t="str">
        <f>IF(N1908="","",(I1908-3/8)/('XmR Chart'!$U$20+1/4))</f>
        <v/>
      </c>
      <c r="N1908" s="4"/>
    </row>
    <row r="1909" spans="7:14" x14ac:dyDescent="0.25">
      <c r="G1909" s="21" t="str">
        <f>IF(N1909="","",'XmR Chart'!$U$17)</f>
        <v/>
      </c>
      <c r="H1909" s="21" t="str">
        <f>IF(N1909="","",ABS(N1909-N1908))</f>
        <v/>
      </c>
      <c r="I1909" s="21" t="str">
        <f>IF(N1909="","",RANK(N1909,$N$17:$N$5011,1))</f>
        <v/>
      </c>
      <c r="J1909" s="21" t="str">
        <f>IF(N1909="","",(I1909-3/8)/('XmR Chart'!$U$20+1/4))</f>
        <v/>
      </c>
      <c r="N1909" s="4"/>
    </row>
    <row r="1910" spans="7:14" x14ac:dyDescent="0.25">
      <c r="G1910" s="21" t="str">
        <f>IF(N1910="","",'XmR Chart'!$U$17)</f>
        <v/>
      </c>
      <c r="H1910" s="21" t="str">
        <f>IF(N1910="","",ABS(N1910-N1909))</f>
        <v/>
      </c>
      <c r="I1910" s="21" t="str">
        <f>IF(N1910="","",RANK(N1910,$N$17:$N$5011,1))</f>
        <v/>
      </c>
      <c r="J1910" s="21" t="str">
        <f>IF(N1910="","",(I1910-3/8)/('XmR Chart'!$U$20+1/4))</f>
        <v/>
      </c>
      <c r="N1910" s="4"/>
    </row>
    <row r="1911" spans="7:14" x14ac:dyDescent="0.25">
      <c r="G1911" s="21" t="str">
        <f>IF(N1911="","",'XmR Chart'!$U$17)</f>
        <v/>
      </c>
      <c r="H1911" s="21" t="str">
        <f>IF(N1911="","",ABS(N1911-N1910))</f>
        <v/>
      </c>
      <c r="I1911" s="21" t="str">
        <f>IF(N1911="","",RANK(N1911,$N$17:$N$5011,1))</f>
        <v/>
      </c>
      <c r="J1911" s="21" t="str">
        <f>IF(N1911="","",(I1911-3/8)/('XmR Chart'!$U$20+1/4))</f>
        <v/>
      </c>
      <c r="N1911" s="4"/>
    </row>
    <row r="1912" spans="7:14" x14ac:dyDescent="0.25">
      <c r="G1912" s="21" t="str">
        <f>IF(N1912="","",'XmR Chart'!$U$17)</f>
        <v/>
      </c>
      <c r="H1912" s="21" t="str">
        <f>IF(N1912="","",ABS(N1912-N1911))</f>
        <v/>
      </c>
      <c r="I1912" s="21" t="str">
        <f>IF(N1912="","",RANK(N1912,$N$17:$N$5011,1))</f>
        <v/>
      </c>
      <c r="J1912" s="21" t="str">
        <f>IF(N1912="","",(I1912-3/8)/('XmR Chart'!$U$20+1/4))</f>
        <v/>
      </c>
      <c r="N1912" s="4"/>
    </row>
    <row r="1913" spans="7:14" x14ac:dyDescent="0.25">
      <c r="G1913" s="21" t="str">
        <f>IF(N1913="","",'XmR Chart'!$U$17)</f>
        <v/>
      </c>
      <c r="H1913" s="21" t="str">
        <f>IF(N1913="","",ABS(N1913-N1912))</f>
        <v/>
      </c>
      <c r="I1913" s="21" t="str">
        <f>IF(N1913="","",RANK(N1913,$N$17:$N$5011,1))</f>
        <v/>
      </c>
      <c r="J1913" s="21" t="str">
        <f>IF(N1913="","",(I1913-3/8)/('XmR Chart'!$U$20+1/4))</f>
        <v/>
      </c>
      <c r="N1913" s="4"/>
    </row>
    <row r="1914" spans="7:14" x14ac:dyDescent="0.25">
      <c r="G1914" s="21" t="str">
        <f>IF(N1914="","",'XmR Chart'!$U$17)</f>
        <v/>
      </c>
      <c r="H1914" s="21" t="str">
        <f>IF(N1914="","",ABS(N1914-N1913))</f>
        <v/>
      </c>
      <c r="I1914" s="21" t="str">
        <f>IF(N1914="","",RANK(N1914,$N$17:$N$5011,1))</f>
        <v/>
      </c>
      <c r="J1914" s="21" t="str">
        <f>IF(N1914="","",(I1914-3/8)/('XmR Chart'!$U$20+1/4))</f>
        <v/>
      </c>
      <c r="N1914" s="4"/>
    </row>
    <row r="1915" spans="7:14" x14ac:dyDescent="0.25">
      <c r="G1915" s="21" t="str">
        <f>IF(N1915="","",'XmR Chart'!$U$17)</f>
        <v/>
      </c>
      <c r="H1915" s="21" t="str">
        <f>IF(N1915="","",ABS(N1915-N1914))</f>
        <v/>
      </c>
      <c r="I1915" s="21" t="str">
        <f>IF(N1915="","",RANK(N1915,$N$17:$N$5011,1))</f>
        <v/>
      </c>
      <c r="J1915" s="21" t="str">
        <f>IF(N1915="","",(I1915-3/8)/('XmR Chart'!$U$20+1/4))</f>
        <v/>
      </c>
      <c r="N1915" s="4"/>
    </row>
    <row r="1916" spans="7:14" x14ac:dyDescent="0.25">
      <c r="G1916" s="21" t="str">
        <f>IF(N1916="","",'XmR Chart'!$U$17)</f>
        <v/>
      </c>
      <c r="H1916" s="21" t="str">
        <f>IF(N1916="","",ABS(N1916-N1915))</f>
        <v/>
      </c>
      <c r="I1916" s="21" t="str">
        <f>IF(N1916="","",RANK(N1916,$N$17:$N$5011,1))</f>
        <v/>
      </c>
      <c r="J1916" s="21" t="str">
        <f>IF(N1916="","",(I1916-3/8)/('XmR Chart'!$U$20+1/4))</f>
        <v/>
      </c>
      <c r="N1916" s="4"/>
    </row>
    <row r="1917" spans="7:14" x14ac:dyDescent="0.25">
      <c r="G1917" s="21" t="str">
        <f>IF(N1917="","",'XmR Chart'!$U$17)</f>
        <v/>
      </c>
      <c r="H1917" s="21" t="str">
        <f>IF(N1917="","",ABS(N1917-N1916))</f>
        <v/>
      </c>
      <c r="I1917" s="21" t="str">
        <f>IF(N1917="","",RANK(N1917,$N$17:$N$5011,1))</f>
        <v/>
      </c>
      <c r="J1917" s="21" t="str">
        <f>IF(N1917="","",(I1917-3/8)/('XmR Chart'!$U$20+1/4))</f>
        <v/>
      </c>
      <c r="N1917" s="4"/>
    </row>
    <row r="1918" spans="7:14" x14ac:dyDescent="0.25">
      <c r="G1918" s="21" t="str">
        <f>IF(N1918="","",'XmR Chart'!$U$17)</f>
        <v/>
      </c>
      <c r="H1918" s="21" t="str">
        <f>IF(N1918="","",ABS(N1918-N1917))</f>
        <v/>
      </c>
      <c r="I1918" s="21" t="str">
        <f>IF(N1918="","",RANK(N1918,$N$17:$N$5011,1))</f>
        <v/>
      </c>
      <c r="J1918" s="21" t="str">
        <f>IF(N1918="","",(I1918-3/8)/('XmR Chart'!$U$20+1/4))</f>
        <v/>
      </c>
      <c r="N1918" s="4"/>
    </row>
    <row r="1919" spans="7:14" x14ac:dyDescent="0.25">
      <c r="G1919" s="21" t="str">
        <f>IF(N1919="","",'XmR Chart'!$U$17)</f>
        <v/>
      </c>
      <c r="H1919" s="21" t="str">
        <f>IF(N1919="","",ABS(N1919-N1918))</f>
        <v/>
      </c>
      <c r="I1919" s="21" t="str">
        <f>IF(N1919="","",RANK(N1919,$N$17:$N$5011,1))</f>
        <v/>
      </c>
      <c r="J1919" s="21" t="str">
        <f>IF(N1919="","",(I1919-3/8)/('XmR Chart'!$U$20+1/4))</f>
        <v/>
      </c>
      <c r="N1919" s="4"/>
    </row>
    <row r="1920" spans="7:14" x14ac:dyDescent="0.25">
      <c r="G1920" s="21" t="str">
        <f>IF(N1920="","",'XmR Chart'!$U$17)</f>
        <v/>
      </c>
      <c r="H1920" s="21" t="str">
        <f>IF(N1920="","",ABS(N1920-N1919))</f>
        <v/>
      </c>
      <c r="I1920" s="21" t="str">
        <f>IF(N1920="","",RANK(N1920,$N$17:$N$5011,1))</f>
        <v/>
      </c>
      <c r="J1920" s="21" t="str">
        <f>IF(N1920="","",(I1920-3/8)/('XmR Chart'!$U$20+1/4))</f>
        <v/>
      </c>
      <c r="N1920" s="4"/>
    </row>
    <row r="1921" spans="7:14" x14ac:dyDescent="0.25">
      <c r="G1921" s="21" t="str">
        <f>IF(N1921="","",'XmR Chart'!$U$17)</f>
        <v/>
      </c>
      <c r="H1921" s="21" t="str">
        <f>IF(N1921="","",ABS(N1921-N1920))</f>
        <v/>
      </c>
      <c r="I1921" s="21" t="str">
        <f>IF(N1921="","",RANK(N1921,$N$17:$N$5011,1))</f>
        <v/>
      </c>
      <c r="J1921" s="21" t="str">
        <f>IF(N1921="","",(I1921-3/8)/('XmR Chart'!$U$20+1/4))</f>
        <v/>
      </c>
      <c r="N1921" s="4"/>
    </row>
    <row r="1922" spans="7:14" x14ac:dyDescent="0.25">
      <c r="G1922" s="21" t="str">
        <f>IF(N1922="","",'XmR Chart'!$U$17)</f>
        <v/>
      </c>
      <c r="H1922" s="21" t="str">
        <f>IF(N1922="","",ABS(N1922-N1921))</f>
        <v/>
      </c>
      <c r="I1922" s="21" t="str">
        <f>IF(N1922="","",RANK(N1922,$N$17:$N$5011,1))</f>
        <v/>
      </c>
      <c r="J1922" s="21" t="str">
        <f>IF(N1922="","",(I1922-3/8)/('XmR Chart'!$U$20+1/4))</f>
        <v/>
      </c>
      <c r="N1922" s="4"/>
    </row>
    <row r="1923" spans="7:14" x14ac:dyDescent="0.25">
      <c r="G1923" s="21" t="str">
        <f>IF(N1923="","",'XmR Chart'!$U$17)</f>
        <v/>
      </c>
      <c r="H1923" s="21" t="str">
        <f>IF(N1923="","",ABS(N1923-N1922))</f>
        <v/>
      </c>
      <c r="I1923" s="21" t="str">
        <f>IF(N1923="","",RANK(N1923,$N$17:$N$5011,1))</f>
        <v/>
      </c>
      <c r="J1923" s="21" t="str">
        <f>IF(N1923="","",(I1923-3/8)/('XmR Chart'!$U$20+1/4))</f>
        <v/>
      </c>
      <c r="N1923" s="4"/>
    </row>
    <row r="1924" spans="7:14" x14ac:dyDescent="0.25">
      <c r="G1924" s="21" t="str">
        <f>IF(N1924="","",'XmR Chart'!$U$17)</f>
        <v/>
      </c>
      <c r="H1924" s="21" t="str">
        <f>IF(N1924="","",ABS(N1924-N1923))</f>
        <v/>
      </c>
      <c r="I1924" s="21" t="str">
        <f>IF(N1924="","",RANK(N1924,$N$17:$N$5011,1))</f>
        <v/>
      </c>
      <c r="J1924" s="21" t="str">
        <f>IF(N1924="","",(I1924-3/8)/('XmR Chart'!$U$20+1/4))</f>
        <v/>
      </c>
      <c r="N1924" s="4"/>
    </row>
    <row r="1925" spans="7:14" x14ac:dyDescent="0.25">
      <c r="G1925" s="21" t="str">
        <f>IF(N1925="","",'XmR Chart'!$U$17)</f>
        <v/>
      </c>
      <c r="H1925" s="21" t="str">
        <f>IF(N1925="","",ABS(N1925-N1924))</f>
        <v/>
      </c>
      <c r="I1925" s="21" t="str">
        <f>IF(N1925="","",RANK(N1925,$N$17:$N$5011,1))</f>
        <v/>
      </c>
      <c r="J1925" s="21" t="str">
        <f>IF(N1925="","",(I1925-3/8)/('XmR Chart'!$U$20+1/4))</f>
        <v/>
      </c>
      <c r="N1925" s="4"/>
    </row>
    <row r="1926" spans="7:14" x14ac:dyDescent="0.25">
      <c r="G1926" s="21" t="str">
        <f>IF(N1926="","",'XmR Chart'!$U$17)</f>
        <v/>
      </c>
      <c r="H1926" s="21" t="str">
        <f>IF(N1926="","",ABS(N1926-N1925))</f>
        <v/>
      </c>
      <c r="I1926" s="21" t="str">
        <f>IF(N1926="","",RANK(N1926,$N$17:$N$5011,1))</f>
        <v/>
      </c>
      <c r="J1926" s="21" t="str">
        <f>IF(N1926="","",(I1926-3/8)/('XmR Chart'!$U$20+1/4))</f>
        <v/>
      </c>
      <c r="N1926" s="4"/>
    </row>
    <row r="1927" spans="7:14" x14ac:dyDescent="0.25">
      <c r="G1927" s="21" t="str">
        <f>IF(N1927="","",'XmR Chart'!$U$17)</f>
        <v/>
      </c>
      <c r="H1927" s="21" t="str">
        <f>IF(N1927="","",ABS(N1927-N1926))</f>
        <v/>
      </c>
      <c r="I1927" s="21" t="str">
        <f>IF(N1927="","",RANK(N1927,$N$17:$N$5011,1))</f>
        <v/>
      </c>
      <c r="J1927" s="21" t="str">
        <f>IF(N1927="","",(I1927-3/8)/('XmR Chart'!$U$20+1/4))</f>
        <v/>
      </c>
      <c r="N1927" s="4"/>
    </row>
    <row r="1928" spans="7:14" x14ac:dyDescent="0.25">
      <c r="G1928" s="21" t="str">
        <f>IF(N1928="","",'XmR Chart'!$U$17)</f>
        <v/>
      </c>
      <c r="H1928" s="21" t="str">
        <f>IF(N1928="","",ABS(N1928-N1927))</f>
        <v/>
      </c>
      <c r="I1928" s="21" t="str">
        <f>IF(N1928="","",RANK(N1928,$N$17:$N$5011,1))</f>
        <v/>
      </c>
      <c r="J1928" s="21" t="str">
        <f>IF(N1928="","",(I1928-3/8)/('XmR Chart'!$U$20+1/4))</f>
        <v/>
      </c>
      <c r="N1928" s="4"/>
    </row>
    <row r="1929" spans="7:14" x14ac:dyDescent="0.25">
      <c r="G1929" s="21" t="str">
        <f>IF(N1929="","",'XmR Chart'!$U$17)</f>
        <v/>
      </c>
      <c r="H1929" s="21" t="str">
        <f>IF(N1929="","",ABS(N1929-N1928))</f>
        <v/>
      </c>
      <c r="I1929" s="21" t="str">
        <f>IF(N1929="","",RANK(N1929,$N$17:$N$5011,1))</f>
        <v/>
      </c>
      <c r="J1929" s="21" t="str">
        <f>IF(N1929="","",(I1929-3/8)/('XmR Chart'!$U$20+1/4))</f>
        <v/>
      </c>
      <c r="N1929" s="4"/>
    </row>
    <row r="1930" spans="7:14" x14ac:dyDescent="0.25">
      <c r="G1930" s="21" t="str">
        <f>IF(N1930="","",'XmR Chart'!$U$17)</f>
        <v/>
      </c>
      <c r="H1930" s="21" t="str">
        <f>IF(N1930="","",ABS(N1930-N1929))</f>
        <v/>
      </c>
      <c r="I1930" s="21" t="str">
        <f>IF(N1930="","",RANK(N1930,$N$17:$N$5011,1))</f>
        <v/>
      </c>
      <c r="J1930" s="21" t="str">
        <f>IF(N1930="","",(I1930-3/8)/('XmR Chart'!$U$20+1/4))</f>
        <v/>
      </c>
      <c r="N1930" s="4"/>
    </row>
    <row r="1931" spans="7:14" x14ac:dyDescent="0.25">
      <c r="G1931" s="21" t="str">
        <f>IF(N1931="","",'XmR Chart'!$U$17)</f>
        <v/>
      </c>
      <c r="H1931" s="21" t="str">
        <f>IF(N1931="","",ABS(N1931-N1930))</f>
        <v/>
      </c>
      <c r="I1931" s="21" t="str">
        <f>IF(N1931="","",RANK(N1931,$N$17:$N$5011,1))</f>
        <v/>
      </c>
      <c r="J1931" s="21" t="str">
        <f>IF(N1931="","",(I1931-3/8)/('XmR Chart'!$U$20+1/4))</f>
        <v/>
      </c>
      <c r="N1931" s="4"/>
    </row>
    <row r="1932" spans="7:14" x14ac:dyDescent="0.25">
      <c r="G1932" s="21" t="str">
        <f>IF(N1932="","",'XmR Chart'!$U$17)</f>
        <v/>
      </c>
      <c r="H1932" s="21" t="str">
        <f>IF(N1932="","",ABS(N1932-N1931))</f>
        <v/>
      </c>
      <c r="I1932" s="21" t="str">
        <f>IF(N1932="","",RANK(N1932,$N$17:$N$5011,1))</f>
        <v/>
      </c>
      <c r="J1932" s="21" t="str">
        <f>IF(N1932="","",(I1932-3/8)/('XmR Chart'!$U$20+1/4))</f>
        <v/>
      </c>
      <c r="N1932" s="4"/>
    </row>
    <row r="1933" spans="7:14" x14ac:dyDescent="0.25">
      <c r="G1933" s="21" t="str">
        <f>IF(N1933="","",'XmR Chart'!$U$17)</f>
        <v/>
      </c>
      <c r="H1933" s="21" t="str">
        <f>IF(N1933="","",ABS(N1933-N1932))</f>
        <v/>
      </c>
      <c r="I1933" s="21" t="str">
        <f>IF(N1933="","",RANK(N1933,$N$17:$N$5011,1))</f>
        <v/>
      </c>
      <c r="J1933" s="21" t="str">
        <f>IF(N1933="","",(I1933-3/8)/('XmR Chart'!$U$20+1/4))</f>
        <v/>
      </c>
      <c r="N1933" s="4"/>
    </row>
    <row r="1934" spans="7:14" x14ac:dyDescent="0.25">
      <c r="G1934" s="21" t="str">
        <f>IF(N1934="","",'XmR Chart'!$U$17)</f>
        <v/>
      </c>
      <c r="H1934" s="21" t="str">
        <f>IF(N1934="","",ABS(N1934-N1933))</f>
        <v/>
      </c>
      <c r="I1934" s="21" t="str">
        <f>IF(N1934="","",RANK(N1934,$N$17:$N$5011,1))</f>
        <v/>
      </c>
      <c r="J1934" s="21" t="str">
        <f>IF(N1934="","",(I1934-3/8)/('XmR Chart'!$U$20+1/4))</f>
        <v/>
      </c>
      <c r="N1934" s="4"/>
    </row>
    <row r="1935" spans="7:14" x14ac:dyDescent="0.25">
      <c r="G1935" s="21" t="str">
        <f>IF(N1935="","",'XmR Chart'!$U$17)</f>
        <v/>
      </c>
      <c r="H1935" s="21" t="str">
        <f>IF(N1935="","",ABS(N1935-N1934))</f>
        <v/>
      </c>
      <c r="I1935" s="21" t="str">
        <f>IF(N1935="","",RANK(N1935,$N$17:$N$5011,1))</f>
        <v/>
      </c>
      <c r="J1935" s="21" t="str">
        <f>IF(N1935="","",(I1935-3/8)/('XmR Chart'!$U$20+1/4))</f>
        <v/>
      </c>
      <c r="N1935" s="4"/>
    </row>
    <row r="1936" spans="7:14" x14ac:dyDescent="0.25">
      <c r="G1936" s="21" t="str">
        <f>IF(N1936="","",'XmR Chart'!$U$17)</f>
        <v/>
      </c>
      <c r="H1936" s="21" t="str">
        <f>IF(N1936="","",ABS(N1936-N1935))</f>
        <v/>
      </c>
      <c r="I1936" s="21" t="str">
        <f>IF(N1936="","",RANK(N1936,$N$17:$N$5011,1))</f>
        <v/>
      </c>
      <c r="J1936" s="21" t="str">
        <f>IF(N1936="","",(I1936-3/8)/('XmR Chart'!$U$20+1/4))</f>
        <v/>
      </c>
      <c r="N1936" s="4"/>
    </row>
    <row r="1937" spans="7:14" x14ac:dyDescent="0.25">
      <c r="G1937" s="21" t="str">
        <f>IF(N1937="","",'XmR Chart'!$U$17)</f>
        <v/>
      </c>
      <c r="H1937" s="21" t="str">
        <f>IF(N1937="","",ABS(N1937-N1936))</f>
        <v/>
      </c>
      <c r="I1937" s="21" t="str">
        <f>IF(N1937="","",RANK(N1937,$N$17:$N$5011,1))</f>
        <v/>
      </c>
      <c r="J1937" s="21" t="str">
        <f>IF(N1937="","",(I1937-3/8)/('XmR Chart'!$U$20+1/4))</f>
        <v/>
      </c>
      <c r="N1937" s="4"/>
    </row>
    <row r="1938" spans="7:14" x14ac:dyDescent="0.25">
      <c r="G1938" s="21" t="str">
        <f>IF(N1938="","",'XmR Chart'!$U$17)</f>
        <v/>
      </c>
      <c r="H1938" s="21" t="str">
        <f>IF(N1938="","",ABS(N1938-N1937))</f>
        <v/>
      </c>
      <c r="I1938" s="21" t="str">
        <f>IF(N1938="","",RANK(N1938,$N$17:$N$5011,1))</f>
        <v/>
      </c>
      <c r="J1938" s="21" t="str">
        <f>IF(N1938="","",(I1938-3/8)/('XmR Chart'!$U$20+1/4))</f>
        <v/>
      </c>
      <c r="N1938" s="4"/>
    </row>
    <row r="1939" spans="7:14" x14ac:dyDescent="0.25">
      <c r="G1939" s="21" t="str">
        <f>IF(N1939="","",'XmR Chart'!$U$17)</f>
        <v/>
      </c>
      <c r="H1939" s="21" t="str">
        <f>IF(N1939="","",ABS(N1939-N1938))</f>
        <v/>
      </c>
      <c r="I1939" s="21" t="str">
        <f>IF(N1939="","",RANK(N1939,$N$17:$N$5011,1))</f>
        <v/>
      </c>
      <c r="J1939" s="21" t="str">
        <f>IF(N1939="","",(I1939-3/8)/('XmR Chart'!$U$20+1/4))</f>
        <v/>
      </c>
      <c r="N1939" s="4"/>
    </row>
    <row r="1940" spans="7:14" x14ac:dyDescent="0.25">
      <c r="G1940" s="21" t="str">
        <f>IF(N1940="","",'XmR Chart'!$U$17)</f>
        <v/>
      </c>
      <c r="H1940" s="21" t="str">
        <f>IF(N1940="","",ABS(N1940-N1939))</f>
        <v/>
      </c>
      <c r="I1940" s="21" t="str">
        <f>IF(N1940="","",RANK(N1940,$N$17:$N$5011,1))</f>
        <v/>
      </c>
      <c r="J1940" s="21" t="str">
        <f>IF(N1940="","",(I1940-3/8)/('XmR Chart'!$U$20+1/4))</f>
        <v/>
      </c>
      <c r="N1940" s="4"/>
    </row>
    <row r="1941" spans="7:14" x14ac:dyDescent="0.25">
      <c r="G1941" s="21" t="str">
        <f>IF(N1941="","",'XmR Chart'!$U$17)</f>
        <v/>
      </c>
      <c r="H1941" s="21" t="str">
        <f>IF(N1941="","",ABS(N1941-N1940))</f>
        <v/>
      </c>
      <c r="I1941" s="21" t="str">
        <f>IF(N1941="","",RANK(N1941,$N$17:$N$5011,1))</f>
        <v/>
      </c>
      <c r="J1941" s="21" t="str">
        <f>IF(N1941="","",(I1941-3/8)/('XmR Chart'!$U$20+1/4))</f>
        <v/>
      </c>
      <c r="N1941" s="4"/>
    </row>
    <row r="1942" spans="7:14" x14ac:dyDescent="0.25">
      <c r="G1942" s="21" t="str">
        <f>IF(N1942="","",'XmR Chart'!$U$17)</f>
        <v/>
      </c>
      <c r="H1942" s="21" t="str">
        <f>IF(N1942="","",ABS(N1942-N1941))</f>
        <v/>
      </c>
      <c r="I1942" s="21" t="str">
        <f>IF(N1942="","",RANK(N1942,$N$17:$N$5011,1))</f>
        <v/>
      </c>
      <c r="J1942" s="21" t="str">
        <f>IF(N1942="","",(I1942-3/8)/('XmR Chart'!$U$20+1/4))</f>
        <v/>
      </c>
      <c r="N1942" s="4"/>
    </row>
    <row r="1943" spans="7:14" x14ac:dyDescent="0.25">
      <c r="G1943" s="21" t="str">
        <f>IF(N1943="","",'XmR Chart'!$U$17)</f>
        <v/>
      </c>
      <c r="H1943" s="21" t="str">
        <f>IF(N1943="","",ABS(N1943-N1942))</f>
        <v/>
      </c>
      <c r="I1943" s="21" t="str">
        <f>IF(N1943="","",RANK(N1943,$N$17:$N$5011,1))</f>
        <v/>
      </c>
      <c r="J1943" s="21" t="str">
        <f>IF(N1943="","",(I1943-3/8)/('XmR Chart'!$U$20+1/4))</f>
        <v/>
      </c>
      <c r="N1943" s="4"/>
    </row>
    <row r="1944" spans="7:14" x14ac:dyDescent="0.25">
      <c r="G1944" s="21" t="str">
        <f>IF(N1944="","",'XmR Chart'!$U$17)</f>
        <v/>
      </c>
      <c r="H1944" s="21" t="str">
        <f>IF(N1944="","",ABS(N1944-N1943))</f>
        <v/>
      </c>
      <c r="I1944" s="21" t="str">
        <f>IF(N1944="","",RANK(N1944,$N$17:$N$5011,1))</f>
        <v/>
      </c>
      <c r="J1944" s="21" t="str">
        <f>IF(N1944="","",(I1944-3/8)/('XmR Chart'!$U$20+1/4))</f>
        <v/>
      </c>
      <c r="N1944" s="4"/>
    </row>
    <row r="1945" spans="7:14" x14ac:dyDescent="0.25">
      <c r="G1945" s="21" t="str">
        <f>IF(N1945="","",'XmR Chart'!$U$17)</f>
        <v/>
      </c>
      <c r="H1945" s="21" t="str">
        <f>IF(N1945="","",ABS(N1945-N1944))</f>
        <v/>
      </c>
      <c r="I1945" s="21" t="str">
        <f>IF(N1945="","",RANK(N1945,$N$17:$N$5011,1))</f>
        <v/>
      </c>
      <c r="J1945" s="21" t="str">
        <f>IF(N1945="","",(I1945-3/8)/('XmR Chart'!$U$20+1/4))</f>
        <v/>
      </c>
      <c r="N1945" s="4"/>
    </row>
    <row r="1946" spans="7:14" x14ac:dyDescent="0.25">
      <c r="G1946" s="21" t="str">
        <f>IF(N1946="","",'XmR Chart'!$U$17)</f>
        <v/>
      </c>
      <c r="H1946" s="21" t="str">
        <f>IF(N1946="","",ABS(N1946-N1945))</f>
        <v/>
      </c>
      <c r="I1946" s="21" t="str">
        <f>IF(N1946="","",RANK(N1946,$N$17:$N$5011,1))</f>
        <v/>
      </c>
      <c r="J1946" s="21" t="str">
        <f>IF(N1946="","",(I1946-3/8)/('XmR Chart'!$U$20+1/4))</f>
        <v/>
      </c>
      <c r="N1946" s="4"/>
    </row>
    <row r="1947" spans="7:14" x14ac:dyDescent="0.25">
      <c r="G1947" s="21" t="str">
        <f>IF(N1947="","",'XmR Chart'!$U$17)</f>
        <v/>
      </c>
      <c r="H1947" s="21" t="str">
        <f>IF(N1947="","",ABS(N1947-N1946))</f>
        <v/>
      </c>
      <c r="I1947" s="21" t="str">
        <f>IF(N1947="","",RANK(N1947,$N$17:$N$5011,1))</f>
        <v/>
      </c>
      <c r="J1947" s="21" t="str">
        <f>IF(N1947="","",(I1947-3/8)/('XmR Chart'!$U$20+1/4))</f>
        <v/>
      </c>
      <c r="N1947" s="4"/>
    </row>
    <row r="1948" spans="7:14" x14ac:dyDescent="0.25">
      <c r="G1948" s="21" t="str">
        <f>IF(N1948="","",'XmR Chart'!$U$17)</f>
        <v/>
      </c>
      <c r="H1948" s="21" t="str">
        <f>IF(N1948="","",ABS(N1948-N1947))</f>
        <v/>
      </c>
      <c r="I1948" s="21" t="str">
        <f>IF(N1948="","",RANK(N1948,$N$17:$N$5011,1))</f>
        <v/>
      </c>
      <c r="J1948" s="21" t="str">
        <f>IF(N1948="","",(I1948-3/8)/('XmR Chart'!$U$20+1/4))</f>
        <v/>
      </c>
      <c r="N1948" s="4"/>
    </row>
    <row r="1949" spans="7:14" x14ac:dyDescent="0.25">
      <c r="G1949" s="21" t="str">
        <f>IF(N1949="","",'XmR Chart'!$U$17)</f>
        <v/>
      </c>
      <c r="H1949" s="21" t="str">
        <f>IF(N1949="","",ABS(N1949-N1948))</f>
        <v/>
      </c>
      <c r="I1949" s="21" t="str">
        <f>IF(N1949="","",RANK(N1949,$N$17:$N$5011,1))</f>
        <v/>
      </c>
      <c r="J1949" s="21" t="str">
        <f>IF(N1949="","",(I1949-3/8)/('XmR Chart'!$U$20+1/4))</f>
        <v/>
      </c>
      <c r="N1949" s="4"/>
    </row>
    <row r="1950" spans="7:14" x14ac:dyDescent="0.25">
      <c r="G1950" s="21" t="str">
        <f>IF(N1950="","",'XmR Chart'!$U$17)</f>
        <v/>
      </c>
      <c r="H1950" s="21" t="str">
        <f>IF(N1950="","",ABS(N1950-N1949))</f>
        <v/>
      </c>
      <c r="I1950" s="21" t="str">
        <f>IF(N1950="","",RANK(N1950,$N$17:$N$5011,1))</f>
        <v/>
      </c>
      <c r="J1950" s="21" t="str">
        <f>IF(N1950="","",(I1950-3/8)/('XmR Chart'!$U$20+1/4))</f>
        <v/>
      </c>
      <c r="N1950" s="4"/>
    </row>
    <row r="1951" spans="7:14" x14ac:dyDescent="0.25">
      <c r="G1951" s="21" t="str">
        <f>IF(N1951="","",'XmR Chart'!$U$17)</f>
        <v/>
      </c>
      <c r="H1951" s="21" t="str">
        <f>IF(N1951="","",ABS(N1951-N1950))</f>
        <v/>
      </c>
      <c r="I1951" s="21" t="str">
        <f>IF(N1951="","",RANK(N1951,$N$17:$N$5011,1))</f>
        <v/>
      </c>
      <c r="J1951" s="21" t="str">
        <f>IF(N1951="","",(I1951-3/8)/('XmR Chart'!$U$20+1/4))</f>
        <v/>
      </c>
      <c r="N1951" s="4"/>
    </row>
    <row r="1952" spans="7:14" x14ac:dyDescent="0.25">
      <c r="G1952" s="21" t="str">
        <f>IF(N1952="","",'XmR Chart'!$U$17)</f>
        <v/>
      </c>
      <c r="H1952" s="21" t="str">
        <f>IF(N1952="","",ABS(N1952-N1951))</f>
        <v/>
      </c>
      <c r="I1952" s="21" t="str">
        <f>IF(N1952="","",RANK(N1952,$N$17:$N$5011,1))</f>
        <v/>
      </c>
      <c r="J1952" s="21" t="str">
        <f>IF(N1952="","",(I1952-3/8)/('XmR Chart'!$U$20+1/4))</f>
        <v/>
      </c>
      <c r="N1952" s="4"/>
    </row>
    <row r="1953" spans="7:14" x14ac:dyDescent="0.25">
      <c r="G1953" s="21" t="str">
        <f>IF(N1953="","",'XmR Chart'!$U$17)</f>
        <v/>
      </c>
      <c r="H1953" s="21" t="str">
        <f>IF(N1953="","",ABS(N1953-N1952))</f>
        <v/>
      </c>
      <c r="I1953" s="21" t="str">
        <f>IF(N1953="","",RANK(N1953,$N$17:$N$5011,1))</f>
        <v/>
      </c>
      <c r="J1953" s="21" t="str">
        <f>IF(N1953="","",(I1953-3/8)/('XmR Chart'!$U$20+1/4))</f>
        <v/>
      </c>
      <c r="N1953" s="4"/>
    </row>
    <row r="1954" spans="7:14" x14ac:dyDescent="0.25">
      <c r="G1954" s="21" t="str">
        <f>IF(N1954="","",'XmR Chart'!$U$17)</f>
        <v/>
      </c>
      <c r="H1954" s="21" t="str">
        <f>IF(N1954="","",ABS(N1954-N1953))</f>
        <v/>
      </c>
      <c r="I1954" s="21" t="str">
        <f>IF(N1954="","",RANK(N1954,$N$17:$N$5011,1))</f>
        <v/>
      </c>
      <c r="J1954" s="21" t="str">
        <f>IF(N1954="","",(I1954-3/8)/('XmR Chart'!$U$20+1/4))</f>
        <v/>
      </c>
      <c r="N1954" s="4"/>
    </row>
    <row r="1955" spans="7:14" x14ac:dyDescent="0.25">
      <c r="G1955" s="21" t="str">
        <f>IF(N1955="","",'XmR Chart'!$U$17)</f>
        <v/>
      </c>
      <c r="H1955" s="21" t="str">
        <f>IF(N1955="","",ABS(N1955-N1954))</f>
        <v/>
      </c>
      <c r="I1955" s="21" t="str">
        <f>IF(N1955="","",RANK(N1955,$N$17:$N$5011,1))</f>
        <v/>
      </c>
      <c r="J1955" s="21" t="str">
        <f>IF(N1955="","",(I1955-3/8)/('XmR Chart'!$U$20+1/4))</f>
        <v/>
      </c>
      <c r="N1955" s="4"/>
    </row>
    <row r="1956" spans="7:14" x14ac:dyDescent="0.25">
      <c r="G1956" s="21" t="str">
        <f>IF(N1956="","",'XmR Chart'!$U$17)</f>
        <v/>
      </c>
      <c r="H1956" s="21" t="str">
        <f>IF(N1956="","",ABS(N1956-N1955))</f>
        <v/>
      </c>
      <c r="I1956" s="21" t="str">
        <f>IF(N1956="","",RANK(N1956,$N$17:$N$5011,1))</f>
        <v/>
      </c>
      <c r="J1956" s="21" t="str">
        <f>IF(N1956="","",(I1956-3/8)/('XmR Chart'!$U$20+1/4))</f>
        <v/>
      </c>
      <c r="N1956" s="4"/>
    </row>
    <row r="1957" spans="7:14" x14ac:dyDescent="0.25">
      <c r="G1957" s="21" t="str">
        <f>IF(N1957="","",'XmR Chart'!$U$17)</f>
        <v/>
      </c>
      <c r="H1957" s="21" t="str">
        <f>IF(N1957="","",ABS(N1957-N1956))</f>
        <v/>
      </c>
      <c r="I1957" s="21" t="str">
        <f>IF(N1957="","",RANK(N1957,$N$17:$N$5011,1))</f>
        <v/>
      </c>
      <c r="J1957" s="21" t="str">
        <f>IF(N1957="","",(I1957-3/8)/('XmR Chart'!$U$20+1/4))</f>
        <v/>
      </c>
      <c r="N1957" s="4"/>
    </row>
    <row r="1958" spans="7:14" x14ac:dyDescent="0.25">
      <c r="G1958" s="21" t="str">
        <f>IF(N1958="","",'XmR Chart'!$U$17)</f>
        <v/>
      </c>
      <c r="H1958" s="21" t="str">
        <f>IF(N1958="","",ABS(N1958-N1957))</f>
        <v/>
      </c>
      <c r="I1958" s="21" t="str">
        <f>IF(N1958="","",RANK(N1958,$N$17:$N$5011,1))</f>
        <v/>
      </c>
      <c r="J1958" s="21" t="str">
        <f>IF(N1958="","",(I1958-3/8)/('XmR Chart'!$U$20+1/4))</f>
        <v/>
      </c>
      <c r="N1958" s="4"/>
    </row>
    <row r="1959" spans="7:14" x14ac:dyDescent="0.25">
      <c r="G1959" s="21" t="str">
        <f>IF(N1959="","",'XmR Chart'!$U$17)</f>
        <v/>
      </c>
      <c r="H1959" s="21" t="str">
        <f>IF(N1959="","",ABS(N1959-N1958))</f>
        <v/>
      </c>
      <c r="I1959" s="21" t="str">
        <f>IF(N1959="","",RANK(N1959,$N$17:$N$5011,1))</f>
        <v/>
      </c>
      <c r="J1959" s="21" t="str">
        <f>IF(N1959="","",(I1959-3/8)/('XmR Chart'!$U$20+1/4))</f>
        <v/>
      </c>
      <c r="N1959" s="4"/>
    </row>
    <row r="1960" spans="7:14" x14ac:dyDescent="0.25">
      <c r="G1960" s="21" t="str">
        <f>IF(N1960="","",'XmR Chart'!$U$17)</f>
        <v/>
      </c>
      <c r="H1960" s="21" t="str">
        <f>IF(N1960="","",ABS(N1960-N1959))</f>
        <v/>
      </c>
      <c r="I1960" s="21" t="str">
        <f>IF(N1960="","",RANK(N1960,$N$17:$N$5011,1))</f>
        <v/>
      </c>
      <c r="J1960" s="21" t="str">
        <f>IF(N1960="","",(I1960-3/8)/('XmR Chart'!$U$20+1/4))</f>
        <v/>
      </c>
      <c r="N1960" s="4"/>
    </row>
    <row r="1961" spans="7:14" x14ac:dyDescent="0.25">
      <c r="G1961" s="21" t="str">
        <f>IF(N1961="","",'XmR Chart'!$U$17)</f>
        <v/>
      </c>
      <c r="H1961" s="21" t="str">
        <f>IF(N1961="","",ABS(N1961-N1960))</f>
        <v/>
      </c>
      <c r="I1961" s="21" t="str">
        <f>IF(N1961="","",RANK(N1961,$N$17:$N$5011,1))</f>
        <v/>
      </c>
      <c r="J1961" s="21" t="str">
        <f>IF(N1961="","",(I1961-3/8)/('XmR Chart'!$U$20+1/4))</f>
        <v/>
      </c>
      <c r="N1961" s="4"/>
    </row>
    <row r="1962" spans="7:14" x14ac:dyDescent="0.25">
      <c r="G1962" s="21" t="str">
        <f>IF(N1962="","",'XmR Chart'!$U$17)</f>
        <v/>
      </c>
      <c r="H1962" s="21" t="str">
        <f>IF(N1962="","",ABS(N1962-N1961))</f>
        <v/>
      </c>
      <c r="I1962" s="21" t="str">
        <f>IF(N1962="","",RANK(N1962,$N$17:$N$5011,1))</f>
        <v/>
      </c>
      <c r="J1962" s="21" t="str">
        <f>IF(N1962="","",(I1962-3/8)/('XmR Chart'!$U$20+1/4))</f>
        <v/>
      </c>
      <c r="N1962" s="4"/>
    </row>
    <row r="1963" spans="7:14" x14ac:dyDescent="0.25">
      <c r="G1963" s="21" t="str">
        <f>IF(N1963="","",'XmR Chart'!$U$17)</f>
        <v/>
      </c>
      <c r="H1963" s="21" t="str">
        <f>IF(N1963="","",ABS(N1963-N1962))</f>
        <v/>
      </c>
      <c r="I1963" s="21" t="str">
        <f>IF(N1963="","",RANK(N1963,$N$17:$N$5011,1))</f>
        <v/>
      </c>
      <c r="J1963" s="21" t="str">
        <f>IF(N1963="","",(I1963-3/8)/('XmR Chart'!$U$20+1/4))</f>
        <v/>
      </c>
      <c r="N1963" s="4"/>
    </row>
    <row r="1964" spans="7:14" x14ac:dyDescent="0.25">
      <c r="G1964" s="21" t="str">
        <f>IF(N1964="","",'XmR Chart'!$U$17)</f>
        <v/>
      </c>
      <c r="H1964" s="21" t="str">
        <f>IF(N1964="","",ABS(N1964-N1963))</f>
        <v/>
      </c>
      <c r="I1964" s="21" t="str">
        <f>IF(N1964="","",RANK(N1964,$N$17:$N$5011,1))</f>
        <v/>
      </c>
      <c r="J1964" s="21" t="str">
        <f>IF(N1964="","",(I1964-3/8)/('XmR Chart'!$U$20+1/4))</f>
        <v/>
      </c>
      <c r="N1964" s="4"/>
    </row>
    <row r="1965" spans="7:14" x14ac:dyDescent="0.25">
      <c r="G1965" s="21" t="str">
        <f>IF(N1965="","",'XmR Chart'!$U$17)</f>
        <v/>
      </c>
      <c r="H1965" s="21" t="str">
        <f>IF(N1965="","",ABS(N1965-N1964))</f>
        <v/>
      </c>
      <c r="I1965" s="21" t="str">
        <f>IF(N1965="","",RANK(N1965,$N$17:$N$5011,1))</f>
        <v/>
      </c>
      <c r="J1965" s="21" t="str">
        <f>IF(N1965="","",(I1965-3/8)/('XmR Chart'!$U$20+1/4))</f>
        <v/>
      </c>
      <c r="N1965" s="4"/>
    </row>
    <row r="1966" spans="7:14" x14ac:dyDescent="0.25">
      <c r="G1966" s="21" t="str">
        <f>IF(N1966="","",'XmR Chart'!$U$17)</f>
        <v/>
      </c>
      <c r="H1966" s="21" t="str">
        <f>IF(N1966="","",ABS(N1966-N1965))</f>
        <v/>
      </c>
      <c r="I1966" s="21" t="str">
        <f>IF(N1966="","",RANK(N1966,$N$17:$N$5011,1))</f>
        <v/>
      </c>
      <c r="J1966" s="21" t="str">
        <f>IF(N1966="","",(I1966-3/8)/('XmR Chart'!$U$20+1/4))</f>
        <v/>
      </c>
      <c r="N1966" s="4"/>
    </row>
    <row r="1967" spans="7:14" x14ac:dyDescent="0.25">
      <c r="G1967" s="21" t="str">
        <f>IF(N1967="","",'XmR Chart'!$U$17)</f>
        <v/>
      </c>
      <c r="H1967" s="21" t="str">
        <f>IF(N1967="","",ABS(N1967-N1966))</f>
        <v/>
      </c>
      <c r="I1967" s="21" t="str">
        <f>IF(N1967="","",RANK(N1967,$N$17:$N$5011,1))</f>
        <v/>
      </c>
      <c r="J1967" s="21" t="str">
        <f>IF(N1967="","",(I1967-3/8)/('XmR Chart'!$U$20+1/4))</f>
        <v/>
      </c>
      <c r="N1967" s="4"/>
    </row>
    <row r="1968" spans="7:14" x14ac:dyDescent="0.25">
      <c r="G1968" s="21" t="str">
        <f>IF(N1968="","",'XmR Chart'!$U$17)</f>
        <v/>
      </c>
      <c r="H1968" s="21" t="str">
        <f>IF(N1968="","",ABS(N1968-N1967))</f>
        <v/>
      </c>
      <c r="I1968" s="21" t="str">
        <f>IF(N1968="","",RANK(N1968,$N$17:$N$5011,1))</f>
        <v/>
      </c>
      <c r="J1968" s="21" t="str">
        <f>IF(N1968="","",(I1968-3/8)/('XmR Chart'!$U$20+1/4))</f>
        <v/>
      </c>
      <c r="N1968" s="4"/>
    </row>
    <row r="1969" spans="7:14" x14ac:dyDescent="0.25">
      <c r="G1969" s="21" t="str">
        <f>IF(N1969="","",'XmR Chart'!$U$17)</f>
        <v/>
      </c>
      <c r="H1969" s="21" t="str">
        <f>IF(N1969="","",ABS(N1969-N1968))</f>
        <v/>
      </c>
      <c r="I1969" s="21" t="str">
        <f>IF(N1969="","",RANK(N1969,$N$17:$N$5011,1))</f>
        <v/>
      </c>
      <c r="J1969" s="21" t="str">
        <f>IF(N1969="","",(I1969-3/8)/('XmR Chart'!$U$20+1/4))</f>
        <v/>
      </c>
      <c r="N1969" s="4"/>
    </row>
    <row r="1970" spans="7:14" x14ac:dyDescent="0.25">
      <c r="G1970" s="21" t="str">
        <f>IF(N1970="","",'XmR Chart'!$U$17)</f>
        <v/>
      </c>
      <c r="H1970" s="21" t="str">
        <f>IF(N1970="","",ABS(N1970-N1969))</f>
        <v/>
      </c>
      <c r="I1970" s="21" t="str">
        <f>IF(N1970="","",RANK(N1970,$N$17:$N$5011,1))</f>
        <v/>
      </c>
      <c r="J1970" s="21" t="str">
        <f>IF(N1970="","",(I1970-3/8)/('XmR Chart'!$U$20+1/4))</f>
        <v/>
      </c>
      <c r="N1970" s="4"/>
    </row>
    <row r="1971" spans="7:14" x14ac:dyDescent="0.25">
      <c r="G1971" s="21" t="str">
        <f>IF(N1971="","",'XmR Chart'!$U$17)</f>
        <v/>
      </c>
      <c r="H1971" s="21" t="str">
        <f>IF(N1971="","",ABS(N1971-N1970))</f>
        <v/>
      </c>
      <c r="I1971" s="21" t="str">
        <f>IF(N1971="","",RANK(N1971,$N$17:$N$5011,1))</f>
        <v/>
      </c>
      <c r="J1971" s="21" t="str">
        <f>IF(N1971="","",(I1971-3/8)/('XmR Chart'!$U$20+1/4))</f>
        <v/>
      </c>
      <c r="N1971" s="4"/>
    </row>
    <row r="1972" spans="7:14" x14ac:dyDescent="0.25">
      <c r="G1972" s="21" t="str">
        <f>IF(N1972="","",'XmR Chart'!$U$17)</f>
        <v/>
      </c>
      <c r="H1972" s="21" t="str">
        <f>IF(N1972="","",ABS(N1972-N1971))</f>
        <v/>
      </c>
      <c r="I1972" s="21" t="str">
        <f>IF(N1972="","",RANK(N1972,$N$17:$N$5011,1))</f>
        <v/>
      </c>
      <c r="J1972" s="21" t="str">
        <f>IF(N1972="","",(I1972-3/8)/('XmR Chart'!$U$20+1/4))</f>
        <v/>
      </c>
      <c r="N1972" s="4"/>
    </row>
    <row r="1973" spans="7:14" x14ac:dyDescent="0.25">
      <c r="G1973" s="21" t="str">
        <f>IF(N1973="","",'XmR Chart'!$U$17)</f>
        <v/>
      </c>
      <c r="H1973" s="21" t="str">
        <f>IF(N1973="","",ABS(N1973-N1972))</f>
        <v/>
      </c>
      <c r="I1973" s="21" t="str">
        <f>IF(N1973="","",RANK(N1973,$N$17:$N$5011,1))</f>
        <v/>
      </c>
      <c r="J1973" s="21" t="str">
        <f>IF(N1973="","",(I1973-3/8)/('XmR Chart'!$U$20+1/4))</f>
        <v/>
      </c>
      <c r="N1973" s="4"/>
    </row>
    <row r="1974" spans="7:14" x14ac:dyDescent="0.25">
      <c r="G1974" s="21" t="str">
        <f>IF(N1974="","",'XmR Chart'!$U$17)</f>
        <v/>
      </c>
      <c r="H1974" s="21" t="str">
        <f>IF(N1974="","",ABS(N1974-N1973))</f>
        <v/>
      </c>
      <c r="I1974" s="21" t="str">
        <f>IF(N1974="","",RANK(N1974,$N$17:$N$5011,1))</f>
        <v/>
      </c>
      <c r="J1974" s="21" t="str">
        <f>IF(N1974="","",(I1974-3/8)/('XmR Chart'!$U$20+1/4))</f>
        <v/>
      </c>
      <c r="N1974" s="4"/>
    </row>
    <row r="1975" spans="7:14" x14ac:dyDescent="0.25">
      <c r="G1975" s="21" t="str">
        <f>IF(N1975="","",'XmR Chart'!$U$17)</f>
        <v/>
      </c>
      <c r="H1975" s="21" t="str">
        <f>IF(N1975="","",ABS(N1975-N1974))</f>
        <v/>
      </c>
      <c r="I1975" s="21" t="str">
        <f>IF(N1975="","",RANK(N1975,$N$17:$N$5011,1))</f>
        <v/>
      </c>
      <c r="J1975" s="21" t="str">
        <f>IF(N1975="","",(I1975-3/8)/('XmR Chart'!$U$20+1/4))</f>
        <v/>
      </c>
      <c r="N1975" s="4"/>
    </row>
    <row r="1976" spans="7:14" x14ac:dyDescent="0.25">
      <c r="G1976" s="21" t="str">
        <f>IF(N1976="","",'XmR Chart'!$U$17)</f>
        <v/>
      </c>
      <c r="H1976" s="21" t="str">
        <f>IF(N1976="","",ABS(N1976-N1975))</f>
        <v/>
      </c>
      <c r="I1976" s="21" t="str">
        <f>IF(N1976="","",RANK(N1976,$N$17:$N$5011,1))</f>
        <v/>
      </c>
      <c r="J1976" s="21" t="str">
        <f>IF(N1976="","",(I1976-3/8)/('XmR Chart'!$U$20+1/4))</f>
        <v/>
      </c>
      <c r="N1976" s="4"/>
    </row>
    <row r="1977" spans="7:14" x14ac:dyDescent="0.25">
      <c r="G1977" s="21" t="str">
        <f>IF(N1977="","",'XmR Chart'!$U$17)</f>
        <v/>
      </c>
      <c r="H1977" s="21" t="str">
        <f>IF(N1977="","",ABS(N1977-N1976))</f>
        <v/>
      </c>
      <c r="I1977" s="21" t="str">
        <f>IF(N1977="","",RANK(N1977,$N$17:$N$5011,1))</f>
        <v/>
      </c>
      <c r="J1977" s="21" t="str">
        <f>IF(N1977="","",(I1977-3/8)/('XmR Chart'!$U$20+1/4))</f>
        <v/>
      </c>
      <c r="N1977" s="4"/>
    </row>
    <row r="1978" spans="7:14" x14ac:dyDescent="0.25">
      <c r="G1978" s="21" t="str">
        <f>IF(N1978="","",'XmR Chart'!$U$17)</f>
        <v/>
      </c>
      <c r="H1978" s="21" t="str">
        <f>IF(N1978="","",ABS(N1978-N1977))</f>
        <v/>
      </c>
      <c r="I1978" s="21" t="str">
        <f>IF(N1978="","",RANK(N1978,$N$17:$N$5011,1))</f>
        <v/>
      </c>
      <c r="J1978" s="21" t="str">
        <f>IF(N1978="","",(I1978-3/8)/('XmR Chart'!$U$20+1/4))</f>
        <v/>
      </c>
      <c r="N1978" s="4"/>
    </row>
    <row r="1979" spans="7:14" x14ac:dyDescent="0.25">
      <c r="G1979" s="21" t="str">
        <f>IF(N1979="","",'XmR Chart'!$U$17)</f>
        <v/>
      </c>
      <c r="H1979" s="21" t="str">
        <f>IF(N1979="","",ABS(N1979-N1978))</f>
        <v/>
      </c>
      <c r="I1979" s="21" t="str">
        <f>IF(N1979="","",RANK(N1979,$N$17:$N$5011,1))</f>
        <v/>
      </c>
      <c r="N1979" s="4"/>
    </row>
    <row r="1980" spans="7:14" x14ac:dyDescent="0.25">
      <c r="G1980" s="21" t="str">
        <f>IF(N1980="","",'XmR Chart'!$U$17)</f>
        <v/>
      </c>
      <c r="H1980" s="21" t="str">
        <f>IF(N1980="","",ABS(N1980-N1979))</f>
        <v/>
      </c>
      <c r="I1980" s="21" t="str">
        <f>IF(N1980="","",RANK(N1980,$N$17:$N$5011,1))</f>
        <v/>
      </c>
      <c r="N1980" s="4"/>
    </row>
    <row r="1981" spans="7:14" x14ac:dyDescent="0.25">
      <c r="G1981" s="21" t="str">
        <f>IF(N1981="","",'XmR Chart'!$U$17)</f>
        <v/>
      </c>
      <c r="H1981" s="21" t="str">
        <f>IF(N1981="","",ABS(N1981-N1980))</f>
        <v/>
      </c>
      <c r="I1981" s="21" t="str">
        <f>IF(N1981="","",RANK(N1981,$N$17:$N$5011,1))</f>
        <v/>
      </c>
      <c r="N1981" s="4"/>
    </row>
    <row r="1982" spans="7:14" x14ac:dyDescent="0.25">
      <c r="G1982" s="21" t="str">
        <f>IF(N1982="","",'XmR Chart'!$U$17)</f>
        <v/>
      </c>
      <c r="H1982" s="21" t="str">
        <f>IF(N1982="","",ABS(N1982-N1981))</f>
        <v/>
      </c>
      <c r="I1982" s="21" t="str">
        <f>IF(N1982="","",RANK(N1982,$N$17:$N$5011,1))</f>
        <v/>
      </c>
      <c r="N1982" s="4"/>
    </row>
    <row r="1983" spans="7:14" x14ac:dyDescent="0.25">
      <c r="G1983" s="21" t="str">
        <f>IF(N1983="","",'XmR Chart'!$U$17)</f>
        <v/>
      </c>
      <c r="H1983" s="21" t="str">
        <f>IF(N1983="","",ABS(N1983-N1982))</f>
        <v/>
      </c>
      <c r="I1983" s="21" t="str">
        <f>IF(N1983="","",RANK(N1983,$N$17:$N$5011,1))</f>
        <v/>
      </c>
      <c r="N1983" s="4"/>
    </row>
    <row r="1984" spans="7:14" x14ac:dyDescent="0.25">
      <c r="G1984" s="21" t="str">
        <f>IF(N1984="","",'XmR Chart'!$U$17)</f>
        <v/>
      </c>
      <c r="H1984" s="21" t="str">
        <f>IF(N1984="","",ABS(N1984-N1983))</f>
        <v/>
      </c>
      <c r="I1984" s="21" t="str">
        <f>IF(N1984="","",RANK(N1984,$N$17:$N$5011,1))</f>
        <v/>
      </c>
      <c r="N1984" s="4"/>
    </row>
    <row r="1985" spans="7:14" x14ac:dyDescent="0.25">
      <c r="G1985" s="21" t="str">
        <f>IF(N1985="","",'XmR Chart'!$U$17)</f>
        <v/>
      </c>
      <c r="H1985" s="21" t="str">
        <f>IF(N1985="","",ABS(N1985-N1984))</f>
        <v/>
      </c>
      <c r="I1985" s="21" t="str">
        <f>IF(N1985="","",RANK(N1985,$N$17:$N$5011,1))</f>
        <v/>
      </c>
      <c r="N1985" s="4"/>
    </row>
    <row r="1986" spans="7:14" x14ac:dyDescent="0.25">
      <c r="G1986" s="21" t="str">
        <f>IF(N1986="","",'XmR Chart'!$U$17)</f>
        <v/>
      </c>
      <c r="H1986" s="21" t="str">
        <f>IF(N1986="","",ABS(N1986-N1985))</f>
        <v/>
      </c>
      <c r="I1986" s="21" t="str">
        <f>IF(N1986="","",RANK(N1986,$N$17:$N$5011,1))</f>
        <v/>
      </c>
      <c r="N1986" s="4"/>
    </row>
    <row r="1987" spans="7:14" x14ac:dyDescent="0.25">
      <c r="G1987" s="21" t="str">
        <f>IF(N1987="","",'XmR Chart'!$U$17)</f>
        <v/>
      </c>
      <c r="H1987" s="21" t="str">
        <f>IF(N1987="","",ABS(N1987-N1986))</f>
        <v/>
      </c>
      <c r="I1987" s="21" t="str">
        <f>IF(N1987="","",RANK(N1987,$N$17:$N$5011,1))</f>
        <v/>
      </c>
      <c r="N1987" s="4"/>
    </row>
    <row r="1988" spans="7:14" x14ac:dyDescent="0.25">
      <c r="G1988" s="21" t="str">
        <f>IF(N1988="","",'XmR Chart'!$U$17)</f>
        <v/>
      </c>
      <c r="H1988" s="21" t="str">
        <f>IF(N1988="","",ABS(N1988-N1987))</f>
        <v/>
      </c>
      <c r="I1988" s="21" t="str">
        <f>IF(N1988="","",RANK(N1988,$N$17:$N$5011,1))</f>
        <v/>
      </c>
      <c r="N1988" s="4"/>
    </row>
    <row r="1989" spans="7:14" x14ac:dyDescent="0.25">
      <c r="G1989" s="21" t="str">
        <f>IF(N1989="","",'XmR Chart'!$U$17)</f>
        <v/>
      </c>
      <c r="H1989" s="21" t="str">
        <f>IF(N1989="","",ABS(N1989-N1988))</f>
        <v/>
      </c>
      <c r="I1989" s="21" t="str">
        <f>IF(N1989="","",RANK(N1989,$N$17:$N$5011,1))</f>
        <v/>
      </c>
      <c r="N1989" s="4"/>
    </row>
    <row r="1990" spans="7:14" x14ac:dyDescent="0.25">
      <c r="G1990" s="21" t="str">
        <f>IF(N1990="","",'XmR Chart'!$U$17)</f>
        <v/>
      </c>
      <c r="H1990" s="21" t="str">
        <f>IF(N1990="","",ABS(N1990-N1989))</f>
        <v/>
      </c>
      <c r="I1990" s="21" t="str">
        <f>IF(N1990="","",RANK(N1990,$N$17:$N$5011,1))</f>
        <v/>
      </c>
      <c r="N1990" s="4"/>
    </row>
    <row r="1991" spans="7:14" x14ac:dyDescent="0.25">
      <c r="G1991" s="21" t="str">
        <f>IF(N1991="","",'XmR Chart'!$U$17)</f>
        <v/>
      </c>
      <c r="H1991" s="21" t="str">
        <f>IF(N1991="","",ABS(N1991-N1990))</f>
        <v/>
      </c>
      <c r="I1991" s="21" t="str">
        <f>IF(N1991="","",RANK(N1991,$N$17:$N$5011,1))</f>
        <v/>
      </c>
      <c r="N1991" s="4"/>
    </row>
    <row r="1992" spans="7:14" x14ac:dyDescent="0.25">
      <c r="G1992" s="21" t="str">
        <f>IF(N1992="","",'XmR Chart'!$U$17)</f>
        <v/>
      </c>
      <c r="H1992" s="21" t="str">
        <f>IF(N1992="","",ABS(N1992-N1991))</f>
        <v/>
      </c>
      <c r="I1992" s="21" t="str">
        <f>IF(N1992="","",RANK(N1992,$N$17:$N$5011,1))</f>
        <v/>
      </c>
      <c r="N1992" s="4"/>
    </row>
    <row r="1993" spans="7:14" x14ac:dyDescent="0.25">
      <c r="G1993" s="21" t="str">
        <f>IF(N1993="","",'XmR Chart'!$U$17)</f>
        <v/>
      </c>
      <c r="H1993" s="21" t="str">
        <f>IF(N1993="","",ABS(N1993-N1992))</f>
        <v/>
      </c>
      <c r="I1993" s="21" t="str">
        <f>IF(N1993="","",RANK(N1993,$N$17:$N$5011,1))</f>
        <v/>
      </c>
      <c r="N1993" s="4"/>
    </row>
    <row r="1994" spans="7:14" x14ac:dyDescent="0.25">
      <c r="G1994" s="21" t="str">
        <f>IF(N1994="","",'XmR Chart'!$U$17)</f>
        <v/>
      </c>
      <c r="H1994" s="21" t="str">
        <f>IF(N1994="","",ABS(N1994-N1993))</f>
        <v/>
      </c>
      <c r="I1994" s="21" t="str">
        <f>IF(N1994="","",RANK(N1994,$N$17:$N$5011,1))</f>
        <v/>
      </c>
      <c r="N1994" s="4"/>
    </row>
    <row r="1995" spans="7:14" x14ac:dyDescent="0.25">
      <c r="G1995" s="21" t="str">
        <f>IF(N1995="","",'XmR Chart'!$U$17)</f>
        <v/>
      </c>
      <c r="H1995" s="21" t="str">
        <f>IF(N1995="","",ABS(N1995-N1994))</f>
        <v/>
      </c>
      <c r="I1995" s="21" t="str">
        <f>IF(N1995="","",RANK(N1995,$N$17:$N$5011,1))</f>
        <v/>
      </c>
      <c r="N1995" s="4"/>
    </row>
    <row r="1996" spans="7:14" x14ac:dyDescent="0.25">
      <c r="G1996" s="21" t="str">
        <f>IF(N1996="","",'XmR Chart'!$U$17)</f>
        <v/>
      </c>
      <c r="H1996" s="21" t="str">
        <f>IF(N1996="","",ABS(N1996-N1995))</f>
        <v/>
      </c>
      <c r="I1996" s="21" t="str">
        <f>IF(N1996="","",RANK(N1996,$N$17:$N$5011,1))</f>
        <v/>
      </c>
      <c r="N1996" s="4"/>
    </row>
    <row r="1997" spans="7:14" x14ac:dyDescent="0.25">
      <c r="G1997" s="21" t="str">
        <f>IF(N1997="","",'XmR Chart'!$U$17)</f>
        <v/>
      </c>
      <c r="H1997" s="21" t="str">
        <f>IF(N1997="","",ABS(N1997-N1996))</f>
        <v/>
      </c>
      <c r="I1997" s="21" t="str">
        <f>IF(N1997="","",RANK(N1997,$N$17:$N$5011,1))</f>
        <v/>
      </c>
      <c r="N1997" s="4"/>
    </row>
    <row r="1998" spans="7:14" x14ac:dyDescent="0.25">
      <c r="G1998" s="21" t="str">
        <f>IF(N1998="","",'XmR Chart'!$U$17)</f>
        <v/>
      </c>
      <c r="H1998" s="21" t="str">
        <f>IF(N1998="","",ABS(N1998-N1997))</f>
        <v/>
      </c>
      <c r="I1998" s="21" t="str">
        <f>IF(N1998="","",RANK(N1998,$N$17:$N$5011,1))</f>
        <v/>
      </c>
      <c r="N1998" s="4"/>
    </row>
    <row r="1999" spans="7:14" x14ac:dyDescent="0.25">
      <c r="G1999" s="21" t="str">
        <f>IF(N1999="","",'XmR Chart'!$U$17)</f>
        <v/>
      </c>
      <c r="H1999" s="21" t="str">
        <f>IF(N1999="","",ABS(N1999-N1998))</f>
        <v/>
      </c>
      <c r="I1999" s="21" t="str">
        <f>IF(N1999="","",RANK(N1999,$N$17:$N$5011,1))</f>
        <v/>
      </c>
      <c r="N1999" s="4"/>
    </row>
    <row r="2000" spans="7:14" x14ac:dyDescent="0.25">
      <c r="G2000" s="21" t="str">
        <f>IF(N2000="","",'XmR Chart'!$U$17)</f>
        <v/>
      </c>
      <c r="H2000" s="21" t="str">
        <f>IF(N2000="","",ABS(N2000-N1999))</f>
        <v/>
      </c>
      <c r="I2000" s="21" t="str">
        <f>IF(N2000="","",RANK(N2000,$N$17:$N$5011,1))</f>
        <v/>
      </c>
      <c r="N2000" s="4"/>
    </row>
    <row r="2001" spans="7:14" x14ac:dyDescent="0.25">
      <c r="G2001" s="21" t="str">
        <f>IF(N2001="","",'XmR Chart'!$U$17)</f>
        <v/>
      </c>
      <c r="H2001" s="21" t="str">
        <f>IF(N2001="","",ABS(N2001-N2000))</f>
        <v/>
      </c>
      <c r="I2001" s="21" t="str">
        <f>IF(N2001="","",RANK(N2001,$N$17:$N$5011,1))</f>
        <v/>
      </c>
      <c r="N2001" s="4"/>
    </row>
    <row r="2002" spans="7:14" x14ac:dyDescent="0.25">
      <c r="G2002" s="21" t="str">
        <f>IF(N2002="","",'XmR Chart'!$U$17)</f>
        <v/>
      </c>
      <c r="H2002" s="21" t="str">
        <f>IF(N2002="","",ABS(N2002-N2001))</f>
        <v/>
      </c>
      <c r="I2002" s="21" t="str">
        <f>IF(N2002="","",RANK(N2002,$N$17:$N$5011,1))</f>
        <v/>
      </c>
      <c r="N2002" s="4"/>
    </row>
    <row r="2003" spans="7:14" x14ac:dyDescent="0.25">
      <c r="G2003" s="21" t="str">
        <f>IF(N2003="","",'XmR Chart'!$U$17)</f>
        <v/>
      </c>
      <c r="H2003" s="21" t="str">
        <f>IF(N2003="","",ABS(N2003-N2002))</f>
        <v/>
      </c>
      <c r="I2003" s="21" t="str">
        <f>IF(N2003="","",RANK(N2003,$N$17:$N$5011,1))</f>
        <v/>
      </c>
      <c r="N2003" s="4"/>
    </row>
    <row r="2004" spans="7:14" x14ac:dyDescent="0.25">
      <c r="G2004" s="21" t="str">
        <f>IF(N2004="","",'XmR Chart'!$U$17)</f>
        <v/>
      </c>
      <c r="H2004" s="21" t="str">
        <f>IF(N2004="","",ABS(N2004-N2003))</f>
        <v/>
      </c>
      <c r="I2004" s="21" t="str">
        <f>IF(N2004="","",RANK(N2004,$N$17:$N$5011,1))</f>
        <v/>
      </c>
      <c r="N2004" s="4"/>
    </row>
    <row r="2005" spans="7:14" x14ac:dyDescent="0.25">
      <c r="G2005" s="21" t="str">
        <f>IF(N2005="","",'XmR Chart'!$U$17)</f>
        <v/>
      </c>
      <c r="H2005" s="21" t="str">
        <f>IF(N2005="","",ABS(N2005-N2004))</f>
        <v/>
      </c>
      <c r="I2005" s="21" t="str">
        <f>IF(N2005="","",RANK(N2005,$N$17:$N$5011,1))</f>
        <v/>
      </c>
      <c r="N2005" s="4"/>
    </row>
    <row r="2006" spans="7:14" x14ac:dyDescent="0.25">
      <c r="G2006" s="21" t="str">
        <f>IF(N2006="","",'XmR Chart'!$U$17)</f>
        <v/>
      </c>
      <c r="H2006" s="21" t="str">
        <f>IF(N2006="","",ABS(N2006-N2005))</f>
        <v/>
      </c>
      <c r="I2006" s="21" t="str">
        <f>IF(N2006="","",RANK(N2006,$N$17:$N$5011,1))</f>
        <v/>
      </c>
      <c r="N2006" s="4"/>
    </row>
    <row r="2007" spans="7:14" x14ac:dyDescent="0.25">
      <c r="G2007" s="21" t="str">
        <f>IF(N2007="","",'XmR Chart'!$U$17)</f>
        <v/>
      </c>
      <c r="H2007" s="21" t="str">
        <f>IF(N2007="","",ABS(N2007-N2006))</f>
        <v/>
      </c>
      <c r="I2007" s="21" t="str">
        <f>IF(N2007="","",RANK(N2007,$N$17:$N$5011,1))</f>
        <v/>
      </c>
      <c r="N2007" s="4"/>
    </row>
    <row r="2008" spans="7:14" x14ac:dyDescent="0.25">
      <c r="G2008" s="21" t="str">
        <f>IF(N2008="","",'XmR Chart'!$U$17)</f>
        <v/>
      </c>
      <c r="H2008" s="21" t="str">
        <f>IF(N2008="","",ABS(N2008-N2007))</f>
        <v/>
      </c>
      <c r="I2008" s="21" t="str">
        <f>IF(N2008="","",RANK(N2008,$N$17:$N$5011,1))</f>
        <v/>
      </c>
      <c r="N2008" s="4"/>
    </row>
    <row r="2009" spans="7:14" x14ac:dyDescent="0.25">
      <c r="G2009" s="21" t="str">
        <f>IF(N2009="","",'XmR Chart'!$U$17)</f>
        <v/>
      </c>
      <c r="H2009" s="21" t="str">
        <f>IF(N2009="","",ABS(N2009-N2008))</f>
        <v/>
      </c>
      <c r="I2009" s="21" t="str">
        <f>IF(N2009="","",RANK(N2009,$N$17:$N$5011,1))</f>
        <v/>
      </c>
      <c r="N2009" s="4"/>
    </row>
    <row r="2010" spans="7:14" x14ac:dyDescent="0.25">
      <c r="G2010" s="21" t="str">
        <f>IF(N2010="","",'XmR Chart'!$U$17)</f>
        <v/>
      </c>
      <c r="H2010" s="21" t="str">
        <f>IF(N2010="","",ABS(N2010-N2009))</f>
        <v/>
      </c>
      <c r="I2010" s="21" t="str">
        <f>IF(N2010="","",RANK(N2010,$N$17:$N$5011,1))</f>
        <v/>
      </c>
      <c r="N2010" s="4"/>
    </row>
    <row r="2011" spans="7:14" x14ac:dyDescent="0.25">
      <c r="G2011" s="21" t="str">
        <f>IF(N2011="","",'XmR Chart'!$U$17)</f>
        <v/>
      </c>
      <c r="H2011" s="21" t="str">
        <f>IF(N2011="","",ABS(N2011-N2010))</f>
        <v/>
      </c>
      <c r="I2011" s="21" t="str">
        <f>IF(N2011="","",RANK(N2011,$N$17:$N$5011,1))</f>
        <v/>
      </c>
      <c r="N2011" s="4"/>
    </row>
    <row r="2012" spans="7:14" x14ac:dyDescent="0.25">
      <c r="G2012" s="21" t="str">
        <f>IF(N2012="","",'XmR Chart'!$U$17)</f>
        <v/>
      </c>
      <c r="H2012" s="21" t="str">
        <f>IF(N2012="","",ABS(N2012-N2011))</f>
        <v/>
      </c>
      <c r="I2012" s="21" t="str">
        <f>IF(N2012="","",RANK(N2012,$N$17:$N$5011,1))</f>
        <v/>
      </c>
      <c r="N2012" s="4"/>
    </row>
    <row r="2013" spans="7:14" x14ac:dyDescent="0.25">
      <c r="G2013" s="21" t="str">
        <f>IF(N2013="","",'XmR Chart'!$U$17)</f>
        <v/>
      </c>
      <c r="H2013" s="21" t="str">
        <f>IF(N2013="","",ABS(N2013-N2012))</f>
        <v/>
      </c>
      <c r="I2013" s="21" t="str">
        <f>IF(N2013="","",RANK(N2013,$N$17:$N$5011,1))</f>
        <v/>
      </c>
      <c r="N2013" s="4"/>
    </row>
    <row r="2014" spans="7:14" x14ac:dyDescent="0.25">
      <c r="G2014" s="21" t="str">
        <f>IF(N2014="","",'XmR Chart'!$U$17)</f>
        <v/>
      </c>
      <c r="H2014" s="21" t="str">
        <f>IF(N2014="","",ABS(N2014-N2013))</f>
        <v/>
      </c>
      <c r="I2014" s="21" t="str">
        <f>IF(N2014="","",RANK(N2014,$N$17:$N$5011,1))</f>
        <v/>
      </c>
      <c r="N2014" s="4"/>
    </row>
    <row r="2015" spans="7:14" x14ac:dyDescent="0.25">
      <c r="G2015" s="21" t="str">
        <f>IF(N2015="","",'XmR Chart'!$U$17)</f>
        <v/>
      </c>
      <c r="H2015" s="21" t="str">
        <f>IF(N2015="","",ABS(N2015-N2014))</f>
        <v/>
      </c>
      <c r="I2015" s="21" t="str">
        <f>IF(N2015="","",RANK(N2015,$N$17:$N$5011,1))</f>
        <v/>
      </c>
      <c r="N2015" s="4"/>
    </row>
    <row r="2016" spans="7:14" x14ac:dyDescent="0.25">
      <c r="G2016" s="21" t="str">
        <f>IF(N2016="","",'XmR Chart'!$U$17)</f>
        <v/>
      </c>
      <c r="H2016" s="21" t="str">
        <f>IF(N2016="","",ABS(N2016-N2015))</f>
        <v/>
      </c>
      <c r="I2016" s="21" t="str">
        <f>IF(N2016="","",RANK(N2016,$N$17:$N$5011,1))</f>
        <v/>
      </c>
      <c r="N2016" s="4"/>
    </row>
    <row r="2017" spans="7:14" x14ac:dyDescent="0.25">
      <c r="G2017" s="21" t="str">
        <f>IF(N2017="","",'XmR Chart'!$U$17)</f>
        <v/>
      </c>
      <c r="H2017" s="21" t="str">
        <f>IF(N2017="","",ABS(N2017-N2016))</f>
        <v/>
      </c>
      <c r="I2017" s="21" t="str">
        <f>IF(N2017="","",RANK(N2017,$N$17:$N$5011,1))</f>
        <v/>
      </c>
      <c r="N2017" s="4"/>
    </row>
    <row r="2018" spans="7:14" x14ac:dyDescent="0.25">
      <c r="G2018" s="21" t="str">
        <f>IF(N2018="","",'XmR Chart'!$U$17)</f>
        <v/>
      </c>
      <c r="H2018" s="21" t="str">
        <f>IF(N2018="","",ABS(N2018-N2017))</f>
        <v/>
      </c>
      <c r="I2018" s="21" t="str">
        <f>IF(N2018="","",RANK(N2018,$N$17:$N$5011,1))</f>
        <v/>
      </c>
      <c r="N2018" s="4"/>
    </row>
    <row r="2019" spans="7:14" x14ac:dyDescent="0.25">
      <c r="G2019" s="21" t="str">
        <f>IF(N2019="","",'XmR Chart'!$U$17)</f>
        <v/>
      </c>
      <c r="H2019" s="21" t="str">
        <f>IF(N2019="","",ABS(N2019-N2018))</f>
        <v/>
      </c>
      <c r="I2019" s="21" t="str">
        <f>IF(N2019="","",RANK(N2019,$N$17:$N$5011,1))</f>
        <v/>
      </c>
      <c r="N2019" s="4"/>
    </row>
    <row r="2020" spans="7:14" x14ac:dyDescent="0.25">
      <c r="G2020" s="21" t="str">
        <f>IF(N2020="","",'XmR Chart'!$U$17)</f>
        <v/>
      </c>
      <c r="H2020" s="21" t="str">
        <f>IF(N2020="","",ABS(N2020-N2019))</f>
        <v/>
      </c>
      <c r="I2020" s="21" t="str">
        <f>IF(N2020="","",RANK(N2020,$N$17:$N$5011,1))</f>
        <v/>
      </c>
      <c r="N2020" s="4"/>
    </row>
    <row r="2021" spans="7:14" x14ac:dyDescent="0.25">
      <c r="G2021" s="21" t="str">
        <f>IF(N2021="","",'XmR Chart'!$U$17)</f>
        <v/>
      </c>
      <c r="H2021" s="21" t="str">
        <f>IF(N2021="","",ABS(N2021-N2020))</f>
        <v/>
      </c>
      <c r="I2021" s="21" t="str">
        <f>IF(N2021="","",RANK(N2021,$N$17:$N$5011,1))</f>
        <v/>
      </c>
      <c r="N2021" s="4"/>
    </row>
    <row r="2022" spans="7:14" x14ac:dyDescent="0.25">
      <c r="G2022" s="21" t="str">
        <f>IF(N2022="","",'XmR Chart'!$U$17)</f>
        <v/>
      </c>
      <c r="H2022" s="21" t="str">
        <f>IF(N2022="","",ABS(N2022-N2021))</f>
        <v/>
      </c>
      <c r="I2022" s="21" t="str">
        <f>IF(N2022="","",RANK(N2022,$N$17:$N$5011,1))</f>
        <v/>
      </c>
      <c r="N2022" s="4"/>
    </row>
    <row r="2023" spans="7:14" x14ac:dyDescent="0.25">
      <c r="G2023" s="21" t="str">
        <f>IF(N2023="","",'XmR Chart'!$U$17)</f>
        <v/>
      </c>
      <c r="H2023" s="21" t="str">
        <f>IF(N2023="","",ABS(N2023-N2022))</f>
        <v/>
      </c>
      <c r="I2023" s="21" t="str">
        <f>IF(N2023="","",RANK(N2023,$N$17:$N$5011,1))</f>
        <v/>
      </c>
      <c r="N2023" s="4"/>
    </row>
    <row r="2024" spans="7:14" x14ac:dyDescent="0.25">
      <c r="G2024" s="21" t="str">
        <f>IF(N2024="","",'XmR Chart'!$U$17)</f>
        <v/>
      </c>
      <c r="H2024" s="21" t="str">
        <f>IF(N2024="","",ABS(N2024-N2023))</f>
        <v/>
      </c>
      <c r="I2024" s="21" t="str">
        <f>IF(N2024="","",RANK(N2024,$N$17:$N$5011,1))</f>
        <v/>
      </c>
      <c r="N2024" s="4"/>
    </row>
    <row r="2025" spans="7:14" x14ac:dyDescent="0.25">
      <c r="G2025" s="21" t="str">
        <f>IF(N2025="","",'XmR Chart'!$U$17)</f>
        <v/>
      </c>
      <c r="H2025" s="21" t="str">
        <f>IF(N2025="","",ABS(N2025-N2024))</f>
        <v/>
      </c>
      <c r="I2025" s="21" t="str">
        <f>IF(N2025="","",RANK(N2025,$N$17:$N$5011,1))</f>
        <v/>
      </c>
      <c r="N2025" s="4"/>
    </row>
    <row r="2026" spans="7:14" x14ac:dyDescent="0.25">
      <c r="G2026" s="21" t="str">
        <f>IF(N2026="","",'XmR Chart'!$U$17)</f>
        <v/>
      </c>
      <c r="H2026" s="21" t="str">
        <f>IF(N2026="","",ABS(N2026-N2025))</f>
        <v/>
      </c>
      <c r="I2026" s="21" t="str">
        <f>IF(N2026="","",RANK(N2026,$N$17:$N$5011,1))</f>
        <v/>
      </c>
      <c r="N2026" s="4"/>
    </row>
    <row r="2027" spans="7:14" x14ac:dyDescent="0.25">
      <c r="G2027" s="21" t="str">
        <f>IF(N2027="","",'XmR Chart'!$U$17)</f>
        <v/>
      </c>
      <c r="H2027" s="21" t="str">
        <f>IF(N2027="","",ABS(N2027-N2026))</f>
        <v/>
      </c>
      <c r="I2027" s="21" t="str">
        <f>IF(N2027="","",RANK(N2027,$N$17:$N$5011,1))</f>
        <v/>
      </c>
      <c r="N2027" s="4"/>
    </row>
    <row r="2028" spans="7:14" x14ac:dyDescent="0.25">
      <c r="G2028" s="21" t="str">
        <f>IF(N2028="","",'XmR Chart'!$U$17)</f>
        <v/>
      </c>
      <c r="H2028" s="21" t="str">
        <f>IF(N2028="","",ABS(N2028-N2027))</f>
        <v/>
      </c>
      <c r="I2028" s="21" t="str">
        <f>IF(N2028="","",RANK(N2028,$N$17:$N$5011,1))</f>
        <v/>
      </c>
      <c r="N2028" s="4"/>
    </row>
    <row r="2029" spans="7:14" x14ac:dyDescent="0.25">
      <c r="G2029" s="21" t="str">
        <f>IF(N2029="","",'XmR Chart'!$U$17)</f>
        <v/>
      </c>
      <c r="H2029" s="21" t="str">
        <f>IF(N2029="","",ABS(N2029-N2028))</f>
        <v/>
      </c>
      <c r="I2029" s="21" t="str">
        <f>IF(N2029="","",RANK(N2029,$N$17:$N$5011,1))</f>
        <v/>
      </c>
      <c r="N2029" s="4"/>
    </row>
    <row r="2030" spans="7:14" x14ac:dyDescent="0.25">
      <c r="G2030" s="21" t="str">
        <f>IF(N2030="","",'XmR Chart'!$U$17)</f>
        <v/>
      </c>
      <c r="H2030" s="21" t="str">
        <f>IF(N2030="","",ABS(N2030-N2029))</f>
        <v/>
      </c>
      <c r="I2030" s="21" t="str">
        <f>IF(N2030="","",RANK(N2030,$N$17:$N$5011,1))</f>
        <v/>
      </c>
      <c r="N2030" s="4"/>
    </row>
    <row r="2031" spans="7:14" x14ac:dyDescent="0.25">
      <c r="G2031" s="21" t="str">
        <f>IF(N2031="","",'XmR Chart'!$U$17)</f>
        <v/>
      </c>
      <c r="H2031" s="21" t="str">
        <f>IF(N2031="","",ABS(N2031-N2030))</f>
        <v/>
      </c>
      <c r="I2031" s="21" t="str">
        <f>IF(N2031="","",RANK(N2031,$N$17:$N$5011,1))</f>
        <v/>
      </c>
      <c r="N2031" s="4"/>
    </row>
    <row r="2032" spans="7:14" x14ac:dyDescent="0.25">
      <c r="G2032" s="21" t="str">
        <f>IF(N2032="","",'XmR Chart'!$U$17)</f>
        <v/>
      </c>
      <c r="H2032" s="21" t="str">
        <f>IF(N2032="","",ABS(N2032-N2031))</f>
        <v/>
      </c>
      <c r="I2032" s="21" t="str">
        <f>IF(N2032="","",RANK(N2032,$N$17:$N$5011,1))</f>
        <v/>
      </c>
      <c r="N2032" s="4"/>
    </row>
    <row r="2033" spans="7:14" x14ac:dyDescent="0.25">
      <c r="G2033" s="21" t="str">
        <f>IF(N2033="","",'XmR Chart'!$U$17)</f>
        <v/>
      </c>
      <c r="H2033" s="21" t="str">
        <f>IF(N2033="","",ABS(N2033-N2032))</f>
        <v/>
      </c>
      <c r="I2033" s="21" t="str">
        <f>IF(N2033="","",RANK(N2033,$N$17:$N$5011,1))</f>
        <v/>
      </c>
      <c r="N2033" s="4"/>
    </row>
    <row r="2034" spans="7:14" x14ac:dyDescent="0.25">
      <c r="G2034" s="21" t="str">
        <f>IF(N2034="","",'XmR Chart'!$U$17)</f>
        <v/>
      </c>
      <c r="H2034" s="21" t="str">
        <f>IF(N2034="","",ABS(N2034-N2033))</f>
        <v/>
      </c>
      <c r="I2034" s="21" t="str">
        <f>IF(N2034="","",RANK(N2034,$N$17:$N$5011,1))</f>
        <v/>
      </c>
      <c r="N2034" s="4"/>
    </row>
    <row r="2035" spans="7:14" x14ac:dyDescent="0.25">
      <c r="G2035" s="21" t="str">
        <f>IF(N2035="","",'XmR Chart'!$U$17)</f>
        <v/>
      </c>
      <c r="H2035" s="21" t="str">
        <f>IF(N2035="","",ABS(N2035-N2034))</f>
        <v/>
      </c>
      <c r="I2035" s="21" t="str">
        <f>IF(N2035="","",RANK(N2035,$N$17:$N$5011,1))</f>
        <v/>
      </c>
      <c r="N2035" s="4"/>
    </row>
    <row r="2036" spans="7:14" x14ac:dyDescent="0.25">
      <c r="G2036" s="21" t="str">
        <f>IF(N2036="","",'XmR Chart'!$U$17)</f>
        <v/>
      </c>
      <c r="H2036" s="21" t="str">
        <f>IF(N2036="","",ABS(N2036-N2035))</f>
        <v/>
      </c>
      <c r="I2036" s="21" t="str">
        <f>IF(N2036="","",RANK(N2036,$N$17:$N$5011,1))</f>
        <v/>
      </c>
      <c r="N2036" s="4"/>
    </row>
    <row r="2037" spans="7:14" x14ac:dyDescent="0.25">
      <c r="G2037" s="21" t="str">
        <f>IF(N2037="","",'XmR Chart'!$U$17)</f>
        <v/>
      </c>
      <c r="H2037" s="21" t="str">
        <f>IF(N2037="","",ABS(N2037-N2036))</f>
        <v/>
      </c>
      <c r="I2037" s="21" t="str">
        <f>IF(N2037="","",RANK(N2037,$N$17:$N$5011,1))</f>
        <v/>
      </c>
      <c r="N2037" s="4"/>
    </row>
    <row r="2038" spans="7:14" x14ac:dyDescent="0.25">
      <c r="G2038" s="21" t="str">
        <f>IF(N2038="","",'XmR Chart'!$U$17)</f>
        <v/>
      </c>
      <c r="H2038" s="21" t="str">
        <f>IF(N2038="","",ABS(N2038-N2037))</f>
        <v/>
      </c>
      <c r="I2038" s="21" t="str">
        <f>IF(N2038="","",RANK(N2038,$N$17:$N$5011,1))</f>
        <v/>
      </c>
      <c r="N2038" s="4"/>
    </row>
    <row r="2039" spans="7:14" x14ac:dyDescent="0.25">
      <c r="G2039" s="21" t="str">
        <f>IF(N2039="","",'XmR Chart'!$U$17)</f>
        <v/>
      </c>
      <c r="H2039" s="21" t="str">
        <f>IF(N2039="","",ABS(N2039-N2038))</f>
        <v/>
      </c>
      <c r="I2039" s="21" t="str">
        <f>IF(N2039="","",RANK(N2039,$N$17:$N$5011,1))</f>
        <v/>
      </c>
      <c r="N2039" s="4"/>
    </row>
    <row r="2040" spans="7:14" x14ac:dyDescent="0.25">
      <c r="G2040" s="21" t="str">
        <f>IF(N2040="","",'XmR Chart'!$U$17)</f>
        <v/>
      </c>
      <c r="H2040" s="21" t="str">
        <f>IF(N2040="","",ABS(N2040-N2039))</f>
        <v/>
      </c>
      <c r="I2040" s="21" t="str">
        <f>IF(N2040="","",RANK(N2040,$N$17:$N$5011,1))</f>
        <v/>
      </c>
      <c r="N2040" s="4"/>
    </row>
    <row r="2041" spans="7:14" x14ac:dyDescent="0.25">
      <c r="G2041" s="21" t="str">
        <f>IF(N2041="","",'XmR Chart'!$U$17)</f>
        <v/>
      </c>
      <c r="H2041" s="21" t="str">
        <f>IF(N2041="","",ABS(N2041-N2040))</f>
        <v/>
      </c>
      <c r="I2041" s="21" t="str">
        <f>IF(N2041="","",RANK(N2041,$N$17:$N$5011,1))</f>
        <v/>
      </c>
      <c r="N2041" s="4"/>
    </row>
    <row r="2042" spans="7:14" x14ac:dyDescent="0.25">
      <c r="G2042" s="21" t="str">
        <f>IF(N2042="","",'XmR Chart'!$U$17)</f>
        <v/>
      </c>
      <c r="H2042" s="21" t="str">
        <f>IF(N2042="","",ABS(N2042-N2041))</f>
        <v/>
      </c>
      <c r="I2042" s="21" t="str">
        <f>IF(N2042="","",RANK(N2042,$N$17:$N$5011,1))</f>
        <v/>
      </c>
      <c r="N2042" s="4"/>
    </row>
    <row r="2043" spans="7:14" x14ac:dyDescent="0.25">
      <c r="G2043" s="21" t="str">
        <f>IF(N2043="","",'XmR Chart'!$U$17)</f>
        <v/>
      </c>
      <c r="H2043" s="21" t="str">
        <f>IF(N2043="","",ABS(N2043-N2042))</f>
        <v/>
      </c>
      <c r="I2043" s="21" t="str">
        <f>IF(N2043="","",RANK(N2043,$N$17:$N$5011,1))</f>
        <v/>
      </c>
      <c r="N2043" s="4"/>
    </row>
    <row r="2044" spans="7:14" x14ac:dyDescent="0.25">
      <c r="G2044" s="21" t="str">
        <f>IF(N2044="","",'XmR Chart'!$U$17)</f>
        <v/>
      </c>
      <c r="H2044" s="21" t="str">
        <f>IF(N2044="","",ABS(N2044-N2043))</f>
        <v/>
      </c>
      <c r="I2044" s="21" t="str">
        <f>IF(N2044="","",RANK(N2044,$N$17:$N$5011,1))</f>
        <v/>
      </c>
      <c r="N2044" s="4"/>
    </row>
    <row r="2045" spans="7:14" x14ac:dyDescent="0.25">
      <c r="G2045" s="21" t="str">
        <f>IF(N2045="","",'XmR Chart'!$U$17)</f>
        <v/>
      </c>
      <c r="H2045" s="21" t="str">
        <f>IF(N2045="","",ABS(N2045-N2044))</f>
        <v/>
      </c>
      <c r="I2045" s="21" t="str">
        <f>IF(N2045="","",RANK(N2045,$N$17:$N$5011,1))</f>
        <v/>
      </c>
      <c r="N2045" s="4"/>
    </row>
    <row r="2046" spans="7:14" x14ac:dyDescent="0.25">
      <c r="G2046" s="21" t="str">
        <f>IF(N2046="","",'XmR Chart'!$U$17)</f>
        <v/>
      </c>
      <c r="H2046" s="21" t="str">
        <f>IF(N2046="","",ABS(N2046-N2045))</f>
        <v/>
      </c>
      <c r="I2046" s="21" t="str">
        <f>IF(N2046="","",RANK(N2046,$N$17:$N$5011,1))</f>
        <v/>
      </c>
      <c r="N2046" s="4"/>
    </row>
    <row r="2047" spans="7:14" x14ac:dyDescent="0.25">
      <c r="G2047" s="21" t="str">
        <f>IF(N2047="","",'XmR Chart'!$U$17)</f>
        <v/>
      </c>
      <c r="H2047" s="21" t="str">
        <f>IF(N2047="","",ABS(N2047-N2046))</f>
        <v/>
      </c>
      <c r="I2047" s="21" t="str">
        <f>IF(N2047="","",RANK(N2047,$N$17:$N$5011,1))</f>
        <v/>
      </c>
      <c r="N2047" s="4"/>
    </row>
    <row r="2048" spans="7:14" x14ac:dyDescent="0.25">
      <c r="G2048" s="21" t="str">
        <f>IF(N2048="","",'XmR Chart'!$U$17)</f>
        <v/>
      </c>
      <c r="H2048" s="21" t="str">
        <f>IF(N2048="","",ABS(N2048-N2047))</f>
        <v/>
      </c>
      <c r="I2048" s="21" t="str">
        <f>IF(N2048="","",RANK(N2048,$N$17:$N$5011,1))</f>
        <v/>
      </c>
      <c r="N2048" s="4"/>
    </row>
    <row r="2049" spans="7:14" x14ac:dyDescent="0.25">
      <c r="G2049" s="21" t="str">
        <f>IF(N2049="","",'XmR Chart'!$U$17)</f>
        <v/>
      </c>
      <c r="H2049" s="21" t="str">
        <f>IF(N2049="","",ABS(N2049-N2048))</f>
        <v/>
      </c>
      <c r="I2049" s="21" t="str">
        <f>IF(N2049="","",RANK(N2049,$N$17:$N$5011,1))</f>
        <v/>
      </c>
      <c r="N2049" s="4"/>
    </row>
    <row r="2050" spans="7:14" x14ac:dyDescent="0.25">
      <c r="G2050" s="21" t="str">
        <f>IF(N2050="","",'XmR Chart'!$U$17)</f>
        <v/>
      </c>
      <c r="H2050" s="21" t="str">
        <f>IF(N2050="","",ABS(N2050-N2049))</f>
        <v/>
      </c>
      <c r="I2050" s="21" t="str">
        <f>IF(N2050="","",RANK(N2050,$N$17:$N$5011,1))</f>
        <v/>
      </c>
      <c r="N2050" s="4"/>
    </row>
    <row r="2051" spans="7:14" x14ac:dyDescent="0.25">
      <c r="G2051" s="21" t="str">
        <f>IF(N2051="","",'XmR Chart'!$U$17)</f>
        <v/>
      </c>
      <c r="H2051" s="21" t="str">
        <f>IF(N2051="","",ABS(N2051-N2050))</f>
        <v/>
      </c>
      <c r="I2051" s="21" t="str">
        <f>IF(N2051="","",RANK(N2051,$N$17:$N$5011,1))</f>
        <v/>
      </c>
      <c r="N2051" s="4"/>
    </row>
    <row r="2052" spans="7:14" x14ac:dyDescent="0.25">
      <c r="G2052" s="21" t="str">
        <f>IF(N2052="","",'XmR Chart'!$U$17)</f>
        <v/>
      </c>
      <c r="H2052" s="21" t="str">
        <f>IF(N2052="","",ABS(N2052-N2051))</f>
        <v/>
      </c>
      <c r="I2052" s="21" t="str">
        <f>IF(N2052="","",RANK(N2052,$N$17:$N$5011,1))</f>
        <v/>
      </c>
      <c r="N2052" s="4"/>
    </row>
    <row r="2053" spans="7:14" x14ac:dyDescent="0.25">
      <c r="G2053" s="21" t="str">
        <f>IF(N2053="","",'XmR Chart'!$U$17)</f>
        <v/>
      </c>
      <c r="H2053" s="21" t="str">
        <f>IF(N2053="","",ABS(N2053-N2052))</f>
        <v/>
      </c>
      <c r="I2053" s="21" t="str">
        <f>IF(N2053="","",RANK(N2053,$N$17:$N$5011,1))</f>
        <v/>
      </c>
      <c r="N2053" s="4"/>
    </row>
    <row r="2054" spans="7:14" x14ac:dyDescent="0.25">
      <c r="G2054" s="21" t="str">
        <f>IF(N2054="","",'XmR Chart'!$U$17)</f>
        <v/>
      </c>
      <c r="H2054" s="21" t="str">
        <f>IF(N2054="","",ABS(N2054-N2053))</f>
        <v/>
      </c>
      <c r="I2054" s="21" t="str">
        <f>IF(N2054="","",RANK(N2054,$N$17:$N$5011,1))</f>
        <v/>
      </c>
      <c r="N2054" s="4"/>
    </row>
    <row r="2055" spans="7:14" x14ac:dyDescent="0.25">
      <c r="G2055" s="21" t="str">
        <f>IF(N2055="","",'XmR Chart'!$U$17)</f>
        <v/>
      </c>
      <c r="H2055" s="21" t="str">
        <f>IF(N2055="","",ABS(N2055-N2054))</f>
        <v/>
      </c>
      <c r="I2055" s="21" t="str">
        <f>IF(N2055="","",RANK(N2055,$N$17:$N$5011,1))</f>
        <v/>
      </c>
      <c r="N2055" s="4"/>
    </row>
    <row r="2056" spans="7:14" x14ac:dyDescent="0.25">
      <c r="G2056" s="21" t="str">
        <f>IF(N2056="","",'XmR Chart'!$U$17)</f>
        <v/>
      </c>
      <c r="H2056" s="21" t="str">
        <f>IF(N2056="","",ABS(N2056-N2055))</f>
        <v/>
      </c>
      <c r="I2056" s="21" t="str">
        <f>IF(N2056="","",RANK(N2056,$N$17:$N$5011,1))</f>
        <v/>
      </c>
      <c r="N2056" s="4"/>
    </row>
    <row r="2057" spans="7:14" x14ac:dyDescent="0.25">
      <c r="G2057" s="21" t="str">
        <f>IF(N2057="","",'XmR Chart'!$U$17)</f>
        <v/>
      </c>
      <c r="H2057" s="21" t="str">
        <f>IF(N2057="","",ABS(N2057-N2056))</f>
        <v/>
      </c>
      <c r="I2057" s="21" t="str">
        <f>IF(N2057="","",RANK(N2057,$N$17:$N$5011,1))</f>
        <v/>
      </c>
      <c r="N2057" s="4"/>
    </row>
    <row r="2058" spans="7:14" x14ac:dyDescent="0.25">
      <c r="G2058" s="21" t="str">
        <f>IF(N2058="","",'XmR Chart'!$U$17)</f>
        <v/>
      </c>
      <c r="H2058" s="21" t="str">
        <f>IF(N2058="","",ABS(N2058-N2057))</f>
        <v/>
      </c>
      <c r="I2058" s="21" t="str">
        <f>IF(N2058="","",RANK(N2058,$N$17:$N$5011,1))</f>
        <v/>
      </c>
      <c r="N2058" s="4"/>
    </row>
    <row r="2059" spans="7:14" x14ac:dyDescent="0.25">
      <c r="G2059" s="21" t="str">
        <f>IF(N2059="","",'XmR Chart'!$U$17)</f>
        <v/>
      </c>
      <c r="H2059" s="21" t="str">
        <f>IF(N2059="","",ABS(N2059-N2058))</f>
        <v/>
      </c>
      <c r="I2059" s="21" t="str">
        <f>IF(N2059="","",RANK(N2059,$N$17:$N$5011,1))</f>
        <v/>
      </c>
      <c r="N2059" s="4"/>
    </row>
    <row r="2060" spans="7:14" x14ac:dyDescent="0.25">
      <c r="G2060" s="21" t="str">
        <f>IF(N2060="","",'XmR Chart'!$U$17)</f>
        <v/>
      </c>
      <c r="H2060" s="21" t="str">
        <f>IF(N2060="","",ABS(N2060-N2059))</f>
        <v/>
      </c>
      <c r="I2060" s="21" t="str">
        <f>IF(N2060="","",RANK(N2060,$N$17:$N$5011,1))</f>
        <v/>
      </c>
      <c r="N2060" s="4"/>
    </row>
    <row r="2061" spans="7:14" x14ac:dyDescent="0.25">
      <c r="G2061" s="21" t="str">
        <f>IF(N2061="","",'XmR Chart'!$U$17)</f>
        <v/>
      </c>
      <c r="H2061" s="21" t="str">
        <f>IF(N2061="","",ABS(N2061-N2060))</f>
        <v/>
      </c>
      <c r="I2061" s="21" t="str">
        <f>IF(N2061="","",RANK(N2061,$N$17:$N$5011,1))</f>
        <v/>
      </c>
      <c r="N2061" s="4"/>
    </row>
    <row r="2062" spans="7:14" x14ac:dyDescent="0.25">
      <c r="G2062" s="21" t="str">
        <f>IF(N2062="","",'XmR Chart'!$U$17)</f>
        <v/>
      </c>
      <c r="H2062" s="21" t="str">
        <f>IF(N2062="","",ABS(N2062-N2061))</f>
        <v/>
      </c>
      <c r="I2062" s="21" t="str">
        <f>IF(N2062="","",RANK(N2062,$N$17:$N$5011,1))</f>
        <v/>
      </c>
      <c r="N2062" s="4"/>
    </row>
    <row r="2063" spans="7:14" x14ac:dyDescent="0.25">
      <c r="G2063" s="21" t="str">
        <f>IF(N2063="","",'XmR Chart'!$U$17)</f>
        <v/>
      </c>
      <c r="H2063" s="21" t="str">
        <f>IF(N2063="","",ABS(N2063-N2062))</f>
        <v/>
      </c>
      <c r="I2063" s="21" t="str">
        <f>IF(N2063="","",RANK(N2063,$N$17:$N$5011,1))</f>
        <v/>
      </c>
      <c r="N2063" s="4"/>
    </row>
    <row r="2064" spans="7:14" x14ac:dyDescent="0.25">
      <c r="G2064" s="21" t="str">
        <f>IF(N2064="","",'XmR Chart'!$U$17)</f>
        <v/>
      </c>
      <c r="H2064" s="21" t="str">
        <f>IF(N2064="","",ABS(N2064-N2063))</f>
        <v/>
      </c>
      <c r="I2064" s="21" t="str">
        <f>IF(N2064="","",RANK(N2064,$N$17:$N$5011,1))</f>
        <v/>
      </c>
      <c r="N2064" s="4"/>
    </row>
    <row r="2065" spans="7:14" x14ac:dyDescent="0.25">
      <c r="G2065" s="21" t="str">
        <f>IF(N2065="","",'XmR Chart'!$U$17)</f>
        <v/>
      </c>
      <c r="H2065" s="21" t="str">
        <f>IF(N2065="","",ABS(N2065-N2064))</f>
        <v/>
      </c>
      <c r="I2065" s="21" t="str">
        <f>IF(N2065="","",RANK(N2065,$N$17:$N$5011,1))</f>
        <v/>
      </c>
      <c r="N2065" s="4"/>
    </row>
    <row r="2066" spans="7:14" x14ac:dyDescent="0.25">
      <c r="G2066" s="21" t="str">
        <f>IF(N2066="","",'XmR Chart'!$U$17)</f>
        <v/>
      </c>
      <c r="H2066" s="21" t="str">
        <f>IF(N2066="","",ABS(N2066-N2065))</f>
        <v/>
      </c>
      <c r="I2066" s="21" t="str">
        <f>IF(N2066="","",RANK(N2066,$N$17:$N$5011,1))</f>
        <v/>
      </c>
      <c r="N2066" s="4"/>
    </row>
    <row r="2067" spans="7:14" x14ac:dyDescent="0.25">
      <c r="G2067" s="21" t="str">
        <f>IF(N2067="","",'XmR Chart'!$U$17)</f>
        <v/>
      </c>
      <c r="H2067" s="21" t="str">
        <f>IF(N2067="","",ABS(N2067-N2066))</f>
        <v/>
      </c>
      <c r="I2067" s="21" t="str">
        <f>IF(N2067="","",RANK(N2067,$N$17:$N$5011,1))</f>
        <v/>
      </c>
      <c r="N2067" s="4"/>
    </row>
    <row r="2068" spans="7:14" x14ac:dyDescent="0.25">
      <c r="G2068" s="21" t="str">
        <f>IF(N2068="","",'XmR Chart'!$U$17)</f>
        <v/>
      </c>
      <c r="H2068" s="21" t="str">
        <f>IF(N2068="","",ABS(N2068-N2067))</f>
        <v/>
      </c>
      <c r="I2068" s="21" t="str">
        <f>IF(N2068="","",RANK(N2068,$N$17:$N$5011,1))</f>
        <v/>
      </c>
      <c r="N2068" s="4"/>
    </row>
    <row r="2069" spans="7:14" x14ac:dyDescent="0.25">
      <c r="G2069" s="21" t="str">
        <f>IF(N2069="","",'XmR Chart'!$U$17)</f>
        <v/>
      </c>
      <c r="H2069" s="21" t="str">
        <f>IF(N2069="","",ABS(N2069-N2068))</f>
        <v/>
      </c>
      <c r="I2069" s="21" t="str">
        <f>IF(N2069="","",RANK(N2069,$N$17:$N$5011,1))</f>
        <v/>
      </c>
      <c r="N2069" s="4"/>
    </row>
    <row r="2070" spans="7:14" x14ac:dyDescent="0.25">
      <c r="G2070" s="21" t="str">
        <f>IF(N2070="","",'XmR Chart'!$U$17)</f>
        <v/>
      </c>
      <c r="H2070" s="21" t="str">
        <f>IF(N2070="","",ABS(N2070-N2069))</f>
        <v/>
      </c>
      <c r="I2070" s="21" t="str">
        <f>IF(N2070="","",RANK(N2070,$N$17:$N$5011,1))</f>
        <v/>
      </c>
      <c r="N2070" s="4"/>
    </row>
    <row r="2071" spans="7:14" x14ac:dyDescent="0.25">
      <c r="G2071" s="21" t="str">
        <f>IF(N2071="","",'XmR Chart'!$U$17)</f>
        <v/>
      </c>
      <c r="H2071" s="21" t="str">
        <f>IF(N2071="","",ABS(N2071-N2070))</f>
        <v/>
      </c>
      <c r="I2071" s="21" t="str">
        <f>IF(N2071="","",RANK(N2071,$N$17:$N$5011,1))</f>
        <v/>
      </c>
      <c r="N2071" s="4"/>
    </row>
    <row r="2072" spans="7:14" x14ac:dyDescent="0.25">
      <c r="G2072" s="21" t="str">
        <f>IF(N2072="","",'XmR Chart'!$U$17)</f>
        <v/>
      </c>
      <c r="H2072" s="21" t="str">
        <f>IF(N2072="","",ABS(N2072-N2071))</f>
        <v/>
      </c>
      <c r="I2072" s="21" t="str">
        <f>IF(N2072="","",RANK(N2072,$N$17:$N$5011,1))</f>
        <v/>
      </c>
      <c r="N2072" s="4"/>
    </row>
    <row r="2073" spans="7:14" x14ac:dyDescent="0.25">
      <c r="G2073" s="21" t="str">
        <f>IF(N2073="","",'XmR Chart'!$U$17)</f>
        <v/>
      </c>
      <c r="H2073" s="21" t="str">
        <f>IF(N2073="","",ABS(N2073-N2072))</f>
        <v/>
      </c>
      <c r="I2073" s="21" t="str">
        <f>IF(N2073="","",RANK(N2073,$N$17:$N$5011,1))</f>
        <v/>
      </c>
      <c r="N2073" s="4"/>
    </row>
    <row r="2074" spans="7:14" x14ac:dyDescent="0.25">
      <c r="G2074" s="21" t="str">
        <f>IF(N2074="","",'XmR Chart'!$U$17)</f>
        <v/>
      </c>
      <c r="H2074" s="21" t="str">
        <f>IF(N2074="","",ABS(N2074-N2073))</f>
        <v/>
      </c>
      <c r="I2074" s="21" t="str">
        <f>IF(N2074="","",RANK(N2074,$N$17:$N$5011,1))</f>
        <v/>
      </c>
      <c r="N2074" s="4"/>
    </row>
    <row r="2075" spans="7:14" x14ac:dyDescent="0.25">
      <c r="G2075" s="21" t="str">
        <f>IF(N2075="","",'XmR Chart'!$U$17)</f>
        <v/>
      </c>
      <c r="H2075" s="21" t="str">
        <f>IF(N2075="","",ABS(N2075-N2074))</f>
        <v/>
      </c>
      <c r="I2075" s="21" t="str">
        <f>IF(N2075="","",RANK(N2075,$N$17:$N$5011,1))</f>
        <v/>
      </c>
      <c r="N2075" s="4"/>
    </row>
    <row r="2076" spans="7:14" x14ac:dyDescent="0.25">
      <c r="G2076" s="21" t="str">
        <f>IF(N2076="","",'XmR Chart'!$U$17)</f>
        <v/>
      </c>
      <c r="H2076" s="21" t="str">
        <f>IF(N2076="","",ABS(N2076-N2075))</f>
        <v/>
      </c>
      <c r="I2076" s="21" t="str">
        <f>IF(N2076="","",RANK(N2076,$N$17:$N$5011,1))</f>
        <v/>
      </c>
      <c r="N2076" s="4"/>
    </row>
    <row r="2077" spans="7:14" x14ac:dyDescent="0.25">
      <c r="G2077" s="21" t="str">
        <f>IF(N2077="","",'XmR Chart'!$U$17)</f>
        <v/>
      </c>
      <c r="H2077" s="21" t="str">
        <f>IF(N2077="","",ABS(N2077-N2076))</f>
        <v/>
      </c>
      <c r="I2077" s="21" t="str">
        <f>IF(N2077="","",RANK(N2077,$N$17:$N$5011,1))</f>
        <v/>
      </c>
      <c r="N2077" s="4"/>
    </row>
    <row r="2078" spans="7:14" x14ac:dyDescent="0.25">
      <c r="G2078" s="21" t="str">
        <f>IF(N2078="","",'XmR Chart'!$U$17)</f>
        <v/>
      </c>
      <c r="H2078" s="21" t="str">
        <f>IF(N2078="","",ABS(N2078-N2077))</f>
        <v/>
      </c>
      <c r="I2078" s="21" t="str">
        <f>IF(N2078="","",RANK(N2078,$N$17:$N$5011,1))</f>
        <v/>
      </c>
      <c r="N2078" s="4"/>
    </row>
    <row r="2079" spans="7:14" x14ac:dyDescent="0.25">
      <c r="G2079" s="21" t="str">
        <f>IF(N2079="","",'XmR Chart'!$U$17)</f>
        <v/>
      </c>
      <c r="H2079" s="21" t="str">
        <f>IF(N2079="","",ABS(N2079-N2078))</f>
        <v/>
      </c>
      <c r="I2079" s="21" t="str">
        <f>IF(N2079="","",RANK(N2079,$N$17:$N$5011,1))</f>
        <v/>
      </c>
      <c r="N2079" s="4"/>
    </row>
    <row r="2080" spans="7:14" x14ac:dyDescent="0.25">
      <c r="G2080" s="21" t="str">
        <f>IF(N2080="","",'XmR Chart'!$U$17)</f>
        <v/>
      </c>
      <c r="H2080" s="21" t="str">
        <f>IF(N2080="","",ABS(N2080-N2079))</f>
        <v/>
      </c>
      <c r="I2080" s="21" t="str">
        <f>IF(N2080="","",RANK(N2080,$N$17:$N$5011,1))</f>
        <v/>
      </c>
      <c r="N2080" s="4"/>
    </row>
    <row r="2081" spans="7:14" x14ac:dyDescent="0.25">
      <c r="G2081" s="21" t="str">
        <f>IF(N2081="","",'XmR Chart'!$U$17)</f>
        <v/>
      </c>
      <c r="H2081" s="21" t="str">
        <f>IF(N2081="","",ABS(N2081-N2080))</f>
        <v/>
      </c>
      <c r="I2081" s="21" t="str">
        <f>IF(N2081="","",RANK(N2081,$N$17:$N$5011,1))</f>
        <v/>
      </c>
      <c r="N2081" s="4"/>
    </row>
    <row r="2082" spans="7:14" x14ac:dyDescent="0.25">
      <c r="G2082" s="21" t="str">
        <f>IF(N2082="","",'XmR Chart'!$U$17)</f>
        <v/>
      </c>
      <c r="H2082" s="21" t="str">
        <f>IF(N2082="","",ABS(N2082-N2081))</f>
        <v/>
      </c>
      <c r="I2082" s="21" t="str">
        <f>IF(N2082="","",RANK(N2082,$N$17:$N$5011,1))</f>
        <v/>
      </c>
      <c r="N2082" s="4"/>
    </row>
    <row r="2083" spans="7:14" x14ac:dyDescent="0.25">
      <c r="G2083" s="21" t="str">
        <f>IF(N2083="","",'XmR Chart'!$U$17)</f>
        <v/>
      </c>
      <c r="H2083" s="21" t="str">
        <f>IF(N2083="","",ABS(N2083-N2082))</f>
        <v/>
      </c>
      <c r="I2083" s="21" t="str">
        <f>IF(N2083="","",RANK(N2083,$N$17:$N$5011,1))</f>
        <v/>
      </c>
      <c r="N2083" s="4"/>
    </row>
    <row r="2084" spans="7:14" x14ac:dyDescent="0.25">
      <c r="G2084" s="21" t="str">
        <f>IF(N2084="","",'XmR Chart'!$U$17)</f>
        <v/>
      </c>
      <c r="H2084" s="21" t="str">
        <f>IF(N2084="","",ABS(N2084-N2083))</f>
        <v/>
      </c>
      <c r="I2084" s="21" t="str">
        <f>IF(N2084="","",RANK(N2084,$N$17:$N$5011,1))</f>
        <v/>
      </c>
      <c r="N2084" s="4"/>
    </row>
    <row r="2085" spans="7:14" x14ac:dyDescent="0.25">
      <c r="G2085" s="21" t="str">
        <f>IF(N2085="","",'XmR Chart'!$U$17)</f>
        <v/>
      </c>
      <c r="H2085" s="21" t="str">
        <f>IF(N2085="","",ABS(N2085-N2084))</f>
        <v/>
      </c>
      <c r="I2085" s="21" t="str">
        <f>IF(N2085="","",RANK(N2085,$N$17:$N$5011,1))</f>
        <v/>
      </c>
      <c r="N2085" s="4"/>
    </row>
    <row r="2086" spans="7:14" x14ac:dyDescent="0.25">
      <c r="G2086" s="21" t="str">
        <f>IF(N2086="","",'XmR Chart'!$U$17)</f>
        <v/>
      </c>
      <c r="H2086" s="21" t="str">
        <f>IF(N2086="","",ABS(N2086-N2085))</f>
        <v/>
      </c>
      <c r="I2086" s="21" t="str">
        <f>IF(N2086="","",RANK(N2086,$N$17:$N$5011,1))</f>
        <v/>
      </c>
      <c r="N2086" s="4"/>
    </row>
    <row r="2087" spans="7:14" x14ac:dyDescent="0.25">
      <c r="G2087" s="21" t="str">
        <f>IF(N2087="","",'XmR Chart'!$U$17)</f>
        <v/>
      </c>
      <c r="H2087" s="21" t="str">
        <f>IF(N2087="","",ABS(N2087-N2086))</f>
        <v/>
      </c>
      <c r="I2087" s="21" t="str">
        <f>IF(N2087="","",RANK(N2087,$N$17:$N$5011,1))</f>
        <v/>
      </c>
      <c r="N2087" s="4"/>
    </row>
    <row r="2088" spans="7:14" x14ac:dyDescent="0.25">
      <c r="G2088" s="21" t="str">
        <f>IF(N2088="","",'XmR Chart'!$U$17)</f>
        <v/>
      </c>
      <c r="H2088" s="21" t="str">
        <f>IF(N2088="","",ABS(N2088-N2087))</f>
        <v/>
      </c>
      <c r="I2088" s="21" t="str">
        <f>IF(N2088="","",RANK(N2088,$N$17:$N$5011,1))</f>
        <v/>
      </c>
      <c r="N2088" s="4"/>
    </row>
    <row r="2089" spans="7:14" x14ac:dyDescent="0.25">
      <c r="G2089" s="21" t="str">
        <f>IF(N2089="","",'XmR Chart'!$U$17)</f>
        <v/>
      </c>
      <c r="H2089" s="21" t="str">
        <f>IF(N2089="","",ABS(N2089-N2088))</f>
        <v/>
      </c>
      <c r="I2089" s="21" t="str">
        <f>IF(N2089="","",RANK(N2089,$N$17:$N$5011,1))</f>
        <v/>
      </c>
      <c r="N2089" s="4"/>
    </row>
    <row r="2090" spans="7:14" x14ac:dyDescent="0.25">
      <c r="G2090" s="21" t="str">
        <f>IF(N2090="","",'XmR Chart'!$U$17)</f>
        <v/>
      </c>
      <c r="H2090" s="21" t="str">
        <f>IF(N2090="","",ABS(N2090-N2089))</f>
        <v/>
      </c>
      <c r="I2090" s="21" t="str">
        <f>IF(N2090="","",RANK(N2090,$N$17:$N$5011,1))</f>
        <v/>
      </c>
      <c r="N2090" s="4"/>
    </row>
    <row r="2091" spans="7:14" x14ac:dyDescent="0.25">
      <c r="G2091" s="21" t="str">
        <f>IF(N2091="","",'XmR Chart'!$U$17)</f>
        <v/>
      </c>
      <c r="H2091" s="21" t="str">
        <f>IF(N2091="","",ABS(N2091-N2090))</f>
        <v/>
      </c>
      <c r="I2091" s="21" t="str">
        <f>IF(N2091="","",RANK(N2091,$N$17:$N$5011,1))</f>
        <v/>
      </c>
      <c r="N2091" s="4"/>
    </row>
    <row r="2092" spans="7:14" x14ac:dyDescent="0.25">
      <c r="G2092" s="21" t="str">
        <f>IF(N2092="","",'XmR Chart'!$U$17)</f>
        <v/>
      </c>
      <c r="H2092" s="21" t="str">
        <f>IF(N2092="","",ABS(N2092-N2091))</f>
        <v/>
      </c>
      <c r="I2092" s="21" t="str">
        <f>IF(N2092="","",RANK(N2092,$N$17:$N$5011,1))</f>
        <v/>
      </c>
      <c r="N2092" s="4"/>
    </row>
    <row r="2093" spans="7:14" x14ac:dyDescent="0.25">
      <c r="G2093" s="21" t="str">
        <f>IF(N2093="","",'XmR Chart'!$U$17)</f>
        <v/>
      </c>
      <c r="H2093" s="21" t="str">
        <f>IF(N2093="","",ABS(N2093-N2092))</f>
        <v/>
      </c>
      <c r="I2093" s="21" t="str">
        <f>IF(N2093="","",RANK(N2093,$N$17:$N$5011,1))</f>
        <v/>
      </c>
      <c r="N2093" s="4"/>
    </row>
    <row r="2094" spans="7:14" x14ac:dyDescent="0.25">
      <c r="G2094" s="21" t="str">
        <f>IF(N2094="","",'XmR Chart'!$U$17)</f>
        <v/>
      </c>
      <c r="H2094" s="21" t="str">
        <f>IF(N2094="","",ABS(N2094-N2093))</f>
        <v/>
      </c>
      <c r="I2094" s="21" t="str">
        <f>IF(N2094="","",RANK(N2094,$N$17:$N$5011,1))</f>
        <v/>
      </c>
      <c r="N2094" s="4"/>
    </row>
    <row r="2095" spans="7:14" x14ac:dyDescent="0.25">
      <c r="G2095" s="21" t="str">
        <f>IF(N2095="","",'XmR Chart'!$U$17)</f>
        <v/>
      </c>
      <c r="H2095" s="21" t="str">
        <f>IF(N2095="","",ABS(N2095-N2094))</f>
        <v/>
      </c>
      <c r="I2095" s="21" t="str">
        <f>IF(N2095="","",RANK(N2095,$N$17:$N$5011,1))</f>
        <v/>
      </c>
      <c r="N2095" s="4"/>
    </row>
    <row r="2096" spans="7:14" x14ac:dyDescent="0.25">
      <c r="G2096" s="21" t="str">
        <f>IF(N2096="","",'XmR Chart'!$U$17)</f>
        <v/>
      </c>
      <c r="H2096" s="21" t="str">
        <f>IF(N2096="","",ABS(N2096-N2095))</f>
        <v/>
      </c>
      <c r="I2096" s="21" t="str">
        <f>IF(N2096="","",RANK(N2096,$N$17:$N$5011,1))</f>
        <v/>
      </c>
      <c r="N2096" s="4"/>
    </row>
    <row r="2097" spans="7:14" x14ac:dyDescent="0.25">
      <c r="G2097" s="21" t="str">
        <f>IF(N2097="","",'XmR Chart'!$U$17)</f>
        <v/>
      </c>
      <c r="H2097" s="21" t="str">
        <f>IF(N2097="","",ABS(N2097-N2096))</f>
        <v/>
      </c>
      <c r="I2097" s="21" t="str">
        <f>IF(N2097="","",RANK(N2097,$N$17:$N$5011,1))</f>
        <v/>
      </c>
      <c r="N2097" s="4"/>
    </row>
    <row r="2098" spans="7:14" x14ac:dyDescent="0.25">
      <c r="G2098" s="21" t="str">
        <f>IF(N2098="","",'XmR Chart'!$U$17)</f>
        <v/>
      </c>
      <c r="H2098" s="21" t="str">
        <f>IF(N2098="","",ABS(N2098-N2097))</f>
        <v/>
      </c>
      <c r="I2098" s="21" t="str">
        <f>IF(N2098="","",RANK(N2098,$N$17:$N$5011,1))</f>
        <v/>
      </c>
      <c r="N2098" s="4"/>
    </row>
    <row r="2099" spans="7:14" x14ac:dyDescent="0.25">
      <c r="G2099" s="21" t="str">
        <f>IF(N2099="","",'XmR Chart'!$U$17)</f>
        <v/>
      </c>
      <c r="H2099" s="21" t="str">
        <f>IF(N2099="","",ABS(N2099-N2098))</f>
        <v/>
      </c>
      <c r="I2099" s="21" t="str">
        <f>IF(N2099="","",RANK(N2099,$N$17:$N$5011,1))</f>
        <v/>
      </c>
      <c r="N2099" s="4"/>
    </row>
    <row r="2100" spans="7:14" x14ac:dyDescent="0.25">
      <c r="G2100" s="21" t="str">
        <f>IF(N2100="","",'XmR Chart'!$U$17)</f>
        <v/>
      </c>
      <c r="H2100" s="21" t="str">
        <f>IF(N2100="","",ABS(N2100-N2099))</f>
        <v/>
      </c>
      <c r="I2100" s="21" t="str">
        <f>IF(N2100="","",RANK(N2100,$N$17:$N$5011,1))</f>
        <v/>
      </c>
      <c r="N2100" s="4"/>
    </row>
    <row r="2101" spans="7:14" x14ac:dyDescent="0.25">
      <c r="G2101" s="21" t="str">
        <f>IF(N2101="","",'XmR Chart'!$U$17)</f>
        <v/>
      </c>
      <c r="H2101" s="21" t="str">
        <f>IF(N2101="","",ABS(N2101-N2100))</f>
        <v/>
      </c>
      <c r="I2101" s="21" t="str">
        <f>IF(N2101="","",RANK(N2101,$N$17:$N$5011,1))</f>
        <v/>
      </c>
      <c r="N2101" s="4"/>
    </row>
    <row r="2102" spans="7:14" x14ac:dyDescent="0.25">
      <c r="G2102" s="21" t="str">
        <f>IF(N2102="","",'XmR Chart'!$U$17)</f>
        <v/>
      </c>
      <c r="H2102" s="21" t="str">
        <f>IF(N2102="","",ABS(N2102-N2101))</f>
        <v/>
      </c>
      <c r="I2102" s="21" t="str">
        <f>IF(N2102="","",RANK(N2102,$N$17:$N$5011,1))</f>
        <v/>
      </c>
      <c r="N2102" s="4"/>
    </row>
    <row r="2103" spans="7:14" x14ac:dyDescent="0.25">
      <c r="G2103" s="21" t="str">
        <f>IF(N2103="","",'XmR Chart'!$U$17)</f>
        <v/>
      </c>
      <c r="H2103" s="21" t="str">
        <f>IF(N2103="","",ABS(N2103-N2102))</f>
        <v/>
      </c>
      <c r="I2103" s="21" t="str">
        <f>IF(N2103="","",RANK(N2103,$N$17:$N$5011,1))</f>
        <v/>
      </c>
      <c r="N2103" s="4"/>
    </row>
    <row r="2104" spans="7:14" x14ac:dyDescent="0.25">
      <c r="G2104" s="21" t="str">
        <f>IF(N2104="","",'XmR Chart'!$U$17)</f>
        <v/>
      </c>
      <c r="H2104" s="21" t="str">
        <f>IF(N2104="","",ABS(N2104-N2103))</f>
        <v/>
      </c>
      <c r="I2104" s="21" t="str">
        <f>IF(N2104="","",RANK(N2104,$N$17:$N$5011,1))</f>
        <v/>
      </c>
      <c r="N2104" s="4"/>
    </row>
    <row r="2105" spans="7:14" x14ac:dyDescent="0.25">
      <c r="G2105" s="21" t="str">
        <f>IF(N2105="","",'XmR Chart'!$U$17)</f>
        <v/>
      </c>
      <c r="H2105" s="21" t="str">
        <f>IF(N2105="","",ABS(N2105-N2104))</f>
        <v/>
      </c>
      <c r="I2105" s="21" t="str">
        <f>IF(N2105="","",RANK(N2105,$N$17:$N$5011,1))</f>
        <v/>
      </c>
      <c r="N2105" s="4"/>
    </row>
    <row r="2106" spans="7:14" x14ac:dyDescent="0.25">
      <c r="G2106" s="21" t="str">
        <f>IF(N2106="","",'XmR Chart'!$U$17)</f>
        <v/>
      </c>
      <c r="H2106" s="21" t="str">
        <f>IF(N2106="","",ABS(N2106-N2105))</f>
        <v/>
      </c>
      <c r="I2106" s="21" t="str">
        <f>IF(N2106="","",RANK(N2106,$N$17:$N$5011,1))</f>
        <v/>
      </c>
      <c r="N2106" s="4"/>
    </row>
    <row r="2107" spans="7:14" x14ac:dyDescent="0.25">
      <c r="G2107" s="21" t="str">
        <f>IF(N2107="","",'XmR Chart'!$U$17)</f>
        <v/>
      </c>
      <c r="H2107" s="21" t="str">
        <f>IF(N2107="","",ABS(N2107-N2106))</f>
        <v/>
      </c>
      <c r="I2107" s="21" t="str">
        <f>IF(N2107="","",RANK(N2107,$N$17:$N$5011,1))</f>
        <v/>
      </c>
      <c r="N2107" s="4"/>
    </row>
    <row r="2108" spans="7:14" x14ac:dyDescent="0.25">
      <c r="G2108" s="21" t="str">
        <f>IF(N2108="","",'XmR Chart'!$U$17)</f>
        <v/>
      </c>
      <c r="H2108" s="21" t="str">
        <f>IF(N2108="","",ABS(N2108-N2107))</f>
        <v/>
      </c>
      <c r="I2108" s="21" t="str">
        <f>IF(N2108="","",RANK(N2108,$N$17:$N$5011,1))</f>
        <v/>
      </c>
      <c r="N2108" s="4"/>
    </row>
    <row r="2109" spans="7:14" x14ac:dyDescent="0.25">
      <c r="G2109" s="21" t="str">
        <f>IF(N2109="","",'XmR Chart'!$U$17)</f>
        <v/>
      </c>
      <c r="H2109" s="21" t="str">
        <f>IF(N2109="","",ABS(N2109-N2108))</f>
        <v/>
      </c>
      <c r="I2109" s="21" t="str">
        <f>IF(N2109="","",RANK(N2109,$N$17:$N$5011,1))</f>
        <v/>
      </c>
      <c r="N2109" s="4"/>
    </row>
    <row r="2110" spans="7:14" x14ac:dyDescent="0.25">
      <c r="G2110" s="21" t="str">
        <f>IF(N2110="","",'XmR Chart'!$U$17)</f>
        <v/>
      </c>
      <c r="H2110" s="21" t="str">
        <f>IF(N2110="","",ABS(N2110-N2109))</f>
        <v/>
      </c>
      <c r="I2110" s="21" t="str">
        <f>IF(N2110="","",RANK(N2110,$N$17:$N$5011,1))</f>
        <v/>
      </c>
      <c r="N2110" s="4"/>
    </row>
    <row r="2111" spans="7:14" x14ac:dyDescent="0.25">
      <c r="G2111" s="21" t="str">
        <f>IF(N2111="","",'XmR Chart'!$U$17)</f>
        <v/>
      </c>
      <c r="H2111" s="21" t="str">
        <f>IF(N2111="","",ABS(N2111-N2110))</f>
        <v/>
      </c>
      <c r="I2111" s="21" t="str">
        <f>IF(N2111="","",RANK(N2111,$N$17:$N$5011,1))</f>
        <v/>
      </c>
      <c r="N2111" s="4"/>
    </row>
    <row r="2112" spans="7:14" x14ac:dyDescent="0.25">
      <c r="G2112" s="21" t="str">
        <f>IF(N2112="","",'XmR Chart'!$U$17)</f>
        <v/>
      </c>
      <c r="H2112" s="21" t="str">
        <f>IF(N2112="","",ABS(N2112-N2111))</f>
        <v/>
      </c>
      <c r="I2112" s="21" t="str">
        <f>IF(N2112="","",RANK(N2112,$N$17:$N$5011,1))</f>
        <v/>
      </c>
      <c r="N2112" s="4"/>
    </row>
    <row r="2113" spans="7:14" x14ac:dyDescent="0.25">
      <c r="G2113" s="21" t="str">
        <f>IF(N2113="","",'XmR Chart'!$U$17)</f>
        <v/>
      </c>
      <c r="H2113" s="21" t="str">
        <f>IF(N2113="","",ABS(N2113-N2112))</f>
        <v/>
      </c>
      <c r="I2113" s="21" t="str">
        <f>IF(N2113="","",RANK(N2113,$N$17:$N$5011,1))</f>
        <v/>
      </c>
      <c r="N2113" s="4"/>
    </row>
    <row r="2114" spans="7:14" x14ac:dyDescent="0.25">
      <c r="G2114" s="21" t="str">
        <f>IF(N2114="","",'XmR Chart'!$U$17)</f>
        <v/>
      </c>
      <c r="H2114" s="21" t="str">
        <f>IF(N2114="","",ABS(N2114-N2113))</f>
        <v/>
      </c>
      <c r="I2114" s="21" t="str">
        <f>IF(N2114="","",RANK(N2114,$N$17:$N$5011,1))</f>
        <v/>
      </c>
      <c r="N2114" s="4"/>
    </row>
    <row r="2115" spans="7:14" x14ac:dyDescent="0.25">
      <c r="G2115" s="21" t="str">
        <f>IF(N2115="","",'XmR Chart'!$U$17)</f>
        <v/>
      </c>
      <c r="H2115" s="21" t="str">
        <f>IF(N2115="","",ABS(N2115-N2114))</f>
        <v/>
      </c>
      <c r="I2115" s="21" t="str">
        <f>IF(N2115="","",RANK(N2115,$N$17:$N$5011,1))</f>
        <v/>
      </c>
      <c r="N2115" s="4"/>
    </row>
    <row r="2116" spans="7:14" x14ac:dyDescent="0.25">
      <c r="G2116" s="21" t="str">
        <f>IF(N2116="","",'XmR Chart'!$U$17)</f>
        <v/>
      </c>
      <c r="H2116" s="21" t="str">
        <f>IF(N2116="","",ABS(N2116-N2115))</f>
        <v/>
      </c>
      <c r="I2116" s="21" t="str">
        <f>IF(N2116="","",RANK(N2116,$N$17:$N$5011,1))</f>
        <v/>
      </c>
      <c r="N2116" s="4"/>
    </row>
    <row r="2117" spans="7:14" x14ac:dyDescent="0.25">
      <c r="G2117" s="21" t="str">
        <f>IF(N2117="","",'XmR Chart'!$U$17)</f>
        <v/>
      </c>
      <c r="H2117" s="21" t="str">
        <f>IF(N2117="","",ABS(N2117-N2116))</f>
        <v/>
      </c>
      <c r="I2117" s="21" t="str">
        <f>IF(N2117="","",RANK(N2117,$N$17:$N$5011,1))</f>
        <v/>
      </c>
      <c r="N2117" s="4"/>
    </row>
    <row r="2118" spans="7:14" x14ac:dyDescent="0.25">
      <c r="G2118" s="21" t="str">
        <f>IF(N2118="","",'XmR Chart'!$U$17)</f>
        <v/>
      </c>
      <c r="H2118" s="21" t="str">
        <f>IF(N2118="","",ABS(N2118-N2117))</f>
        <v/>
      </c>
      <c r="I2118" s="21" t="str">
        <f>IF(N2118="","",RANK(N2118,$N$17:$N$5011,1))</f>
        <v/>
      </c>
      <c r="N2118" s="4"/>
    </row>
    <row r="2119" spans="7:14" x14ac:dyDescent="0.25">
      <c r="G2119" s="21" t="str">
        <f>IF(N2119="","",'XmR Chart'!$U$17)</f>
        <v/>
      </c>
      <c r="H2119" s="21" t="str">
        <f>IF(N2119="","",ABS(N2119-N2118))</f>
        <v/>
      </c>
      <c r="I2119" s="21" t="str">
        <f>IF(N2119="","",RANK(N2119,$N$17:$N$5011,1))</f>
        <v/>
      </c>
      <c r="N2119" s="4"/>
    </row>
    <row r="2120" spans="7:14" x14ac:dyDescent="0.25">
      <c r="G2120" s="21" t="str">
        <f>IF(N2120="","",'XmR Chart'!$U$17)</f>
        <v/>
      </c>
      <c r="H2120" s="21" t="str">
        <f>IF(N2120="","",ABS(N2120-N2119))</f>
        <v/>
      </c>
      <c r="I2120" s="21" t="str">
        <f>IF(N2120="","",RANK(N2120,$N$17:$N$5011,1))</f>
        <v/>
      </c>
      <c r="N2120" s="4"/>
    </row>
    <row r="2121" spans="7:14" x14ac:dyDescent="0.25">
      <c r="G2121" s="21" t="str">
        <f>IF(N2121="","",'XmR Chart'!$U$17)</f>
        <v/>
      </c>
      <c r="H2121" s="21" t="str">
        <f>IF(N2121="","",ABS(N2121-N2120))</f>
        <v/>
      </c>
      <c r="I2121" s="21" t="str">
        <f>IF(N2121="","",RANK(N2121,$N$17:$N$5011,1))</f>
        <v/>
      </c>
      <c r="N2121" s="4"/>
    </row>
    <row r="2122" spans="7:14" x14ac:dyDescent="0.25">
      <c r="G2122" s="21" t="str">
        <f>IF(N2122="","",'XmR Chart'!$U$17)</f>
        <v/>
      </c>
      <c r="H2122" s="21" t="str">
        <f>IF(N2122="","",ABS(N2122-N2121))</f>
        <v/>
      </c>
      <c r="I2122" s="21" t="str">
        <f>IF(N2122="","",RANK(N2122,$N$17:$N$5011,1))</f>
        <v/>
      </c>
      <c r="N2122" s="4"/>
    </row>
    <row r="2123" spans="7:14" x14ac:dyDescent="0.25">
      <c r="G2123" s="21" t="str">
        <f>IF(N2123="","",'XmR Chart'!$U$17)</f>
        <v/>
      </c>
      <c r="H2123" s="21" t="str">
        <f>IF(N2123="","",ABS(N2123-N2122))</f>
        <v/>
      </c>
      <c r="I2123" s="21" t="str">
        <f>IF(N2123="","",RANK(N2123,$N$17:$N$5011,1))</f>
        <v/>
      </c>
      <c r="N2123" s="4"/>
    </row>
    <row r="2124" spans="7:14" x14ac:dyDescent="0.25">
      <c r="G2124" s="21" t="str">
        <f>IF(N2124="","",'XmR Chart'!$U$17)</f>
        <v/>
      </c>
      <c r="H2124" s="21" t="str">
        <f>IF(N2124="","",ABS(N2124-N2123))</f>
        <v/>
      </c>
      <c r="I2124" s="21" t="str">
        <f>IF(N2124="","",RANK(N2124,$N$17:$N$5011,1))</f>
        <v/>
      </c>
      <c r="N2124" s="4"/>
    </row>
    <row r="2125" spans="7:14" x14ac:dyDescent="0.25">
      <c r="G2125" s="21" t="str">
        <f>IF(N2125="","",'XmR Chart'!$U$17)</f>
        <v/>
      </c>
      <c r="H2125" s="21" t="str">
        <f>IF(N2125="","",ABS(N2125-N2124))</f>
        <v/>
      </c>
      <c r="I2125" s="21" t="str">
        <f>IF(N2125="","",RANK(N2125,$N$17:$N$5011,1))</f>
        <v/>
      </c>
      <c r="N2125" s="4"/>
    </row>
    <row r="2126" spans="7:14" x14ac:dyDescent="0.25">
      <c r="G2126" s="21" t="str">
        <f>IF(N2126="","",'XmR Chart'!$U$17)</f>
        <v/>
      </c>
      <c r="H2126" s="21" t="str">
        <f>IF(N2126="","",ABS(N2126-N2125))</f>
        <v/>
      </c>
      <c r="I2126" s="21" t="str">
        <f>IF(N2126="","",RANK(N2126,$N$17:$N$5011,1))</f>
        <v/>
      </c>
      <c r="N2126" s="4"/>
    </row>
    <row r="2127" spans="7:14" x14ac:dyDescent="0.25">
      <c r="G2127" s="21" t="str">
        <f>IF(N2127="","",'XmR Chart'!$U$17)</f>
        <v/>
      </c>
      <c r="H2127" s="21" t="str">
        <f>IF(N2127="","",ABS(N2127-N2126))</f>
        <v/>
      </c>
      <c r="I2127" s="21" t="str">
        <f>IF(N2127="","",RANK(N2127,$N$17:$N$5011,1))</f>
        <v/>
      </c>
      <c r="N2127" s="4"/>
    </row>
    <row r="2128" spans="7:14" x14ac:dyDescent="0.25">
      <c r="G2128" s="21" t="str">
        <f>IF(N2128="","",'XmR Chart'!$U$17)</f>
        <v/>
      </c>
      <c r="H2128" s="21" t="str">
        <f>IF(N2128="","",ABS(N2128-N2127))</f>
        <v/>
      </c>
      <c r="I2128" s="21" t="str">
        <f>IF(N2128="","",RANK(N2128,$N$17:$N$5011,1))</f>
        <v/>
      </c>
      <c r="N2128" s="4"/>
    </row>
    <row r="2129" spans="7:14" x14ac:dyDescent="0.25">
      <c r="G2129" s="21" t="str">
        <f>IF(N2129="","",'XmR Chart'!$U$17)</f>
        <v/>
      </c>
      <c r="H2129" s="21" t="str">
        <f>IF(N2129="","",ABS(N2129-N2128))</f>
        <v/>
      </c>
      <c r="I2129" s="21" t="str">
        <f>IF(N2129="","",RANK(N2129,$N$17:$N$5011,1))</f>
        <v/>
      </c>
      <c r="N2129" s="4"/>
    </row>
    <row r="2130" spans="7:14" x14ac:dyDescent="0.25">
      <c r="G2130" s="21" t="str">
        <f>IF(N2130="","",'XmR Chart'!$U$17)</f>
        <v/>
      </c>
      <c r="H2130" s="21" t="str">
        <f>IF(N2130="","",ABS(N2130-N2129))</f>
        <v/>
      </c>
      <c r="I2130" s="21" t="str">
        <f>IF(N2130="","",RANK(N2130,$N$17:$N$5011,1))</f>
        <v/>
      </c>
      <c r="N2130" s="4"/>
    </row>
    <row r="2131" spans="7:14" x14ac:dyDescent="0.25">
      <c r="G2131" s="21" t="str">
        <f>IF(N2131="","",'XmR Chart'!$U$17)</f>
        <v/>
      </c>
      <c r="H2131" s="21" t="str">
        <f>IF(N2131="","",ABS(N2131-N2130))</f>
        <v/>
      </c>
      <c r="I2131" s="21" t="str">
        <f>IF(N2131="","",RANK(N2131,$N$17:$N$5011,1))</f>
        <v/>
      </c>
      <c r="N2131" s="4"/>
    </row>
    <row r="2132" spans="7:14" x14ac:dyDescent="0.25">
      <c r="G2132" s="21" t="str">
        <f>IF(N2132="","",'XmR Chart'!$U$17)</f>
        <v/>
      </c>
      <c r="H2132" s="21" t="str">
        <f>IF(N2132="","",ABS(N2132-N2131))</f>
        <v/>
      </c>
      <c r="I2132" s="21" t="str">
        <f>IF(N2132="","",RANK(N2132,$N$17:$N$5011,1))</f>
        <v/>
      </c>
      <c r="N2132" s="4"/>
    </row>
    <row r="2133" spans="7:14" x14ac:dyDescent="0.25">
      <c r="G2133" s="21" t="str">
        <f>IF(N2133="","",'XmR Chart'!$U$17)</f>
        <v/>
      </c>
      <c r="H2133" s="21" t="str">
        <f>IF(N2133="","",ABS(N2133-N2132))</f>
        <v/>
      </c>
      <c r="I2133" s="21" t="str">
        <f>IF(N2133="","",RANK(N2133,$N$17:$N$5011,1))</f>
        <v/>
      </c>
      <c r="N2133" s="4"/>
    </row>
    <row r="2134" spans="7:14" x14ac:dyDescent="0.25">
      <c r="G2134" s="21" t="str">
        <f>IF(N2134="","",'XmR Chart'!$U$17)</f>
        <v/>
      </c>
      <c r="H2134" s="21" t="str">
        <f>IF(N2134="","",ABS(N2134-N2133))</f>
        <v/>
      </c>
      <c r="I2134" s="21" t="str">
        <f>IF(N2134="","",RANK(N2134,$N$17:$N$5011,1))</f>
        <v/>
      </c>
      <c r="N2134" s="4"/>
    </row>
    <row r="2135" spans="7:14" x14ac:dyDescent="0.25">
      <c r="G2135" s="21" t="str">
        <f>IF(N2135="","",'XmR Chart'!$U$17)</f>
        <v/>
      </c>
      <c r="H2135" s="21" t="str">
        <f>IF(N2135="","",ABS(N2135-N2134))</f>
        <v/>
      </c>
      <c r="I2135" s="21" t="str">
        <f>IF(N2135="","",RANK(N2135,$N$17:$N$5011,1))</f>
        <v/>
      </c>
      <c r="N2135" s="4"/>
    </row>
    <row r="2136" spans="7:14" x14ac:dyDescent="0.25">
      <c r="G2136" s="21" t="str">
        <f>IF(N2136="","",'XmR Chart'!$U$17)</f>
        <v/>
      </c>
      <c r="H2136" s="21" t="str">
        <f>IF(N2136="","",ABS(N2136-N2135))</f>
        <v/>
      </c>
      <c r="I2136" s="21" t="str">
        <f>IF(N2136="","",RANK(N2136,$N$17:$N$5011,1))</f>
        <v/>
      </c>
      <c r="N2136" s="4"/>
    </row>
    <row r="2137" spans="7:14" x14ac:dyDescent="0.25">
      <c r="G2137" s="21" t="str">
        <f>IF(N2137="","",'XmR Chart'!$U$17)</f>
        <v/>
      </c>
      <c r="H2137" s="21" t="str">
        <f>IF(N2137="","",ABS(N2137-N2136))</f>
        <v/>
      </c>
      <c r="I2137" s="21" t="str">
        <f>IF(N2137="","",RANK(N2137,$N$17:$N$5011,1))</f>
        <v/>
      </c>
      <c r="N2137" s="4"/>
    </row>
    <row r="2138" spans="7:14" x14ac:dyDescent="0.25">
      <c r="G2138" s="21" t="str">
        <f>IF(N2138="","",'XmR Chart'!$U$17)</f>
        <v/>
      </c>
      <c r="H2138" s="21" t="str">
        <f>IF(N2138="","",ABS(N2138-N2137))</f>
        <v/>
      </c>
      <c r="I2138" s="21" t="str">
        <f>IF(N2138="","",RANK(N2138,$N$17:$N$5011,1))</f>
        <v/>
      </c>
      <c r="N2138" s="4"/>
    </row>
    <row r="2139" spans="7:14" x14ac:dyDescent="0.25">
      <c r="G2139" s="21" t="str">
        <f>IF(N2139="","",'XmR Chart'!$U$17)</f>
        <v/>
      </c>
      <c r="H2139" s="21" t="str">
        <f>IF(N2139="","",ABS(N2139-N2138))</f>
        <v/>
      </c>
      <c r="I2139" s="21" t="str">
        <f>IF(N2139="","",RANK(N2139,$N$17:$N$5011,1))</f>
        <v/>
      </c>
      <c r="N2139" s="4"/>
    </row>
    <row r="2140" spans="7:14" x14ac:dyDescent="0.25">
      <c r="G2140" s="21" t="str">
        <f>IF(N2140="","",'XmR Chart'!$U$17)</f>
        <v/>
      </c>
      <c r="H2140" s="21" t="str">
        <f>IF(N2140="","",ABS(N2140-N2139))</f>
        <v/>
      </c>
      <c r="I2140" s="21" t="str">
        <f>IF(N2140="","",RANK(N2140,$N$17:$N$5011,1))</f>
        <v/>
      </c>
      <c r="N2140" s="4"/>
    </row>
    <row r="2141" spans="7:14" x14ac:dyDescent="0.25">
      <c r="G2141" s="21" t="str">
        <f>IF(N2141="","",'XmR Chart'!$U$17)</f>
        <v/>
      </c>
      <c r="H2141" s="21" t="str">
        <f>IF(N2141="","",ABS(N2141-N2140))</f>
        <v/>
      </c>
      <c r="I2141" s="21" t="str">
        <f>IF(N2141="","",RANK(N2141,$N$17:$N$5011,1))</f>
        <v/>
      </c>
      <c r="N2141" s="4"/>
    </row>
    <row r="2142" spans="7:14" x14ac:dyDescent="0.25">
      <c r="G2142" s="21" t="str">
        <f>IF(N2142="","",'XmR Chart'!$U$17)</f>
        <v/>
      </c>
      <c r="H2142" s="21" t="str">
        <f>IF(N2142="","",ABS(N2142-N2141))</f>
        <v/>
      </c>
      <c r="I2142" s="21" t="str">
        <f>IF(N2142="","",RANK(N2142,$N$17:$N$5011,1))</f>
        <v/>
      </c>
      <c r="N2142" s="4"/>
    </row>
    <row r="2143" spans="7:14" x14ac:dyDescent="0.25">
      <c r="G2143" s="21" t="str">
        <f>IF(N2143="","",'XmR Chart'!$U$17)</f>
        <v/>
      </c>
      <c r="H2143" s="21" t="str">
        <f>IF(N2143="","",ABS(N2143-N2142))</f>
        <v/>
      </c>
      <c r="I2143" s="21" t="str">
        <f>IF(N2143="","",RANK(N2143,$N$17:$N$5011,1))</f>
        <v/>
      </c>
      <c r="N2143" s="4"/>
    </row>
    <row r="2144" spans="7:14" x14ac:dyDescent="0.25">
      <c r="G2144" s="21" t="str">
        <f>IF(N2144="","",'XmR Chart'!$U$17)</f>
        <v/>
      </c>
      <c r="H2144" s="21" t="str">
        <f>IF(N2144="","",ABS(N2144-N2143))</f>
        <v/>
      </c>
      <c r="I2144" s="21" t="str">
        <f>IF(N2144="","",RANK(N2144,$N$17:$N$5011,1))</f>
        <v/>
      </c>
      <c r="N2144" s="4"/>
    </row>
    <row r="2145" spans="7:14" x14ac:dyDescent="0.25">
      <c r="G2145" s="21" t="str">
        <f>IF(N2145="","",'XmR Chart'!$U$17)</f>
        <v/>
      </c>
      <c r="H2145" s="21" t="str">
        <f>IF(N2145="","",ABS(N2145-N2144))</f>
        <v/>
      </c>
      <c r="I2145" s="21" t="str">
        <f>IF(N2145="","",RANK(N2145,$N$17:$N$5011,1))</f>
        <v/>
      </c>
      <c r="N2145" s="4"/>
    </row>
    <row r="2146" spans="7:14" x14ac:dyDescent="0.25">
      <c r="G2146" s="21" t="str">
        <f>IF(N2146="","",'XmR Chart'!$U$17)</f>
        <v/>
      </c>
      <c r="H2146" s="21" t="str">
        <f>IF(N2146="","",ABS(N2146-N2145))</f>
        <v/>
      </c>
      <c r="I2146" s="21" t="str">
        <f>IF(N2146="","",RANK(N2146,$N$17:$N$5011,1))</f>
        <v/>
      </c>
      <c r="N2146" s="4"/>
    </row>
    <row r="2147" spans="7:14" x14ac:dyDescent="0.25">
      <c r="G2147" s="21" t="str">
        <f>IF(N2147="","",'XmR Chart'!$U$17)</f>
        <v/>
      </c>
      <c r="H2147" s="21" t="str">
        <f>IF(N2147="","",ABS(N2147-N2146))</f>
        <v/>
      </c>
      <c r="I2147" s="21" t="str">
        <f>IF(N2147="","",RANK(N2147,$N$17:$N$5011,1))</f>
        <v/>
      </c>
      <c r="N2147" s="4"/>
    </row>
    <row r="2148" spans="7:14" x14ac:dyDescent="0.25">
      <c r="G2148" s="21" t="str">
        <f>IF(N2148="","",'XmR Chart'!$U$17)</f>
        <v/>
      </c>
      <c r="H2148" s="21" t="str">
        <f>IF(N2148="","",ABS(N2148-N2147))</f>
        <v/>
      </c>
      <c r="I2148" s="21" t="str">
        <f>IF(N2148="","",RANK(N2148,$N$17:$N$5011,1))</f>
        <v/>
      </c>
      <c r="N2148" s="4"/>
    </row>
    <row r="2149" spans="7:14" x14ac:dyDescent="0.25">
      <c r="G2149" s="21" t="str">
        <f>IF(N2149="","",'XmR Chart'!$U$17)</f>
        <v/>
      </c>
      <c r="H2149" s="21" t="str">
        <f>IF(N2149="","",ABS(N2149-N2148))</f>
        <v/>
      </c>
      <c r="I2149" s="21" t="str">
        <f>IF(N2149="","",RANK(N2149,$N$17:$N$5011,1))</f>
        <v/>
      </c>
      <c r="N2149" s="4"/>
    </row>
    <row r="2150" spans="7:14" x14ac:dyDescent="0.25">
      <c r="G2150" s="21" t="str">
        <f>IF(N2150="","",'XmR Chart'!$U$17)</f>
        <v/>
      </c>
      <c r="H2150" s="21" t="str">
        <f>IF(N2150="","",ABS(N2150-N2149))</f>
        <v/>
      </c>
      <c r="I2150" s="21" t="str">
        <f>IF(N2150="","",RANK(N2150,$N$17:$N$5011,1))</f>
        <v/>
      </c>
      <c r="N2150" s="4"/>
    </row>
    <row r="2151" spans="7:14" x14ac:dyDescent="0.25">
      <c r="G2151" s="21" t="str">
        <f>IF(N2151="","",'XmR Chart'!$U$17)</f>
        <v/>
      </c>
      <c r="H2151" s="21" t="str">
        <f>IF(N2151="","",ABS(N2151-N2150))</f>
        <v/>
      </c>
      <c r="I2151" s="21" t="str">
        <f>IF(N2151="","",RANK(N2151,$N$17:$N$5011,1))</f>
        <v/>
      </c>
      <c r="N2151" s="4"/>
    </row>
    <row r="2152" spans="7:14" x14ac:dyDescent="0.25">
      <c r="G2152" s="21" t="str">
        <f>IF(N2152="","",'XmR Chart'!$U$17)</f>
        <v/>
      </c>
      <c r="H2152" s="21" t="str">
        <f>IF(N2152="","",ABS(N2152-N2151))</f>
        <v/>
      </c>
      <c r="I2152" s="21" t="str">
        <f>IF(N2152="","",RANK(N2152,$N$17:$N$5011,1))</f>
        <v/>
      </c>
      <c r="N2152" s="4"/>
    </row>
    <row r="2153" spans="7:14" x14ac:dyDescent="0.25">
      <c r="G2153" s="21" t="str">
        <f>IF(N2153="","",'XmR Chart'!$U$17)</f>
        <v/>
      </c>
      <c r="H2153" s="21" t="str">
        <f>IF(N2153="","",ABS(N2153-N2152))</f>
        <v/>
      </c>
      <c r="I2153" s="21" t="str">
        <f>IF(N2153="","",RANK(N2153,$N$17:$N$5011,1))</f>
        <v/>
      </c>
      <c r="N2153" s="4"/>
    </row>
    <row r="2154" spans="7:14" x14ac:dyDescent="0.25">
      <c r="G2154" s="21" t="str">
        <f>IF(N2154="","",'XmR Chart'!$U$17)</f>
        <v/>
      </c>
      <c r="H2154" s="21" t="str">
        <f>IF(N2154="","",ABS(N2154-N2153))</f>
        <v/>
      </c>
      <c r="I2154" s="21" t="str">
        <f>IF(N2154="","",RANK(N2154,$N$17:$N$5011,1))</f>
        <v/>
      </c>
      <c r="N2154" s="4"/>
    </row>
    <row r="2155" spans="7:14" x14ac:dyDescent="0.25">
      <c r="G2155" s="21" t="str">
        <f>IF(N2155="","",'XmR Chart'!$U$17)</f>
        <v/>
      </c>
      <c r="H2155" s="21" t="str">
        <f>IF(N2155="","",ABS(N2155-N2154))</f>
        <v/>
      </c>
      <c r="I2155" s="21" t="str">
        <f>IF(N2155="","",RANK(N2155,$N$17:$N$5011,1))</f>
        <v/>
      </c>
      <c r="N2155" s="4"/>
    </row>
    <row r="2156" spans="7:14" x14ac:dyDescent="0.25">
      <c r="G2156" s="21" t="str">
        <f>IF(N2156="","",'XmR Chart'!$U$17)</f>
        <v/>
      </c>
      <c r="H2156" s="21" t="str">
        <f>IF(N2156="","",ABS(N2156-N2155))</f>
        <v/>
      </c>
      <c r="I2156" s="21" t="str">
        <f>IF(N2156="","",RANK(N2156,$N$17:$N$5011,1))</f>
        <v/>
      </c>
      <c r="N2156" s="4"/>
    </row>
    <row r="2157" spans="7:14" x14ac:dyDescent="0.25">
      <c r="G2157" s="21" t="str">
        <f>IF(N2157="","",'XmR Chart'!$U$17)</f>
        <v/>
      </c>
      <c r="H2157" s="21" t="str">
        <f>IF(N2157="","",ABS(N2157-N2156))</f>
        <v/>
      </c>
      <c r="I2157" s="21" t="str">
        <f>IF(N2157="","",RANK(N2157,$N$17:$N$5011,1))</f>
        <v/>
      </c>
      <c r="N2157" s="4"/>
    </row>
    <row r="2158" spans="7:14" x14ac:dyDescent="0.25">
      <c r="G2158" s="21" t="str">
        <f>IF(N2158="","",'XmR Chart'!$U$17)</f>
        <v/>
      </c>
      <c r="H2158" s="21" t="str">
        <f>IF(N2158="","",ABS(N2158-N2157))</f>
        <v/>
      </c>
      <c r="I2158" s="21" t="str">
        <f>IF(N2158="","",RANK(N2158,$N$17:$N$5011,1))</f>
        <v/>
      </c>
      <c r="N2158" s="4"/>
    </row>
    <row r="2159" spans="7:14" x14ac:dyDescent="0.25">
      <c r="G2159" s="21" t="str">
        <f>IF(N2159="","",'XmR Chart'!$U$17)</f>
        <v/>
      </c>
      <c r="H2159" s="21" t="str">
        <f>IF(N2159="","",ABS(N2159-N2158))</f>
        <v/>
      </c>
      <c r="I2159" s="21" t="str">
        <f>IF(N2159="","",RANK(N2159,$N$17:$N$5011,1))</f>
        <v/>
      </c>
      <c r="N2159" s="4"/>
    </row>
    <row r="2160" spans="7:14" x14ac:dyDescent="0.25">
      <c r="G2160" s="21" t="str">
        <f>IF(N2160="","",'XmR Chart'!$U$17)</f>
        <v/>
      </c>
      <c r="H2160" s="21" t="str">
        <f>IF(N2160="","",ABS(N2160-N2159))</f>
        <v/>
      </c>
      <c r="I2160" s="21" t="str">
        <f>IF(N2160="","",RANK(N2160,$N$17:$N$5011,1))</f>
        <v/>
      </c>
      <c r="N2160" s="4"/>
    </row>
    <row r="2161" spans="7:14" x14ac:dyDescent="0.25">
      <c r="G2161" s="21" t="str">
        <f>IF(N2161="","",'XmR Chart'!$U$17)</f>
        <v/>
      </c>
      <c r="H2161" s="21" t="str">
        <f>IF(N2161="","",ABS(N2161-N2160))</f>
        <v/>
      </c>
      <c r="I2161" s="21" t="str">
        <f>IF(N2161="","",RANK(N2161,$N$17:$N$5011,1))</f>
        <v/>
      </c>
      <c r="N2161" s="4"/>
    </row>
    <row r="2162" spans="7:14" x14ac:dyDescent="0.25">
      <c r="G2162" s="21" t="str">
        <f>IF(N2162="","",'XmR Chart'!$U$17)</f>
        <v/>
      </c>
      <c r="H2162" s="21" t="str">
        <f>IF(N2162="","",ABS(N2162-N2161))</f>
        <v/>
      </c>
      <c r="I2162" s="21" t="str">
        <f>IF(N2162="","",RANK(N2162,$N$17:$N$5011,1))</f>
        <v/>
      </c>
      <c r="N2162" s="4"/>
    </row>
    <row r="2163" spans="7:14" x14ac:dyDescent="0.25">
      <c r="G2163" s="21" t="str">
        <f>IF(N2163="","",'XmR Chart'!$U$17)</f>
        <v/>
      </c>
      <c r="H2163" s="21" t="str">
        <f>IF(N2163="","",ABS(N2163-N2162))</f>
        <v/>
      </c>
      <c r="I2163" s="21" t="str">
        <f>IF(N2163="","",RANK(N2163,$N$17:$N$5011,1))</f>
        <v/>
      </c>
      <c r="N2163" s="4"/>
    </row>
    <row r="2164" spans="7:14" x14ac:dyDescent="0.25">
      <c r="G2164" s="21" t="str">
        <f>IF(N2164="","",'XmR Chart'!$U$17)</f>
        <v/>
      </c>
      <c r="H2164" s="21" t="str">
        <f>IF(N2164="","",ABS(N2164-N2163))</f>
        <v/>
      </c>
      <c r="I2164" s="21" t="str">
        <f>IF(N2164="","",RANK(N2164,$N$17:$N$5011,1))</f>
        <v/>
      </c>
      <c r="N2164" s="4"/>
    </row>
    <row r="2165" spans="7:14" x14ac:dyDescent="0.25">
      <c r="G2165" s="21" t="str">
        <f>IF(N2165="","",'XmR Chart'!$U$17)</f>
        <v/>
      </c>
      <c r="H2165" s="21" t="str">
        <f>IF(N2165="","",ABS(N2165-N2164))</f>
        <v/>
      </c>
      <c r="I2165" s="21" t="str">
        <f>IF(N2165="","",RANK(N2165,$N$17:$N$5011,1))</f>
        <v/>
      </c>
      <c r="N2165" s="4"/>
    </row>
    <row r="2166" spans="7:14" x14ac:dyDescent="0.25">
      <c r="G2166" s="21" t="str">
        <f>IF(N2166="","",'XmR Chart'!$U$17)</f>
        <v/>
      </c>
      <c r="H2166" s="21" t="str">
        <f>IF(N2166="","",ABS(N2166-N2165))</f>
        <v/>
      </c>
      <c r="I2166" s="21" t="str">
        <f>IF(N2166="","",RANK(N2166,$N$17:$N$5011,1))</f>
        <v/>
      </c>
      <c r="N2166" s="4"/>
    </row>
    <row r="2167" spans="7:14" x14ac:dyDescent="0.25">
      <c r="G2167" s="21" t="str">
        <f>IF(N2167="","",'XmR Chart'!$U$17)</f>
        <v/>
      </c>
      <c r="H2167" s="21" t="str">
        <f>IF(N2167="","",ABS(N2167-N2166))</f>
        <v/>
      </c>
      <c r="I2167" s="21" t="str">
        <f>IF(N2167="","",RANK(N2167,$N$17:$N$5011,1))</f>
        <v/>
      </c>
      <c r="N2167" s="4"/>
    </row>
    <row r="2168" spans="7:14" x14ac:dyDescent="0.25">
      <c r="G2168" s="21" t="str">
        <f>IF(N2168="","",'XmR Chart'!$U$17)</f>
        <v/>
      </c>
      <c r="H2168" s="21" t="str">
        <f>IF(N2168="","",ABS(N2168-N2167))</f>
        <v/>
      </c>
      <c r="I2168" s="21" t="str">
        <f>IF(N2168="","",RANK(N2168,$N$17:$N$5011,1))</f>
        <v/>
      </c>
      <c r="N2168" s="4"/>
    </row>
    <row r="2169" spans="7:14" x14ac:dyDescent="0.25">
      <c r="G2169" s="21" t="str">
        <f>IF(N2169="","",'XmR Chart'!$U$17)</f>
        <v/>
      </c>
      <c r="H2169" s="21" t="str">
        <f>IF(N2169="","",ABS(N2169-N2168))</f>
        <v/>
      </c>
      <c r="I2169" s="21" t="str">
        <f>IF(N2169="","",RANK(N2169,$N$17:$N$5011,1))</f>
        <v/>
      </c>
      <c r="N2169" s="4"/>
    </row>
    <row r="2170" spans="7:14" x14ac:dyDescent="0.25">
      <c r="G2170" s="21" t="str">
        <f>IF(N2170="","",'XmR Chart'!$U$17)</f>
        <v/>
      </c>
      <c r="H2170" s="21" t="str">
        <f>IF(N2170="","",ABS(N2170-N2169))</f>
        <v/>
      </c>
      <c r="I2170" s="21" t="str">
        <f>IF(N2170="","",RANK(N2170,$N$17:$N$5011,1))</f>
        <v/>
      </c>
      <c r="N2170" s="4"/>
    </row>
    <row r="2171" spans="7:14" x14ac:dyDescent="0.25">
      <c r="G2171" s="21" t="str">
        <f>IF(N2171="","",'XmR Chart'!$U$17)</f>
        <v/>
      </c>
      <c r="H2171" s="21" t="str">
        <f>IF(N2171="","",ABS(N2171-N2170))</f>
        <v/>
      </c>
      <c r="I2171" s="21" t="str">
        <f>IF(N2171="","",RANK(N2171,$N$17:$N$5011,1))</f>
        <v/>
      </c>
      <c r="N2171" s="4"/>
    </row>
    <row r="2172" spans="7:14" x14ac:dyDescent="0.25">
      <c r="G2172" s="21" t="str">
        <f>IF(N2172="","",'XmR Chart'!$U$17)</f>
        <v/>
      </c>
      <c r="H2172" s="21" t="str">
        <f>IF(N2172="","",ABS(N2172-N2171))</f>
        <v/>
      </c>
      <c r="I2172" s="21" t="str">
        <f>IF(N2172="","",RANK(N2172,$N$17:$N$5011,1))</f>
        <v/>
      </c>
      <c r="N2172" s="4"/>
    </row>
    <row r="2173" spans="7:14" x14ac:dyDescent="0.25">
      <c r="G2173" s="21" t="str">
        <f>IF(N2173="","",'XmR Chart'!$U$17)</f>
        <v/>
      </c>
      <c r="H2173" s="21" t="str">
        <f>IF(N2173="","",ABS(N2173-N2172))</f>
        <v/>
      </c>
      <c r="I2173" s="21" t="str">
        <f>IF(N2173="","",RANK(N2173,$N$17:$N$5011,1))</f>
        <v/>
      </c>
      <c r="N2173" s="4"/>
    </row>
    <row r="2174" spans="7:14" x14ac:dyDescent="0.25">
      <c r="G2174" s="21" t="str">
        <f>IF(N2174="","",'XmR Chart'!$U$17)</f>
        <v/>
      </c>
      <c r="H2174" s="21" t="str">
        <f>IF(N2174="","",ABS(N2174-N2173))</f>
        <v/>
      </c>
      <c r="I2174" s="21" t="str">
        <f>IF(N2174="","",RANK(N2174,$N$17:$N$5011,1))</f>
        <v/>
      </c>
      <c r="N2174" s="4"/>
    </row>
    <row r="2175" spans="7:14" x14ac:dyDescent="0.25">
      <c r="G2175" s="21" t="str">
        <f>IF(N2175="","",'XmR Chart'!$U$17)</f>
        <v/>
      </c>
      <c r="H2175" s="21" t="str">
        <f>IF(N2175="","",ABS(N2175-N2174))</f>
        <v/>
      </c>
      <c r="I2175" s="21" t="str">
        <f>IF(N2175="","",RANK(N2175,$N$17:$N$5011,1))</f>
        <v/>
      </c>
      <c r="N2175" s="4"/>
    </row>
    <row r="2176" spans="7:14" x14ac:dyDescent="0.25">
      <c r="G2176" s="21" t="str">
        <f>IF(N2176="","",'XmR Chart'!$U$17)</f>
        <v/>
      </c>
      <c r="H2176" s="21" t="str">
        <f>IF(N2176="","",ABS(N2176-N2175))</f>
        <v/>
      </c>
      <c r="I2176" s="21" t="str">
        <f>IF(N2176="","",RANK(N2176,$N$17:$N$5011,1))</f>
        <v/>
      </c>
      <c r="N2176" s="4"/>
    </row>
    <row r="2177" spans="7:14" x14ac:dyDescent="0.25">
      <c r="G2177" s="21" t="str">
        <f>IF(N2177="","",'XmR Chart'!$U$17)</f>
        <v/>
      </c>
      <c r="H2177" s="21" t="str">
        <f>IF(N2177="","",ABS(N2177-N2176))</f>
        <v/>
      </c>
      <c r="I2177" s="21" t="str">
        <f>IF(N2177="","",RANK(N2177,$N$17:$N$5011,1))</f>
        <v/>
      </c>
      <c r="N2177" s="4"/>
    </row>
    <row r="2178" spans="7:14" x14ac:dyDescent="0.25">
      <c r="G2178" s="21" t="str">
        <f>IF(N2178="","",'XmR Chart'!$U$17)</f>
        <v/>
      </c>
      <c r="H2178" s="21" t="str">
        <f>IF(N2178="","",ABS(N2178-N2177))</f>
        <v/>
      </c>
      <c r="I2178" s="21" t="str">
        <f>IF(N2178="","",RANK(N2178,$N$17:$N$5011,1))</f>
        <v/>
      </c>
      <c r="N2178" s="4"/>
    </row>
    <row r="2179" spans="7:14" x14ac:dyDescent="0.25">
      <c r="G2179" s="21" t="str">
        <f>IF(N2179="","",'XmR Chart'!$U$17)</f>
        <v/>
      </c>
      <c r="H2179" s="21" t="str">
        <f>IF(N2179="","",ABS(N2179-N2178))</f>
        <v/>
      </c>
      <c r="I2179" s="21" t="str">
        <f>IF(N2179="","",RANK(N2179,$N$17:$N$5011,1))</f>
        <v/>
      </c>
      <c r="N2179" s="4"/>
    </row>
    <row r="2180" spans="7:14" x14ac:dyDescent="0.25">
      <c r="G2180" s="21" t="str">
        <f>IF(N2180="","",'XmR Chart'!$U$17)</f>
        <v/>
      </c>
      <c r="H2180" s="21" t="str">
        <f>IF(N2180="","",ABS(N2180-N2179))</f>
        <v/>
      </c>
      <c r="I2180" s="21" t="str">
        <f>IF(N2180="","",RANK(N2180,$N$17:$N$5011,1))</f>
        <v/>
      </c>
      <c r="N2180" s="4"/>
    </row>
    <row r="2181" spans="7:14" x14ac:dyDescent="0.25">
      <c r="G2181" s="21" t="str">
        <f>IF(N2181="","",'XmR Chart'!$U$17)</f>
        <v/>
      </c>
      <c r="H2181" s="21" t="str">
        <f>IF(N2181="","",ABS(N2181-N2180))</f>
        <v/>
      </c>
      <c r="I2181" s="21" t="str">
        <f>IF(N2181="","",RANK(N2181,$N$17:$N$5011,1))</f>
        <v/>
      </c>
      <c r="N2181" s="4"/>
    </row>
    <row r="2182" spans="7:14" x14ac:dyDescent="0.25">
      <c r="G2182" s="21" t="str">
        <f>IF(N2182="","",'XmR Chart'!$U$17)</f>
        <v/>
      </c>
      <c r="H2182" s="21" t="str">
        <f>IF(N2182="","",ABS(N2182-N2181))</f>
        <v/>
      </c>
      <c r="I2182" s="21" t="str">
        <f>IF(N2182="","",RANK(N2182,$N$17:$N$5011,1))</f>
        <v/>
      </c>
      <c r="N2182" s="4"/>
    </row>
    <row r="2183" spans="7:14" x14ac:dyDescent="0.25">
      <c r="G2183" s="21" t="str">
        <f>IF(N2183="","",'XmR Chart'!$U$17)</f>
        <v/>
      </c>
      <c r="H2183" s="21" t="str">
        <f>IF(N2183="","",ABS(N2183-N2182))</f>
        <v/>
      </c>
      <c r="I2183" s="21" t="str">
        <f>IF(N2183="","",RANK(N2183,$N$17:$N$5011,1))</f>
        <v/>
      </c>
      <c r="N2183" s="4"/>
    </row>
    <row r="2184" spans="7:14" x14ac:dyDescent="0.25">
      <c r="G2184" s="21" t="str">
        <f>IF(N2184="","",'XmR Chart'!$U$17)</f>
        <v/>
      </c>
      <c r="I2184" s="21" t="str">
        <f>IF(N2184="","",RANK(N2184,$N$17:$N$5011,1))</f>
        <v/>
      </c>
      <c r="N2184" s="4"/>
    </row>
    <row r="2185" spans="7:14" x14ac:dyDescent="0.25">
      <c r="G2185" s="21" t="str">
        <f>IF(N2185="","",'XmR Chart'!$U$17)</f>
        <v/>
      </c>
      <c r="I2185" s="21" t="str">
        <f>IF(N2185="","",RANK(N2185,$N$17:$N$5011,1))</f>
        <v/>
      </c>
      <c r="N2185" s="4"/>
    </row>
    <row r="2186" spans="7:14" x14ac:dyDescent="0.25">
      <c r="G2186" s="21" t="str">
        <f>IF(N2186="","",'XmR Chart'!$U$17)</f>
        <v/>
      </c>
      <c r="I2186" s="21" t="str">
        <f>IF(N2186="","",RANK(N2186,$N$17:$N$5011,1))</f>
        <v/>
      </c>
      <c r="N2186" s="4"/>
    </row>
    <row r="2187" spans="7:14" x14ac:dyDescent="0.25">
      <c r="G2187" s="21" t="str">
        <f>IF(N2187="","",'XmR Chart'!$U$17)</f>
        <v/>
      </c>
      <c r="I2187" s="21" t="str">
        <f>IF(N2187="","",RANK(N2187,$N$17:$N$5011,1))</f>
        <v/>
      </c>
      <c r="N2187" s="4"/>
    </row>
    <row r="2188" spans="7:14" x14ac:dyDescent="0.25">
      <c r="G2188" s="21" t="str">
        <f>IF(N2188="","",'XmR Chart'!$U$17)</f>
        <v/>
      </c>
      <c r="I2188" s="21" t="str">
        <f>IF(N2188="","",RANK(N2188,$N$17:$N$5011,1))</f>
        <v/>
      </c>
      <c r="N2188" s="4"/>
    </row>
    <row r="2189" spans="7:14" x14ac:dyDescent="0.25">
      <c r="G2189" s="21" t="str">
        <f>IF(N2189="","",'XmR Chart'!$U$17)</f>
        <v/>
      </c>
      <c r="I2189" s="21" t="str">
        <f>IF(N2189="","",RANK(N2189,$N$17:$N$5011,1))</f>
        <v/>
      </c>
      <c r="N2189" s="4"/>
    </row>
    <row r="2190" spans="7:14" x14ac:dyDescent="0.25">
      <c r="G2190" s="21" t="str">
        <f>IF(N2190="","",'XmR Chart'!$U$17)</f>
        <v/>
      </c>
      <c r="I2190" s="21" t="str">
        <f>IF(N2190="","",RANK(N2190,$N$17:$N$5011,1))</f>
        <v/>
      </c>
      <c r="N2190" s="4"/>
    </row>
    <row r="2191" spans="7:14" x14ac:dyDescent="0.25">
      <c r="G2191" s="21" t="str">
        <f>IF(N2191="","",'XmR Chart'!$U$17)</f>
        <v/>
      </c>
      <c r="I2191" s="21" t="str">
        <f>IF(N2191="","",RANK(N2191,$N$17:$N$5011,1))</f>
        <v/>
      </c>
      <c r="N2191" s="4"/>
    </row>
    <row r="2192" spans="7:14" x14ac:dyDescent="0.25">
      <c r="G2192" s="21" t="str">
        <f>IF(N2192="","",'XmR Chart'!$U$17)</f>
        <v/>
      </c>
      <c r="I2192" s="21" t="str">
        <f>IF(N2192="","",RANK(N2192,$N$17:$N$5011,1))</f>
        <v/>
      </c>
      <c r="N2192" s="4"/>
    </row>
    <row r="2193" spans="7:14" x14ac:dyDescent="0.25">
      <c r="G2193" s="21" t="str">
        <f>IF(N2193="","",'XmR Chart'!$U$17)</f>
        <v/>
      </c>
      <c r="I2193" s="21" t="str">
        <f>IF(N2193="","",RANK(N2193,$N$17:$N$5011,1))</f>
        <v/>
      </c>
      <c r="N2193" s="4"/>
    </row>
    <row r="2194" spans="7:14" x14ac:dyDescent="0.25">
      <c r="G2194" s="21" t="str">
        <f>IF(N2194="","",'XmR Chart'!$U$17)</f>
        <v/>
      </c>
      <c r="I2194" s="21" t="str">
        <f>IF(N2194="","",RANK(N2194,$N$17:$N$5011,1))</f>
        <v/>
      </c>
      <c r="N2194" s="4"/>
    </row>
    <row r="2195" spans="7:14" x14ac:dyDescent="0.25">
      <c r="G2195" s="21" t="str">
        <f>IF(N2195="","",'XmR Chart'!$U$17)</f>
        <v/>
      </c>
      <c r="I2195" s="21" t="str">
        <f>IF(N2195="","",RANK(N2195,$N$17:$N$5011,1))</f>
        <v/>
      </c>
      <c r="N2195" s="4"/>
    </row>
    <row r="2196" spans="7:14" x14ac:dyDescent="0.25">
      <c r="G2196" s="21" t="str">
        <f>IF(N2196="","",'XmR Chart'!$U$17)</f>
        <v/>
      </c>
      <c r="I2196" s="21" t="str">
        <f>IF(N2196="","",RANK(N2196,$N$17:$N$5011,1))</f>
        <v/>
      </c>
      <c r="N2196" s="4"/>
    </row>
    <row r="2197" spans="7:14" x14ac:dyDescent="0.25">
      <c r="G2197" s="21" t="str">
        <f>IF(N2197="","",'XmR Chart'!$U$17)</f>
        <v/>
      </c>
      <c r="I2197" s="21" t="str">
        <f>IF(N2197="","",RANK(N2197,$N$17:$N$5011,1))</f>
        <v/>
      </c>
      <c r="N2197" s="4"/>
    </row>
    <row r="2198" spans="7:14" x14ac:dyDescent="0.25">
      <c r="G2198" s="21" t="str">
        <f>IF(N2198="","",'XmR Chart'!$U$17)</f>
        <v/>
      </c>
      <c r="I2198" s="21" t="str">
        <f>IF(N2198="","",RANK(N2198,$N$17:$N$5011,1))</f>
        <v/>
      </c>
      <c r="N2198" s="4"/>
    </row>
    <row r="2199" spans="7:14" x14ac:dyDescent="0.25">
      <c r="G2199" s="21" t="str">
        <f>IF(N2199="","",'XmR Chart'!$U$17)</f>
        <v/>
      </c>
      <c r="I2199" s="21" t="str">
        <f>IF(N2199="","",RANK(N2199,$N$17:$N$5011,1))</f>
        <v/>
      </c>
      <c r="N2199" s="4"/>
    </row>
    <row r="2200" spans="7:14" x14ac:dyDescent="0.25">
      <c r="G2200" s="21" t="str">
        <f>IF(N2200="","",'XmR Chart'!$U$17)</f>
        <v/>
      </c>
      <c r="I2200" s="21" t="str">
        <f>IF(N2200="","",RANK(N2200,$N$17:$N$5011,1))</f>
        <v/>
      </c>
      <c r="N2200" s="4"/>
    </row>
    <row r="2201" spans="7:14" x14ac:dyDescent="0.25">
      <c r="G2201" s="21" t="str">
        <f>IF(N2201="","",'XmR Chart'!$U$17)</f>
        <v/>
      </c>
      <c r="I2201" s="21" t="str">
        <f>IF(N2201="","",RANK(N2201,$N$17:$N$5011,1))</f>
        <v/>
      </c>
      <c r="N2201" s="4"/>
    </row>
    <row r="2202" spans="7:14" x14ac:dyDescent="0.25">
      <c r="G2202" s="21" t="str">
        <f>IF(N2202="","",'XmR Chart'!$U$17)</f>
        <v/>
      </c>
      <c r="I2202" s="21" t="str">
        <f>IF(N2202="","",RANK(N2202,$N$17:$N$5011,1))</f>
        <v/>
      </c>
      <c r="N2202" s="4"/>
    </row>
    <row r="2203" spans="7:14" x14ac:dyDescent="0.25">
      <c r="G2203" s="21" t="str">
        <f>IF(N2203="","",'XmR Chart'!$U$17)</f>
        <v/>
      </c>
      <c r="I2203" s="21" t="str">
        <f>IF(N2203="","",RANK(N2203,$N$17:$N$5011,1))</f>
        <v/>
      </c>
      <c r="N2203" s="4"/>
    </row>
    <row r="2204" spans="7:14" x14ac:dyDescent="0.25">
      <c r="G2204" s="21" t="str">
        <f>IF(N2204="","",'XmR Chart'!$U$17)</f>
        <v/>
      </c>
      <c r="I2204" s="21" t="str">
        <f>IF(N2204="","",RANK(N2204,$N$17:$N$5011,1))</f>
        <v/>
      </c>
      <c r="N2204" s="4"/>
    </row>
    <row r="2205" spans="7:14" x14ac:dyDescent="0.25">
      <c r="G2205" s="21" t="str">
        <f>IF(N2205="","",'XmR Chart'!$U$17)</f>
        <v/>
      </c>
      <c r="I2205" s="21" t="str">
        <f>IF(N2205="","",RANK(N2205,$N$17:$N$5011,1))</f>
        <v/>
      </c>
      <c r="N2205" s="4"/>
    </row>
    <row r="2206" spans="7:14" x14ac:dyDescent="0.25">
      <c r="G2206" s="21" t="str">
        <f>IF(N2206="","",'XmR Chart'!$U$17)</f>
        <v/>
      </c>
      <c r="I2206" s="21" t="str">
        <f>IF(N2206="","",RANK(N2206,$N$17:$N$5011,1))</f>
        <v/>
      </c>
      <c r="N2206" s="4"/>
    </row>
    <row r="2207" spans="7:14" x14ac:dyDescent="0.25">
      <c r="G2207" s="21" t="str">
        <f>IF(N2207="","",'XmR Chart'!$U$17)</f>
        <v/>
      </c>
      <c r="I2207" s="21" t="str">
        <f>IF(N2207="","",RANK(N2207,$N$17:$N$5011,1))</f>
        <v/>
      </c>
      <c r="N2207" s="4"/>
    </row>
    <row r="2208" spans="7:14" x14ac:dyDescent="0.25">
      <c r="G2208" s="21" t="str">
        <f>IF(N2208="","",'XmR Chart'!$U$17)</f>
        <v/>
      </c>
      <c r="I2208" s="21" t="str">
        <f>IF(N2208="","",RANK(N2208,$N$17:$N$5011,1))</f>
        <v/>
      </c>
      <c r="N2208" s="4"/>
    </row>
    <row r="2209" spans="7:14" x14ac:dyDescent="0.25">
      <c r="G2209" s="21" t="str">
        <f>IF(N2209="","",'XmR Chart'!$U$17)</f>
        <v/>
      </c>
      <c r="I2209" s="21" t="str">
        <f>IF(N2209="","",RANK(N2209,$N$17:$N$5011,1))</f>
        <v/>
      </c>
      <c r="N2209" s="4"/>
    </row>
    <row r="2210" spans="7:14" x14ac:dyDescent="0.25">
      <c r="G2210" s="21" t="str">
        <f>IF(N2210="","",'XmR Chart'!$U$17)</f>
        <v/>
      </c>
      <c r="I2210" s="21" t="str">
        <f>IF(N2210="","",RANK(N2210,$N$17:$N$5011,1))</f>
        <v/>
      </c>
      <c r="N2210" s="4"/>
    </row>
    <row r="2211" spans="7:14" x14ac:dyDescent="0.25">
      <c r="G2211" s="21" t="str">
        <f>IF(N2211="","",'XmR Chart'!$U$17)</f>
        <v/>
      </c>
      <c r="I2211" s="21" t="str">
        <f>IF(N2211="","",RANK(N2211,$N$17:$N$5011,1))</f>
        <v/>
      </c>
      <c r="N2211" s="4"/>
    </row>
    <row r="2212" spans="7:14" x14ac:dyDescent="0.25">
      <c r="G2212" s="21" t="str">
        <f>IF(N2212="","",'XmR Chart'!$U$17)</f>
        <v/>
      </c>
      <c r="I2212" s="21" t="str">
        <f>IF(N2212="","",RANK(N2212,$N$17:$N$5011,1))</f>
        <v/>
      </c>
      <c r="N2212" s="4"/>
    </row>
    <row r="2213" spans="7:14" x14ac:dyDescent="0.25">
      <c r="G2213" s="21" t="str">
        <f>IF(N2213="","",'XmR Chart'!$U$17)</f>
        <v/>
      </c>
      <c r="I2213" s="21" t="str">
        <f>IF(N2213="","",RANK(N2213,$N$17:$N$5011,1))</f>
        <v/>
      </c>
      <c r="N2213" s="4"/>
    </row>
    <row r="2214" spans="7:14" x14ac:dyDescent="0.25">
      <c r="G2214" s="21" t="str">
        <f>IF(N2214="","",'XmR Chart'!$U$17)</f>
        <v/>
      </c>
      <c r="I2214" s="21" t="str">
        <f>IF(N2214="","",RANK(N2214,$N$17:$N$5011,1))</f>
        <v/>
      </c>
      <c r="N2214" s="4"/>
    </row>
    <row r="2215" spans="7:14" x14ac:dyDescent="0.25">
      <c r="G2215" s="21" t="str">
        <f>IF(N2215="","",'XmR Chart'!$U$17)</f>
        <v/>
      </c>
      <c r="I2215" s="21" t="str">
        <f>IF(N2215="","",RANK(N2215,$N$17:$N$5011,1))</f>
        <v/>
      </c>
      <c r="N2215" s="4"/>
    </row>
    <row r="2216" spans="7:14" x14ac:dyDescent="0.25">
      <c r="G2216" s="21" t="str">
        <f>IF(N2216="","",'XmR Chart'!$U$17)</f>
        <v/>
      </c>
      <c r="I2216" s="21" t="str">
        <f>IF(N2216="","",RANK(N2216,$N$17:$N$5011,1))</f>
        <v/>
      </c>
      <c r="N2216" s="4"/>
    </row>
    <row r="2217" spans="7:14" x14ac:dyDescent="0.25">
      <c r="G2217" s="21" t="str">
        <f>IF(N2217="","",'XmR Chart'!$U$17)</f>
        <v/>
      </c>
      <c r="I2217" s="21" t="str">
        <f>IF(N2217="","",RANK(N2217,$N$17:$N$5011,1))</f>
        <v/>
      </c>
      <c r="N2217" s="4"/>
    </row>
    <row r="2218" spans="7:14" x14ac:dyDescent="0.25">
      <c r="G2218" s="21" t="str">
        <f>IF(N2218="","",'XmR Chart'!$U$17)</f>
        <v/>
      </c>
      <c r="I2218" s="21" t="str">
        <f>IF(N2218="","",RANK(N2218,$N$17:$N$5011,1))</f>
        <v/>
      </c>
      <c r="N2218" s="4"/>
    </row>
    <row r="2219" spans="7:14" x14ac:dyDescent="0.25">
      <c r="G2219" s="21" t="str">
        <f>IF(N2219="","",'XmR Chart'!$U$17)</f>
        <v/>
      </c>
      <c r="I2219" s="21" t="str">
        <f>IF(N2219="","",RANK(N2219,$N$17:$N$5011,1))</f>
        <v/>
      </c>
      <c r="N2219" s="4"/>
    </row>
    <row r="2220" spans="7:14" x14ac:dyDescent="0.25">
      <c r="G2220" s="21" t="str">
        <f>IF(N2220="","",'XmR Chart'!$U$17)</f>
        <v/>
      </c>
      <c r="I2220" s="21" t="str">
        <f>IF(N2220="","",RANK(N2220,$N$17:$N$5011,1))</f>
        <v/>
      </c>
      <c r="N2220" s="4"/>
    </row>
    <row r="2221" spans="7:14" x14ac:dyDescent="0.25">
      <c r="G2221" s="21" t="str">
        <f>IF(N2221="","",'XmR Chart'!$U$17)</f>
        <v/>
      </c>
      <c r="I2221" s="21" t="str">
        <f>IF(N2221="","",RANK(N2221,$N$17:$N$5011,1))</f>
        <v/>
      </c>
      <c r="N2221" s="4"/>
    </row>
    <row r="2222" spans="7:14" x14ac:dyDescent="0.25">
      <c r="G2222" s="21" t="str">
        <f>IF(N2222="","",'XmR Chart'!$U$17)</f>
        <v/>
      </c>
      <c r="I2222" s="21" t="str">
        <f>IF(N2222="","",RANK(N2222,$N$17:$N$5011,1))</f>
        <v/>
      </c>
      <c r="N2222" s="4"/>
    </row>
    <row r="2223" spans="7:14" x14ac:dyDescent="0.25">
      <c r="G2223" s="21" t="str">
        <f>IF(N2223="","",'XmR Chart'!$U$17)</f>
        <v/>
      </c>
      <c r="I2223" s="21" t="str">
        <f>IF(N2223="","",RANK(N2223,$N$17:$N$5011,1))</f>
        <v/>
      </c>
      <c r="N2223" s="4"/>
    </row>
    <row r="2224" spans="7:14" x14ac:dyDescent="0.25">
      <c r="G2224" s="21" t="str">
        <f>IF(N2224="","",'XmR Chart'!$U$17)</f>
        <v/>
      </c>
      <c r="I2224" s="21" t="str">
        <f>IF(N2224="","",RANK(N2224,$N$17:$N$5011,1))</f>
        <v/>
      </c>
      <c r="N2224" s="4"/>
    </row>
    <row r="2225" spans="7:14" x14ac:dyDescent="0.25">
      <c r="G2225" s="21" t="str">
        <f>IF(N2225="","",'XmR Chart'!$U$17)</f>
        <v/>
      </c>
      <c r="I2225" s="21" t="str">
        <f>IF(N2225="","",RANK(N2225,$N$17:$N$5011,1))</f>
        <v/>
      </c>
      <c r="N2225" s="4"/>
    </row>
    <row r="2226" spans="7:14" x14ac:dyDescent="0.25">
      <c r="G2226" s="21" t="str">
        <f>IF(N2226="","",'XmR Chart'!$U$17)</f>
        <v/>
      </c>
      <c r="I2226" s="21" t="str">
        <f>IF(N2226="","",RANK(N2226,$N$17:$N$5011,1))</f>
        <v/>
      </c>
      <c r="N2226" s="4"/>
    </row>
    <row r="2227" spans="7:14" x14ac:dyDescent="0.25">
      <c r="G2227" s="21" t="str">
        <f>IF(N2227="","",'XmR Chart'!$U$17)</f>
        <v/>
      </c>
      <c r="I2227" s="21" t="str">
        <f>IF(N2227="","",RANK(N2227,$N$17:$N$5011,1))</f>
        <v/>
      </c>
      <c r="N2227" s="4"/>
    </row>
    <row r="2228" spans="7:14" x14ac:dyDescent="0.25">
      <c r="G2228" s="21" t="str">
        <f>IF(N2228="","",'XmR Chart'!$U$17)</f>
        <v/>
      </c>
      <c r="I2228" s="21" t="str">
        <f>IF(N2228="","",RANK(N2228,$N$17:$N$5011,1))</f>
        <v/>
      </c>
      <c r="N2228" s="4"/>
    </row>
    <row r="2229" spans="7:14" x14ac:dyDescent="0.25">
      <c r="G2229" s="21" t="str">
        <f>IF(N2229="","",'XmR Chart'!$U$17)</f>
        <v/>
      </c>
      <c r="I2229" s="21" t="str">
        <f>IF(N2229="","",RANK(N2229,$N$17:$N$5011,1))</f>
        <v/>
      </c>
      <c r="N2229" s="4"/>
    </row>
    <row r="2230" spans="7:14" x14ac:dyDescent="0.25">
      <c r="G2230" s="21" t="str">
        <f>IF(N2230="","",'XmR Chart'!$U$17)</f>
        <v/>
      </c>
      <c r="I2230" s="21" t="str">
        <f>IF(N2230="","",RANK(N2230,$N$17:$N$5011,1))</f>
        <v/>
      </c>
      <c r="N2230" s="4"/>
    </row>
    <row r="2231" spans="7:14" x14ac:dyDescent="0.25">
      <c r="G2231" s="21" t="str">
        <f>IF(N2231="","",'XmR Chart'!$U$17)</f>
        <v/>
      </c>
      <c r="I2231" s="21" t="str">
        <f>IF(N2231="","",RANK(N2231,$N$17:$N$5011,1))</f>
        <v/>
      </c>
      <c r="N2231" s="4"/>
    </row>
    <row r="2232" spans="7:14" x14ac:dyDescent="0.25">
      <c r="G2232" s="21" t="str">
        <f>IF(N2232="","",'XmR Chart'!$U$17)</f>
        <v/>
      </c>
      <c r="I2232" s="21" t="str">
        <f>IF(N2232="","",RANK(N2232,$N$17:$N$5011,1))</f>
        <v/>
      </c>
      <c r="N2232" s="4"/>
    </row>
    <row r="2233" spans="7:14" x14ac:dyDescent="0.25">
      <c r="G2233" s="21" t="str">
        <f>IF(N2233="","",'XmR Chart'!$U$17)</f>
        <v/>
      </c>
      <c r="I2233" s="21" t="str">
        <f>IF(N2233="","",RANK(N2233,$N$17:$N$5011,1))</f>
        <v/>
      </c>
      <c r="N2233" s="4"/>
    </row>
    <row r="2234" spans="7:14" x14ac:dyDescent="0.25">
      <c r="G2234" s="21" t="str">
        <f>IF(N2234="","",'XmR Chart'!$U$17)</f>
        <v/>
      </c>
      <c r="I2234" s="21" t="str">
        <f>IF(N2234="","",RANK(N2234,$N$17:$N$5011,1))</f>
        <v/>
      </c>
      <c r="N2234" s="4"/>
    </row>
    <row r="2235" spans="7:14" x14ac:dyDescent="0.25">
      <c r="G2235" s="21" t="str">
        <f>IF(N2235="","",'XmR Chart'!$U$17)</f>
        <v/>
      </c>
      <c r="I2235" s="21" t="str">
        <f>IF(N2235="","",RANK(N2235,$N$17:$N$5011,1))</f>
        <v/>
      </c>
      <c r="N2235" s="4"/>
    </row>
    <row r="2236" spans="7:14" x14ac:dyDescent="0.25">
      <c r="G2236" s="21" t="str">
        <f>IF(N2236="","",'XmR Chart'!$U$17)</f>
        <v/>
      </c>
      <c r="I2236" s="21" t="str">
        <f>IF(N2236="","",RANK(N2236,$N$17:$N$5011,1))</f>
        <v/>
      </c>
      <c r="N2236" s="4"/>
    </row>
    <row r="2237" spans="7:14" x14ac:dyDescent="0.25">
      <c r="G2237" s="21" t="str">
        <f>IF(N2237="","",'XmR Chart'!$U$17)</f>
        <v/>
      </c>
      <c r="I2237" s="21" t="str">
        <f>IF(N2237="","",RANK(N2237,$N$17:$N$5011,1))</f>
        <v/>
      </c>
      <c r="N2237" s="4"/>
    </row>
    <row r="2238" spans="7:14" x14ac:dyDescent="0.25">
      <c r="G2238" s="21" t="str">
        <f>IF(N2238="","",'XmR Chart'!$U$17)</f>
        <v/>
      </c>
      <c r="I2238" s="21" t="str">
        <f>IF(N2238="","",RANK(N2238,$N$17:$N$5011,1))</f>
        <v/>
      </c>
      <c r="N2238" s="4"/>
    </row>
    <row r="2239" spans="7:14" x14ac:dyDescent="0.25">
      <c r="G2239" s="21" t="str">
        <f>IF(N2239="","",'XmR Chart'!$U$17)</f>
        <v/>
      </c>
      <c r="I2239" s="21" t="str">
        <f>IF(N2239="","",RANK(N2239,$N$17:$N$5011,1))</f>
        <v/>
      </c>
      <c r="N2239" s="4"/>
    </row>
    <row r="2240" spans="7:14" x14ac:dyDescent="0.25">
      <c r="G2240" s="21" t="str">
        <f>IF(N2240="","",'XmR Chart'!$U$17)</f>
        <v/>
      </c>
      <c r="I2240" s="21" t="str">
        <f>IF(N2240="","",RANK(N2240,$N$17:$N$5011,1))</f>
        <v/>
      </c>
      <c r="N2240" s="4"/>
    </row>
    <row r="2241" spans="7:14" x14ac:dyDescent="0.25">
      <c r="G2241" s="21" t="str">
        <f>IF(N2241="","",'XmR Chart'!$U$17)</f>
        <v/>
      </c>
      <c r="I2241" s="21" t="str">
        <f>IF(N2241="","",RANK(N2241,$N$17:$N$5011,1))</f>
        <v/>
      </c>
      <c r="N2241" s="4"/>
    </row>
    <row r="2242" spans="7:14" x14ac:dyDescent="0.25">
      <c r="G2242" s="21" t="str">
        <f>IF(N2242="","",'XmR Chart'!$U$17)</f>
        <v/>
      </c>
      <c r="I2242" s="21" t="str">
        <f>IF(N2242="","",RANK(N2242,$N$17:$N$5011,1))</f>
        <v/>
      </c>
      <c r="N2242" s="4"/>
    </row>
    <row r="2243" spans="7:14" x14ac:dyDescent="0.25">
      <c r="G2243" s="21" t="str">
        <f>IF(N2243="","",'XmR Chart'!$U$17)</f>
        <v/>
      </c>
      <c r="I2243" s="21" t="str">
        <f>IF(N2243="","",RANK(N2243,$N$17:$N$5011,1))</f>
        <v/>
      </c>
      <c r="N2243" s="4"/>
    </row>
    <row r="2244" spans="7:14" x14ac:dyDescent="0.25">
      <c r="G2244" s="21" t="str">
        <f>IF(N2244="","",'XmR Chart'!$U$17)</f>
        <v/>
      </c>
      <c r="I2244" s="21" t="str">
        <f>IF(N2244="","",RANK(N2244,$N$17:$N$5011,1))</f>
        <v/>
      </c>
      <c r="N2244" s="4"/>
    </row>
    <row r="2245" spans="7:14" x14ac:dyDescent="0.25">
      <c r="G2245" s="21" t="str">
        <f>IF(N2245="","",'XmR Chart'!$U$17)</f>
        <v/>
      </c>
      <c r="I2245" s="21" t="str">
        <f>IF(N2245="","",RANK(N2245,$N$17:$N$5011,1))</f>
        <v/>
      </c>
      <c r="N2245" s="4"/>
    </row>
    <row r="2246" spans="7:14" x14ac:dyDescent="0.25">
      <c r="G2246" s="21" t="str">
        <f>IF(N2246="","",'XmR Chart'!$U$17)</f>
        <v/>
      </c>
      <c r="I2246" s="21" t="str">
        <f>IF(N2246="","",RANK(N2246,$N$17:$N$5011,1))</f>
        <v/>
      </c>
      <c r="N2246" s="4"/>
    </row>
    <row r="2247" spans="7:14" x14ac:dyDescent="0.25">
      <c r="G2247" s="21" t="str">
        <f>IF(N2247="","",'XmR Chart'!$U$17)</f>
        <v/>
      </c>
      <c r="I2247" s="21" t="str">
        <f>IF(N2247="","",RANK(N2247,$N$17:$N$5011,1))</f>
        <v/>
      </c>
      <c r="N2247" s="4"/>
    </row>
    <row r="2248" spans="7:14" x14ac:dyDescent="0.25">
      <c r="G2248" s="21" t="str">
        <f>IF(N2248="","",'XmR Chart'!$U$17)</f>
        <v/>
      </c>
      <c r="I2248" s="21" t="str">
        <f>IF(N2248="","",RANK(N2248,$N$17:$N$5011,1))</f>
        <v/>
      </c>
      <c r="N2248" s="4"/>
    </row>
    <row r="2249" spans="7:14" x14ac:dyDescent="0.25">
      <c r="G2249" s="21" t="str">
        <f>IF(N2249="","",'XmR Chart'!$U$17)</f>
        <v/>
      </c>
      <c r="I2249" s="21" t="str">
        <f>IF(N2249="","",RANK(N2249,$N$17:$N$5011,1))</f>
        <v/>
      </c>
      <c r="N2249" s="4"/>
    </row>
    <row r="2250" spans="7:14" x14ac:dyDescent="0.25">
      <c r="G2250" s="21" t="str">
        <f>IF(N2250="","",'XmR Chart'!$U$17)</f>
        <v/>
      </c>
      <c r="I2250" s="21" t="str">
        <f>IF(N2250="","",RANK(N2250,$N$17:$N$5011,1))</f>
        <v/>
      </c>
      <c r="N2250" s="4"/>
    </row>
    <row r="2251" spans="7:14" x14ac:dyDescent="0.25">
      <c r="G2251" s="21" t="str">
        <f>IF(N2251="","",'XmR Chart'!$U$17)</f>
        <v/>
      </c>
      <c r="I2251" s="21" t="str">
        <f>IF(N2251="","",RANK(N2251,$N$17:$N$5011,1))</f>
        <v/>
      </c>
      <c r="N2251" s="4"/>
    </row>
    <row r="2252" spans="7:14" x14ac:dyDescent="0.25">
      <c r="G2252" s="21" t="str">
        <f>IF(N2252="","",'XmR Chart'!$U$17)</f>
        <v/>
      </c>
      <c r="I2252" s="21" t="str">
        <f>IF(N2252="","",RANK(N2252,$N$17:$N$5011,1))</f>
        <v/>
      </c>
      <c r="N2252" s="4"/>
    </row>
    <row r="2253" spans="7:14" x14ac:dyDescent="0.25">
      <c r="G2253" s="21" t="str">
        <f>IF(N2253="","",'XmR Chart'!$U$17)</f>
        <v/>
      </c>
      <c r="I2253" s="21" t="str">
        <f>IF(N2253="","",RANK(N2253,$N$17:$N$5011,1))</f>
        <v/>
      </c>
      <c r="N2253" s="4"/>
    </row>
    <row r="2254" spans="7:14" x14ac:dyDescent="0.25">
      <c r="G2254" s="21" t="str">
        <f>IF(N2254="","",'XmR Chart'!$U$17)</f>
        <v/>
      </c>
      <c r="I2254" s="21" t="str">
        <f>IF(N2254="","",RANK(N2254,$N$17:$N$5011,1))</f>
        <v/>
      </c>
      <c r="N2254" s="4"/>
    </row>
    <row r="2255" spans="7:14" x14ac:dyDescent="0.25">
      <c r="G2255" s="21" t="str">
        <f>IF(N2255="","",'XmR Chart'!$U$17)</f>
        <v/>
      </c>
      <c r="I2255" s="21" t="str">
        <f>IF(N2255="","",RANK(N2255,$N$17:$N$5011,1))</f>
        <v/>
      </c>
      <c r="N2255" s="4"/>
    </row>
    <row r="2256" spans="7:14" x14ac:dyDescent="0.25">
      <c r="G2256" s="21" t="str">
        <f>IF(N2256="","",'XmR Chart'!$U$17)</f>
        <v/>
      </c>
      <c r="I2256" s="21" t="str">
        <f>IF(N2256="","",RANK(N2256,$N$17:$N$5011,1))</f>
        <v/>
      </c>
      <c r="N2256" s="4"/>
    </row>
    <row r="2257" spans="7:14" x14ac:dyDescent="0.25">
      <c r="G2257" s="21" t="str">
        <f>IF(N2257="","",'XmR Chart'!$U$17)</f>
        <v/>
      </c>
      <c r="I2257" s="21" t="str">
        <f>IF(N2257="","",RANK(N2257,$N$17:$N$5011,1))</f>
        <v/>
      </c>
      <c r="N2257" s="4"/>
    </row>
    <row r="2258" spans="7:14" x14ac:dyDescent="0.25">
      <c r="G2258" s="21" t="str">
        <f>IF(N2258="","",'XmR Chart'!$U$17)</f>
        <v/>
      </c>
      <c r="I2258" s="21" t="str">
        <f>IF(N2258="","",RANK(N2258,$N$17:$N$5011,1))</f>
        <v/>
      </c>
      <c r="N2258" s="4"/>
    </row>
    <row r="2259" spans="7:14" x14ac:dyDescent="0.25">
      <c r="G2259" s="21" t="str">
        <f>IF(N2259="","",'XmR Chart'!$U$17)</f>
        <v/>
      </c>
      <c r="I2259" s="21" t="str">
        <f>IF(N2259="","",RANK(N2259,$N$17:$N$5011,1))</f>
        <v/>
      </c>
      <c r="N2259" s="4"/>
    </row>
    <row r="2260" spans="7:14" x14ac:dyDescent="0.25">
      <c r="G2260" s="21" t="str">
        <f>IF(N2260="","",'XmR Chart'!$U$17)</f>
        <v/>
      </c>
      <c r="I2260" s="21" t="str">
        <f>IF(N2260="","",RANK(N2260,$N$17:$N$5011,1))</f>
        <v/>
      </c>
      <c r="N2260" s="4"/>
    </row>
    <row r="2261" spans="7:14" x14ac:dyDescent="0.25">
      <c r="G2261" s="21" t="str">
        <f>IF(N2261="","",'XmR Chart'!$U$17)</f>
        <v/>
      </c>
      <c r="I2261" s="21" t="str">
        <f>IF(N2261="","",RANK(N2261,$N$17:$N$5011,1))</f>
        <v/>
      </c>
      <c r="N2261" s="4"/>
    </row>
    <row r="2262" spans="7:14" x14ac:dyDescent="0.25">
      <c r="G2262" s="21" t="str">
        <f>IF(N2262="","",'XmR Chart'!$U$17)</f>
        <v/>
      </c>
      <c r="I2262" s="21" t="str">
        <f>IF(N2262="","",RANK(N2262,$N$17:$N$5011,1))</f>
        <v/>
      </c>
      <c r="N2262" s="4"/>
    </row>
    <row r="2263" spans="7:14" x14ac:dyDescent="0.25">
      <c r="G2263" s="21" t="str">
        <f>IF(N2263="","",'XmR Chart'!$U$17)</f>
        <v/>
      </c>
      <c r="I2263" s="21" t="str">
        <f>IF(N2263="","",RANK(N2263,$N$17:$N$5011,1))</f>
        <v/>
      </c>
      <c r="N2263" s="4"/>
    </row>
    <row r="2264" spans="7:14" x14ac:dyDescent="0.25">
      <c r="G2264" s="21" t="str">
        <f>IF(N2264="","",'XmR Chart'!$U$17)</f>
        <v/>
      </c>
      <c r="I2264" s="21" t="str">
        <f>IF(N2264="","",RANK(N2264,$N$17:$N$5011,1))</f>
        <v/>
      </c>
      <c r="N2264" s="4"/>
    </row>
    <row r="2265" spans="7:14" x14ac:dyDescent="0.25">
      <c r="G2265" s="21" t="str">
        <f>IF(N2265="","",'XmR Chart'!$U$17)</f>
        <v/>
      </c>
      <c r="I2265" s="21" t="str">
        <f>IF(N2265="","",RANK(N2265,$N$17:$N$5011,1))</f>
        <v/>
      </c>
      <c r="N2265" s="4"/>
    </row>
    <row r="2266" spans="7:14" x14ac:dyDescent="0.25">
      <c r="G2266" s="21" t="str">
        <f>IF(N2266="","",'XmR Chart'!$U$17)</f>
        <v/>
      </c>
      <c r="I2266" s="21" t="str">
        <f>IF(N2266="","",RANK(N2266,$N$17:$N$5011,1))</f>
        <v/>
      </c>
      <c r="N2266" s="4"/>
    </row>
    <row r="2267" spans="7:14" x14ac:dyDescent="0.25">
      <c r="G2267" s="21" t="str">
        <f>IF(N2267="","",'XmR Chart'!$U$17)</f>
        <v/>
      </c>
      <c r="I2267" s="21" t="str">
        <f>IF(N2267="","",RANK(N2267,$N$17:$N$5011,1))</f>
        <v/>
      </c>
      <c r="N2267" s="4"/>
    </row>
    <row r="2268" spans="7:14" x14ac:dyDescent="0.25">
      <c r="G2268" s="21" t="str">
        <f>IF(N2268="","",'XmR Chart'!$U$17)</f>
        <v/>
      </c>
      <c r="I2268" s="21" t="str">
        <f>IF(N2268="","",RANK(N2268,$N$17:$N$5011,1))</f>
        <v/>
      </c>
      <c r="N2268" s="4"/>
    </row>
    <row r="2269" spans="7:14" x14ac:dyDescent="0.25">
      <c r="G2269" s="21" t="str">
        <f>IF(N2269="","",'XmR Chart'!$U$17)</f>
        <v/>
      </c>
      <c r="I2269" s="21" t="str">
        <f>IF(N2269="","",RANK(N2269,$N$17:$N$5011,1))</f>
        <v/>
      </c>
      <c r="N2269" s="4"/>
    </row>
    <row r="2270" spans="7:14" x14ac:dyDescent="0.25">
      <c r="G2270" s="21" t="str">
        <f>IF(N2270="","",'XmR Chart'!$U$17)</f>
        <v/>
      </c>
      <c r="I2270" s="21" t="str">
        <f>IF(N2270="","",RANK(N2270,$N$17:$N$5011,1))</f>
        <v/>
      </c>
      <c r="N2270" s="4"/>
    </row>
    <row r="2271" spans="7:14" x14ac:dyDescent="0.25">
      <c r="G2271" s="21" t="str">
        <f>IF(N2271="","",'XmR Chart'!$U$17)</f>
        <v/>
      </c>
      <c r="I2271" s="21" t="str">
        <f>IF(N2271="","",RANK(N2271,$N$17:$N$5011,1))</f>
        <v/>
      </c>
      <c r="N2271" s="4"/>
    </row>
    <row r="2272" spans="7:14" x14ac:dyDescent="0.25">
      <c r="G2272" s="21" t="str">
        <f>IF(N2272="","",'XmR Chart'!$U$17)</f>
        <v/>
      </c>
      <c r="I2272" s="21" t="str">
        <f>IF(N2272="","",RANK(N2272,$N$17:$N$5011,1))</f>
        <v/>
      </c>
      <c r="N2272" s="4"/>
    </row>
    <row r="2273" spans="7:14" x14ac:dyDescent="0.25">
      <c r="G2273" s="21" t="str">
        <f>IF(N2273="","",'XmR Chart'!$U$17)</f>
        <v/>
      </c>
      <c r="I2273" s="21" t="str">
        <f>IF(N2273="","",RANK(N2273,$N$17:$N$5011,1))</f>
        <v/>
      </c>
      <c r="N2273" s="4"/>
    </row>
    <row r="2274" spans="7:14" x14ac:dyDescent="0.25">
      <c r="G2274" s="21" t="str">
        <f>IF(N2274="","",'XmR Chart'!$U$17)</f>
        <v/>
      </c>
      <c r="I2274" s="21" t="str">
        <f>IF(N2274="","",RANK(N2274,$N$17:$N$5011,1))</f>
        <v/>
      </c>
      <c r="N2274" s="4"/>
    </row>
    <row r="2275" spans="7:14" x14ac:dyDescent="0.25">
      <c r="G2275" s="21" t="str">
        <f>IF(N2275="","",'XmR Chart'!$U$17)</f>
        <v/>
      </c>
      <c r="I2275" s="21" t="str">
        <f>IF(N2275="","",RANK(N2275,$N$17:$N$5011,1))</f>
        <v/>
      </c>
      <c r="N2275" s="4"/>
    </row>
    <row r="2276" spans="7:14" x14ac:dyDescent="0.25">
      <c r="G2276" s="21" t="str">
        <f>IF(N2276="","",'XmR Chart'!$U$17)</f>
        <v/>
      </c>
      <c r="I2276" s="21" t="str">
        <f>IF(N2276="","",RANK(N2276,$N$17:$N$5011,1))</f>
        <v/>
      </c>
      <c r="N2276" s="4"/>
    </row>
    <row r="2277" spans="7:14" x14ac:dyDescent="0.25">
      <c r="G2277" s="21" t="str">
        <f>IF(N2277="","",'XmR Chart'!$U$17)</f>
        <v/>
      </c>
      <c r="I2277" s="21" t="str">
        <f>IF(N2277="","",RANK(N2277,$N$17:$N$5011,1))</f>
        <v/>
      </c>
      <c r="N2277" s="4"/>
    </row>
    <row r="2278" spans="7:14" x14ac:dyDescent="0.25">
      <c r="G2278" s="21" t="str">
        <f>IF(N2278="","",'XmR Chart'!$U$17)</f>
        <v/>
      </c>
      <c r="I2278" s="21" t="str">
        <f>IF(N2278="","",RANK(N2278,$N$17:$N$5011,1))</f>
        <v/>
      </c>
      <c r="N2278" s="4"/>
    </row>
    <row r="2279" spans="7:14" x14ac:dyDescent="0.25">
      <c r="G2279" s="21" t="str">
        <f>IF(N2279="","",'XmR Chart'!$U$17)</f>
        <v/>
      </c>
      <c r="I2279" s="21" t="str">
        <f>IF(N2279="","",RANK(N2279,$N$17:$N$5011,1))</f>
        <v/>
      </c>
      <c r="N2279" s="4"/>
    </row>
    <row r="2280" spans="7:14" x14ac:dyDescent="0.25">
      <c r="G2280" s="21" t="str">
        <f>IF(N2280="","",'XmR Chart'!$U$17)</f>
        <v/>
      </c>
      <c r="I2280" s="21" t="str">
        <f>IF(N2280="","",RANK(N2280,$N$17:$N$5011,1))</f>
        <v/>
      </c>
      <c r="N2280" s="4"/>
    </row>
    <row r="2281" spans="7:14" x14ac:dyDescent="0.25">
      <c r="G2281" s="21" t="str">
        <f>IF(N2281="","",'XmR Chart'!$U$17)</f>
        <v/>
      </c>
      <c r="I2281" s="21" t="str">
        <f>IF(N2281="","",RANK(N2281,$N$17:$N$5011,1))</f>
        <v/>
      </c>
      <c r="N2281" s="4"/>
    </row>
    <row r="2282" spans="7:14" x14ac:dyDescent="0.25">
      <c r="G2282" s="21" t="str">
        <f>IF(N2282="","",'XmR Chart'!$U$17)</f>
        <v/>
      </c>
      <c r="I2282" s="21" t="str">
        <f>IF(N2282="","",RANK(N2282,$N$17:$N$5011,1))</f>
        <v/>
      </c>
      <c r="N2282" s="4"/>
    </row>
    <row r="2283" spans="7:14" x14ac:dyDescent="0.25">
      <c r="G2283" s="21" t="str">
        <f>IF(N2283="","",'XmR Chart'!$U$17)</f>
        <v/>
      </c>
      <c r="I2283" s="21" t="str">
        <f>IF(N2283="","",RANK(N2283,$N$17:$N$5011,1))</f>
        <v/>
      </c>
      <c r="N2283" s="4"/>
    </row>
    <row r="2284" spans="7:14" x14ac:dyDescent="0.25">
      <c r="G2284" s="21" t="str">
        <f>IF(N2284="","",'XmR Chart'!$U$17)</f>
        <v/>
      </c>
      <c r="I2284" s="21" t="str">
        <f>IF(N2284="","",RANK(N2284,$N$17:$N$5011,1))</f>
        <v/>
      </c>
      <c r="N2284" s="4"/>
    </row>
    <row r="2285" spans="7:14" x14ac:dyDescent="0.25">
      <c r="G2285" s="21" t="str">
        <f>IF(N2285="","",'XmR Chart'!$U$17)</f>
        <v/>
      </c>
      <c r="I2285" s="21" t="str">
        <f>IF(N2285="","",RANK(N2285,$N$17:$N$5011,1))</f>
        <v/>
      </c>
      <c r="N2285" s="4"/>
    </row>
    <row r="2286" spans="7:14" x14ac:dyDescent="0.25">
      <c r="G2286" s="21" t="str">
        <f>IF(N2286="","",'XmR Chart'!$U$17)</f>
        <v/>
      </c>
      <c r="I2286" s="21" t="str">
        <f>IF(N2286="","",RANK(N2286,$N$17:$N$5011,1))</f>
        <v/>
      </c>
      <c r="N2286" s="4"/>
    </row>
    <row r="2287" spans="7:14" x14ac:dyDescent="0.25">
      <c r="G2287" s="21" t="str">
        <f>IF(N2287="","",'XmR Chart'!$U$17)</f>
        <v/>
      </c>
      <c r="I2287" s="21" t="str">
        <f>IF(N2287="","",RANK(N2287,$N$17:$N$5011,1))</f>
        <v/>
      </c>
      <c r="N2287" s="4"/>
    </row>
    <row r="2288" spans="7:14" x14ac:dyDescent="0.25">
      <c r="G2288" s="21" t="str">
        <f>IF(N2288="","",'XmR Chart'!$U$17)</f>
        <v/>
      </c>
      <c r="I2288" s="21" t="str">
        <f>IF(N2288="","",RANK(N2288,$N$17:$N$5011,1))</f>
        <v/>
      </c>
      <c r="N2288" s="4"/>
    </row>
    <row r="2289" spans="7:14" x14ac:dyDescent="0.25">
      <c r="G2289" s="21" t="str">
        <f>IF(N2289="","",'XmR Chart'!$U$17)</f>
        <v/>
      </c>
      <c r="I2289" s="21" t="str">
        <f>IF(N2289="","",RANK(N2289,$N$17:$N$5011,1))</f>
        <v/>
      </c>
      <c r="N2289" s="4"/>
    </row>
    <row r="2290" spans="7:14" x14ac:dyDescent="0.25">
      <c r="G2290" s="21" t="str">
        <f>IF(N2290="","",'XmR Chart'!$U$17)</f>
        <v/>
      </c>
      <c r="I2290" s="21" t="str">
        <f>IF(N2290="","",RANK(N2290,$N$17:$N$5011,1))</f>
        <v/>
      </c>
      <c r="N2290" s="4"/>
    </row>
    <row r="2291" spans="7:14" x14ac:dyDescent="0.25">
      <c r="G2291" s="21" t="str">
        <f>IF(N2291="","",'XmR Chart'!$U$17)</f>
        <v/>
      </c>
      <c r="I2291" s="21" t="str">
        <f>IF(N2291="","",RANK(N2291,$N$17:$N$5011,1))</f>
        <v/>
      </c>
      <c r="N2291" s="4"/>
    </row>
    <row r="2292" spans="7:14" x14ac:dyDescent="0.25">
      <c r="G2292" s="21" t="str">
        <f>IF(N2292="","",'XmR Chart'!$U$17)</f>
        <v/>
      </c>
      <c r="I2292" s="21" t="str">
        <f>IF(N2292="","",RANK(N2292,$N$17:$N$5011,1))</f>
        <v/>
      </c>
      <c r="N2292" s="4"/>
    </row>
    <row r="2293" spans="7:14" x14ac:dyDescent="0.25">
      <c r="G2293" s="21" t="str">
        <f>IF(N2293="","",'XmR Chart'!$U$17)</f>
        <v/>
      </c>
      <c r="I2293" s="21" t="str">
        <f>IF(N2293="","",RANK(N2293,$N$17:$N$5011,1))</f>
        <v/>
      </c>
      <c r="N2293" s="4"/>
    </row>
    <row r="2294" spans="7:14" x14ac:dyDescent="0.25">
      <c r="G2294" s="21" t="str">
        <f>IF(N2294="","",'XmR Chart'!$U$17)</f>
        <v/>
      </c>
      <c r="I2294" s="21" t="str">
        <f>IF(N2294="","",RANK(N2294,$N$17:$N$5011,1))</f>
        <v/>
      </c>
      <c r="N2294" s="4"/>
    </row>
    <row r="2295" spans="7:14" x14ac:dyDescent="0.25">
      <c r="G2295" s="21" t="str">
        <f>IF(N2295="","",'XmR Chart'!$U$17)</f>
        <v/>
      </c>
      <c r="I2295" s="21" t="str">
        <f>IF(N2295="","",RANK(N2295,$N$17:$N$5011,1))</f>
        <v/>
      </c>
      <c r="N2295" s="4"/>
    </row>
    <row r="2296" spans="7:14" x14ac:dyDescent="0.25">
      <c r="G2296" s="21" t="str">
        <f>IF(N2296="","",'XmR Chart'!$U$17)</f>
        <v/>
      </c>
      <c r="I2296" s="21" t="str">
        <f>IF(N2296="","",RANK(N2296,$N$17:$N$5011,1))</f>
        <v/>
      </c>
      <c r="N2296" s="4"/>
    </row>
    <row r="2297" spans="7:14" x14ac:dyDescent="0.25">
      <c r="G2297" s="21" t="str">
        <f>IF(N2297="","",'XmR Chart'!$U$17)</f>
        <v/>
      </c>
      <c r="I2297" s="21" t="str">
        <f>IF(N2297="","",RANK(N2297,$N$17:$N$5011,1))</f>
        <v/>
      </c>
      <c r="N2297" s="4"/>
    </row>
    <row r="2298" spans="7:14" x14ac:dyDescent="0.25">
      <c r="G2298" s="21" t="str">
        <f>IF(N2298="","",'XmR Chart'!$U$17)</f>
        <v/>
      </c>
      <c r="I2298" s="21" t="str">
        <f>IF(N2298="","",RANK(N2298,$N$17:$N$5011,1))</f>
        <v/>
      </c>
      <c r="N2298" s="4"/>
    </row>
    <row r="2299" spans="7:14" x14ac:dyDescent="0.25">
      <c r="G2299" s="21" t="str">
        <f>IF(N2299="","",'XmR Chart'!$U$17)</f>
        <v/>
      </c>
      <c r="I2299" s="21" t="str">
        <f>IF(N2299="","",RANK(N2299,$N$17:$N$5011,1))</f>
        <v/>
      </c>
      <c r="N2299" s="4"/>
    </row>
    <row r="2300" spans="7:14" x14ac:dyDescent="0.25">
      <c r="G2300" s="21" t="str">
        <f>IF(N2300="","",'XmR Chart'!$U$17)</f>
        <v/>
      </c>
      <c r="I2300" s="21" t="str">
        <f>IF(N2300="","",RANK(N2300,$N$17:$N$5011,1))</f>
        <v/>
      </c>
      <c r="N2300" s="4"/>
    </row>
    <row r="2301" spans="7:14" x14ac:dyDescent="0.25">
      <c r="G2301" s="21" t="str">
        <f>IF(N2301="","",'XmR Chart'!$U$17)</f>
        <v/>
      </c>
      <c r="I2301" s="21" t="str">
        <f>IF(N2301="","",RANK(N2301,$N$17:$N$5011,1))</f>
        <v/>
      </c>
      <c r="N2301" s="4"/>
    </row>
    <row r="2302" spans="7:14" x14ac:dyDescent="0.25">
      <c r="G2302" s="21" t="str">
        <f>IF(N2302="","",'XmR Chart'!$U$17)</f>
        <v/>
      </c>
      <c r="I2302" s="21" t="str">
        <f>IF(N2302="","",RANK(N2302,$N$17:$N$5011,1))</f>
        <v/>
      </c>
      <c r="N2302" s="4"/>
    </row>
    <row r="2303" spans="7:14" x14ac:dyDescent="0.25">
      <c r="G2303" s="21" t="str">
        <f>IF(N2303="","",'XmR Chart'!$U$17)</f>
        <v/>
      </c>
      <c r="I2303" s="21" t="str">
        <f>IF(N2303="","",RANK(N2303,$N$17:$N$5011,1))</f>
        <v/>
      </c>
      <c r="N2303" s="4"/>
    </row>
    <row r="2304" spans="7:14" x14ac:dyDescent="0.25">
      <c r="G2304" s="21" t="str">
        <f>IF(N2304="","",'XmR Chart'!$U$17)</f>
        <v/>
      </c>
      <c r="I2304" s="21" t="str">
        <f>IF(N2304="","",RANK(N2304,$N$17:$N$5011,1))</f>
        <v/>
      </c>
      <c r="N2304" s="4"/>
    </row>
    <row r="2305" spans="7:14" x14ac:dyDescent="0.25">
      <c r="G2305" s="21" t="str">
        <f>IF(N2305="","",'XmR Chart'!$U$17)</f>
        <v/>
      </c>
      <c r="I2305" s="21" t="str">
        <f>IF(N2305="","",RANK(N2305,$N$17:$N$5011,1))</f>
        <v/>
      </c>
      <c r="N2305" s="4"/>
    </row>
    <row r="2306" spans="7:14" x14ac:dyDescent="0.25">
      <c r="G2306" s="21" t="str">
        <f>IF(N2306="","",'XmR Chart'!$U$17)</f>
        <v/>
      </c>
      <c r="I2306" s="21" t="str">
        <f>IF(N2306="","",RANK(N2306,$N$17:$N$5011,1))</f>
        <v/>
      </c>
      <c r="N2306" s="4"/>
    </row>
    <row r="2307" spans="7:14" x14ac:dyDescent="0.25">
      <c r="G2307" s="21" t="str">
        <f>IF(N2307="","",'XmR Chart'!$U$17)</f>
        <v/>
      </c>
      <c r="I2307" s="21" t="str">
        <f>IF(N2307="","",RANK(N2307,$N$17:$N$5011,1))</f>
        <v/>
      </c>
      <c r="N2307" s="4"/>
    </row>
    <row r="2308" spans="7:14" x14ac:dyDescent="0.25">
      <c r="G2308" s="21" t="str">
        <f>IF(N2308="","",'XmR Chart'!$U$17)</f>
        <v/>
      </c>
      <c r="I2308" s="21" t="str">
        <f>IF(N2308="","",RANK(N2308,$N$17:$N$5011,1))</f>
        <v/>
      </c>
      <c r="N2308" s="4"/>
    </row>
    <row r="2309" spans="7:14" x14ac:dyDescent="0.25">
      <c r="G2309" s="21" t="str">
        <f>IF(N2309="","",'XmR Chart'!$U$17)</f>
        <v/>
      </c>
      <c r="I2309" s="21" t="str">
        <f>IF(N2309="","",RANK(N2309,$N$17:$N$5011,1))</f>
        <v/>
      </c>
      <c r="N2309" s="4"/>
    </row>
    <row r="2310" spans="7:14" x14ac:dyDescent="0.25">
      <c r="G2310" s="21" t="str">
        <f>IF(N2310="","",'XmR Chart'!$U$17)</f>
        <v/>
      </c>
      <c r="I2310" s="21" t="str">
        <f>IF(N2310="","",RANK(N2310,$N$17:$N$5011,1))</f>
        <v/>
      </c>
      <c r="N2310" s="4"/>
    </row>
    <row r="2311" spans="7:14" x14ac:dyDescent="0.25">
      <c r="G2311" s="21" t="str">
        <f>IF(N2311="","",'XmR Chart'!$U$17)</f>
        <v/>
      </c>
      <c r="I2311" s="21" t="str">
        <f>IF(N2311="","",RANK(N2311,$N$17:$N$5011,1))</f>
        <v/>
      </c>
      <c r="N2311" s="4"/>
    </row>
    <row r="2312" spans="7:14" x14ac:dyDescent="0.25">
      <c r="G2312" s="21" t="str">
        <f>IF(N2312="","",'XmR Chart'!$U$17)</f>
        <v/>
      </c>
      <c r="I2312" s="21" t="str">
        <f>IF(N2312="","",RANK(N2312,$N$17:$N$5011,1))</f>
        <v/>
      </c>
      <c r="N2312" s="4"/>
    </row>
    <row r="2313" spans="7:14" x14ac:dyDescent="0.25">
      <c r="G2313" s="21" t="str">
        <f>IF(N2313="","",'XmR Chart'!$U$17)</f>
        <v/>
      </c>
      <c r="I2313" s="21" t="str">
        <f>IF(N2313="","",RANK(N2313,$N$17:$N$5011,1))</f>
        <v/>
      </c>
      <c r="N2313" s="4"/>
    </row>
    <row r="2314" spans="7:14" x14ac:dyDescent="0.25">
      <c r="G2314" s="21" t="str">
        <f>IF(N2314="","",'XmR Chart'!$U$17)</f>
        <v/>
      </c>
      <c r="I2314" s="21" t="str">
        <f>IF(N2314="","",RANK(N2314,$N$17:$N$5011,1))</f>
        <v/>
      </c>
      <c r="N2314" s="4"/>
    </row>
    <row r="2315" spans="7:14" x14ac:dyDescent="0.25">
      <c r="G2315" s="21" t="str">
        <f>IF(N2315="","",'XmR Chart'!$U$17)</f>
        <v/>
      </c>
      <c r="I2315" s="21" t="str">
        <f>IF(N2315="","",RANK(N2315,$N$17:$N$5011,1))</f>
        <v/>
      </c>
      <c r="N2315" s="4"/>
    </row>
    <row r="2316" spans="7:14" x14ac:dyDescent="0.25">
      <c r="G2316" s="21" t="str">
        <f>IF(N2316="","",'XmR Chart'!$U$17)</f>
        <v/>
      </c>
      <c r="I2316" s="21" t="str">
        <f>IF(N2316="","",RANK(N2316,$N$17:$N$5011,1))</f>
        <v/>
      </c>
      <c r="N2316" s="4"/>
    </row>
    <row r="2317" spans="7:14" x14ac:dyDescent="0.25">
      <c r="G2317" s="21" t="str">
        <f>IF(N2317="","",'XmR Chart'!$U$17)</f>
        <v/>
      </c>
      <c r="I2317" s="21" t="str">
        <f>IF(N2317="","",RANK(N2317,$N$17:$N$5011,1))</f>
        <v/>
      </c>
      <c r="N2317" s="4"/>
    </row>
    <row r="2318" spans="7:14" x14ac:dyDescent="0.25">
      <c r="G2318" s="21" t="str">
        <f>IF(N2318="","",'XmR Chart'!$U$17)</f>
        <v/>
      </c>
      <c r="I2318" s="21" t="str">
        <f>IF(N2318="","",RANK(N2318,$N$17:$N$5011,1))</f>
        <v/>
      </c>
      <c r="N2318" s="4"/>
    </row>
    <row r="2319" spans="7:14" x14ac:dyDescent="0.25">
      <c r="G2319" s="21" t="str">
        <f>IF(N2319="","",'XmR Chart'!$U$17)</f>
        <v/>
      </c>
      <c r="I2319" s="21" t="str">
        <f>IF(N2319="","",RANK(N2319,$N$17:$N$5011,1))</f>
        <v/>
      </c>
      <c r="N2319" s="4"/>
    </row>
    <row r="2320" spans="7:14" x14ac:dyDescent="0.25">
      <c r="G2320" s="21" t="str">
        <f>IF(N2320="","",'XmR Chart'!$U$17)</f>
        <v/>
      </c>
      <c r="I2320" s="21" t="str">
        <f>IF(N2320="","",RANK(N2320,$N$17:$N$5011,1))</f>
        <v/>
      </c>
      <c r="N2320" s="4"/>
    </row>
    <row r="2321" spans="7:14" x14ac:dyDescent="0.25">
      <c r="G2321" s="21" t="str">
        <f>IF(N2321="","",'XmR Chart'!$U$17)</f>
        <v/>
      </c>
      <c r="I2321" s="21" t="str">
        <f>IF(N2321="","",RANK(N2321,$N$17:$N$5011,1))</f>
        <v/>
      </c>
      <c r="N2321" s="4"/>
    </row>
    <row r="2322" spans="7:14" x14ac:dyDescent="0.25">
      <c r="G2322" s="21" t="str">
        <f>IF(N2322="","",'XmR Chart'!$U$17)</f>
        <v/>
      </c>
      <c r="I2322" s="21" t="str">
        <f>IF(N2322="","",RANK(N2322,$N$17:$N$5011,1))</f>
        <v/>
      </c>
      <c r="N2322" s="4"/>
    </row>
    <row r="2323" spans="7:14" x14ac:dyDescent="0.25">
      <c r="G2323" s="21" t="str">
        <f>IF(N2323="","",'XmR Chart'!$U$17)</f>
        <v/>
      </c>
      <c r="I2323" s="21" t="str">
        <f>IF(N2323="","",RANK(N2323,$N$17:$N$5011,1))</f>
        <v/>
      </c>
      <c r="N2323" s="4"/>
    </row>
    <row r="2324" spans="7:14" x14ac:dyDescent="0.25">
      <c r="G2324" s="21" t="str">
        <f>IF(N2324="","",'XmR Chart'!$U$17)</f>
        <v/>
      </c>
      <c r="I2324" s="21" t="str">
        <f>IF(N2324="","",RANK(N2324,$N$17:$N$5011,1))</f>
        <v/>
      </c>
      <c r="N2324" s="4"/>
    </row>
    <row r="2325" spans="7:14" x14ac:dyDescent="0.25">
      <c r="G2325" s="21" t="str">
        <f>IF(N2325="","",'XmR Chart'!$U$17)</f>
        <v/>
      </c>
      <c r="I2325" s="21" t="str">
        <f>IF(N2325="","",RANK(N2325,$N$17:$N$5011,1))</f>
        <v/>
      </c>
      <c r="N2325" s="4"/>
    </row>
    <row r="2326" spans="7:14" x14ac:dyDescent="0.25">
      <c r="G2326" s="21" t="str">
        <f>IF(N2326="","",'XmR Chart'!$U$17)</f>
        <v/>
      </c>
      <c r="I2326" s="21" t="str">
        <f>IF(N2326="","",RANK(N2326,$N$17:$N$5011,1))</f>
        <v/>
      </c>
      <c r="N2326" s="4"/>
    </row>
    <row r="2327" spans="7:14" x14ac:dyDescent="0.25">
      <c r="G2327" s="21" t="str">
        <f>IF(N2327="","",'XmR Chart'!$U$17)</f>
        <v/>
      </c>
      <c r="I2327" s="21" t="str">
        <f>IF(N2327="","",RANK(N2327,$N$17:$N$5011,1))</f>
        <v/>
      </c>
      <c r="N2327" s="4"/>
    </row>
    <row r="2328" spans="7:14" x14ac:dyDescent="0.25">
      <c r="G2328" s="21" t="str">
        <f>IF(N2328="","",'XmR Chart'!$U$17)</f>
        <v/>
      </c>
      <c r="I2328" s="21" t="str">
        <f>IF(N2328="","",RANK(N2328,$N$17:$N$5011,1))</f>
        <v/>
      </c>
      <c r="N2328" s="4"/>
    </row>
    <row r="2329" spans="7:14" x14ac:dyDescent="0.25">
      <c r="G2329" s="21" t="str">
        <f>IF(N2329="","",'XmR Chart'!$U$17)</f>
        <v/>
      </c>
      <c r="I2329" s="21" t="str">
        <f>IF(N2329="","",RANK(N2329,$N$17:$N$5011,1))</f>
        <v/>
      </c>
      <c r="N2329" s="4"/>
    </row>
    <row r="2330" spans="7:14" x14ac:dyDescent="0.25">
      <c r="G2330" s="21" t="str">
        <f>IF(N2330="","",'XmR Chart'!$U$17)</f>
        <v/>
      </c>
      <c r="I2330" s="21" t="str">
        <f>IF(N2330="","",RANK(N2330,$N$17:$N$5011,1))</f>
        <v/>
      </c>
      <c r="N2330" s="4"/>
    </row>
    <row r="2331" spans="7:14" x14ac:dyDescent="0.25">
      <c r="G2331" s="21" t="str">
        <f>IF(N2331="","",'XmR Chart'!$U$17)</f>
        <v/>
      </c>
      <c r="I2331" s="21" t="str">
        <f>IF(N2331="","",RANK(N2331,$N$17:$N$5011,1))</f>
        <v/>
      </c>
      <c r="N2331" s="4"/>
    </row>
    <row r="2332" spans="7:14" x14ac:dyDescent="0.25">
      <c r="G2332" s="21" t="str">
        <f>IF(N2332="","",'XmR Chart'!$U$17)</f>
        <v/>
      </c>
      <c r="I2332" s="21" t="str">
        <f>IF(N2332="","",RANK(N2332,$N$17:$N$5011,1))</f>
        <v/>
      </c>
      <c r="N2332" s="4"/>
    </row>
    <row r="2333" spans="7:14" x14ac:dyDescent="0.25">
      <c r="G2333" s="21" t="str">
        <f>IF(N2333="","",'XmR Chart'!$U$17)</f>
        <v/>
      </c>
      <c r="I2333" s="21" t="str">
        <f>IF(N2333="","",RANK(N2333,$N$17:$N$5011,1))</f>
        <v/>
      </c>
      <c r="N2333" s="4"/>
    </row>
    <row r="2334" spans="7:14" x14ac:dyDescent="0.25">
      <c r="G2334" s="21" t="str">
        <f>IF(N2334="","",'XmR Chart'!$U$17)</f>
        <v/>
      </c>
      <c r="I2334" s="21" t="str">
        <f>IF(N2334="","",RANK(N2334,$N$17:$N$5011,1))</f>
        <v/>
      </c>
      <c r="N2334" s="4"/>
    </row>
    <row r="2335" spans="7:14" x14ac:dyDescent="0.25">
      <c r="G2335" s="21" t="str">
        <f>IF(N2335="","",'XmR Chart'!$U$17)</f>
        <v/>
      </c>
      <c r="I2335" s="21" t="str">
        <f>IF(N2335="","",RANK(N2335,$N$17:$N$5011,1))</f>
        <v/>
      </c>
      <c r="N2335" s="4"/>
    </row>
    <row r="2336" spans="7:14" x14ac:dyDescent="0.25">
      <c r="G2336" s="21" t="str">
        <f>IF(N2336="","",'XmR Chart'!$U$17)</f>
        <v/>
      </c>
      <c r="I2336" s="21" t="str">
        <f>IF(N2336="","",RANK(N2336,$N$17:$N$5011,1))</f>
        <v/>
      </c>
      <c r="N2336" s="4"/>
    </row>
    <row r="2337" spans="7:14" x14ac:dyDescent="0.25">
      <c r="G2337" s="21" t="str">
        <f>IF(N2337="","",'XmR Chart'!$U$17)</f>
        <v/>
      </c>
      <c r="I2337" s="21" t="str">
        <f>IF(N2337="","",RANK(N2337,$N$17:$N$5011,1))</f>
        <v/>
      </c>
      <c r="N2337" s="4"/>
    </row>
    <row r="2338" spans="7:14" x14ac:dyDescent="0.25">
      <c r="G2338" s="21" t="str">
        <f>IF(N2338="","",'XmR Chart'!$U$17)</f>
        <v/>
      </c>
      <c r="I2338" s="21" t="str">
        <f>IF(N2338="","",RANK(N2338,$N$17:$N$5011,1))</f>
        <v/>
      </c>
      <c r="N2338" s="4"/>
    </row>
    <row r="2339" spans="7:14" x14ac:dyDescent="0.25">
      <c r="G2339" s="21" t="str">
        <f>IF(N2339="","",'XmR Chart'!$U$17)</f>
        <v/>
      </c>
      <c r="I2339" s="21" t="str">
        <f>IF(N2339="","",RANK(N2339,$N$17:$N$5011,1))</f>
        <v/>
      </c>
      <c r="N2339" s="4"/>
    </row>
    <row r="2340" spans="7:14" x14ac:dyDescent="0.25">
      <c r="G2340" s="21" t="str">
        <f>IF(N2340="","",'XmR Chart'!$U$17)</f>
        <v/>
      </c>
      <c r="I2340" s="21" t="str">
        <f>IF(N2340="","",RANK(N2340,$N$17:$N$5011,1))</f>
        <v/>
      </c>
      <c r="N2340" s="4"/>
    </row>
    <row r="2341" spans="7:14" x14ac:dyDescent="0.25">
      <c r="G2341" s="21" t="str">
        <f>IF(N2341="","",'XmR Chart'!$U$17)</f>
        <v/>
      </c>
      <c r="I2341" s="21" t="str">
        <f>IF(N2341="","",RANK(N2341,$N$17:$N$5011,1))</f>
        <v/>
      </c>
      <c r="N2341" s="4"/>
    </row>
    <row r="2342" spans="7:14" x14ac:dyDescent="0.25">
      <c r="G2342" s="21" t="str">
        <f>IF(N2342="","",'XmR Chart'!$U$17)</f>
        <v/>
      </c>
      <c r="I2342" s="21" t="str">
        <f>IF(N2342="","",RANK(N2342,$N$17:$N$5011,1))</f>
        <v/>
      </c>
      <c r="N2342" s="4"/>
    </row>
    <row r="2343" spans="7:14" x14ac:dyDescent="0.25">
      <c r="G2343" s="21" t="str">
        <f>IF(N2343="","",'XmR Chart'!$U$17)</f>
        <v/>
      </c>
      <c r="I2343" s="21" t="str">
        <f>IF(N2343="","",RANK(N2343,$N$17:$N$5011,1))</f>
        <v/>
      </c>
      <c r="N2343" s="4"/>
    </row>
    <row r="2344" spans="7:14" x14ac:dyDescent="0.25">
      <c r="G2344" s="21" t="str">
        <f>IF(N2344="","",'XmR Chart'!$U$17)</f>
        <v/>
      </c>
      <c r="I2344" s="21" t="str">
        <f>IF(N2344="","",RANK(N2344,$N$17:$N$5011,1))</f>
        <v/>
      </c>
      <c r="N2344" s="4"/>
    </row>
    <row r="2345" spans="7:14" x14ac:dyDescent="0.25">
      <c r="G2345" s="21" t="str">
        <f>IF(N2345="","",'XmR Chart'!$U$17)</f>
        <v/>
      </c>
      <c r="I2345" s="21" t="str">
        <f>IF(N2345="","",RANK(N2345,$N$17:$N$5011,1))</f>
        <v/>
      </c>
      <c r="N2345" s="4"/>
    </row>
    <row r="2346" spans="7:14" x14ac:dyDescent="0.25">
      <c r="G2346" s="21" t="str">
        <f>IF(N2346="","",'XmR Chart'!$U$17)</f>
        <v/>
      </c>
      <c r="I2346" s="21" t="str">
        <f>IF(N2346="","",RANK(N2346,$N$17:$N$5011,1))</f>
        <v/>
      </c>
      <c r="N2346" s="4"/>
    </row>
    <row r="2347" spans="7:14" x14ac:dyDescent="0.25">
      <c r="G2347" s="21" t="str">
        <f>IF(N2347="","",'XmR Chart'!$U$17)</f>
        <v/>
      </c>
      <c r="I2347" s="21" t="str">
        <f>IF(N2347="","",RANK(N2347,$N$17:$N$5011,1))</f>
        <v/>
      </c>
      <c r="N2347" s="4"/>
    </row>
    <row r="2348" spans="7:14" x14ac:dyDescent="0.25">
      <c r="G2348" s="21" t="str">
        <f>IF(N2348="","",'XmR Chart'!$U$17)</f>
        <v/>
      </c>
      <c r="I2348" s="21" t="str">
        <f>IF(N2348="","",RANK(N2348,$N$17:$N$5011,1))</f>
        <v/>
      </c>
      <c r="N2348" s="4"/>
    </row>
    <row r="2349" spans="7:14" x14ac:dyDescent="0.25">
      <c r="G2349" s="21" t="str">
        <f>IF(N2349="","",'XmR Chart'!$U$17)</f>
        <v/>
      </c>
      <c r="I2349" s="21" t="str">
        <f>IF(N2349="","",RANK(N2349,$N$17:$N$5011,1))</f>
        <v/>
      </c>
      <c r="N2349" s="4"/>
    </row>
    <row r="2350" spans="7:14" x14ac:dyDescent="0.25">
      <c r="G2350" s="21" t="str">
        <f>IF(N2350="","",'XmR Chart'!$U$17)</f>
        <v/>
      </c>
      <c r="I2350" s="21" t="str">
        <f>IF(N2350="","",RANK(N2350,$N$17:$N$5011,1))</f>
        <v/>
      </c>
      <c r="N2350" s="4"/>
    </row>
    <row r="2351" spans="7:14" x14ac:dyDescent="0.25">
      <c r="G2351" s="21" t="str">
        <f>IF(N2351="","",'XmR Chart'!$U$17)</f>
        <v/>
      </c>
      <c r="I2351" s="21" t="str">
        <f>IF(N2351="","",RANK(N2351,$N$17:$N$5011,1))</f>
        <v/>
      </c>
      <c r="N2351" s="4"/>
    </row>
    <row r="2352" spans="7:14" x14ac:dyDescent="0.25">
      <c r="G2352" s="21" t="str">
        <f>IF(N2352="","",'XmR Chart'!$U$17)</f>
        <v/>
      </c>
      <c r="I2352" s="21" t="str">
        <f>IF(N2352="","",RANK(N2352,$N$17:$N$5011,1))</f>
        <v/>
      </c>
      <c r="N2352" s="4"/>
    </row>
    <row r="2353" spans="7:14" x14ac:dyDescent="0.25">
      <c r="G2353" s="21" t="str">
        <f>IF(N2353="","",'XmR Chart'!$U$17)</f>
        <v/>
      </c>
      <c r="I2353" s="21" t="str">
        <f>IF(N2353="","",RANK(N2353,$N$17:$N$5011,1))</f>
        <v/>
      </c>
      <c r="N2353" s="4"/>
    </row>
    <row r="2354" spans="7:14" x14ac:dyDescent="0.25">
      <c r="G2354" s="21" t="str">
        <f>IF(N2354="","",'XmR Chart'!$U$17)</f>
        <v/>
      </c>
      <c r="I2354" s="21" t="str">
        <f>IF(N2354="","",RANK(N2354,$N$17:$N$5011,1))</f>
        <v/>
      </c>
      <c r="N2354" s="4"/>
    </row>
    <row r="2355" spans="7:14" x14ac:dyDescent="0.25">
      <c r="G2355" s="21" t="str">
        <f>IF(N2355="","",'XmR Chart'!$U$17)</f>
        <v/>
      </c>
      <c r="I2355" s="21" t="str">
        <f>IF(N2355="","",RANK(N2355,$N$17:$N$5011,1))</f>
        <v/>
      </c>
      <c r="N2355" s="4"/>
    </row>
    <row r="2356" spans="7:14" x14ac:dyDescent="0.25">
      <c r="G2356" s="21" t="str">
        <f>IF(N2356="","",'XmR Chart'!$U$17)</f>
        <v/>
      </c>
      <c r="I2356" s="21" t="str">
        <f>IF(N2356="","",RANK(N2356,$N$17:$N$5011,1))</f>
        <v/>
      </c>
      <c r="N2356" s="4"/>
    </row>
    <row r="2357" spans="7:14" x14ac:dyDescent="0.25">
      <c r="G2357" s="21" t="str">
        <f>IF(N2357="","",'XmR Chart'!$U$17)</f>
        <v/>
      </c>
      <c r="I2357" s="21" t="str">
        <f>IF(N2357="","",RANK(N2357,$N$17:$N$5011,1))</f>
        <v/>
      </c>
      <c r="N2357" s="4"/>
    </row>
    <row r="2358" spans="7:14" x14ac:dyDescent="0.25">
      <c r="G2358" s="21" t="str">
        <f>IF(N2358="","",'XmR Chart'!$U$17)</f>
        <v/>
      </c>
      <c r="I2358" s="21" t="str">
        <f>IF(N2358="","",RANK(N2358,$N$17:$N$5011,1))</f>
        <v/>
      </c>
      <c r="N2358" s="4"/>
    </row>
    <row r="2359" spans="7:14" x14ac:dyDescent="0.25">
      <c r="G2359" s="21" t="str">
        <f>IF(N2359="","",'XmR Chart'!$U$17)</f>
        <v/>
      </c>
      <c r="I2359" s="21" t="str">
        <f>IF(N2359="","",RANK(N2359,$N$17:$N$5011,1))</f>
        <v/>
      </c>
      <c r="N2359" s="4"/>
    </row>
    <row r="2360" spans="7:14" x14ac:dyDescent="0.25">
      <c r="G2360" s="21" t="str">
        <f>IF(N2360="","",'XmR Chart'!$U$17)</f>
        <v/>
      </c>
      <c r="I2360" s="21" t="str">
        <f>IF(N2360="","",RANK(N2360,$N$17:$N$5011,1))</f>
        <v/>
      </c>
      <c r="N2360" s="4"/>
    </row>
    <row r="2361" spans="7:14" x14ac:dyDescent="0.25">
      <c r="G2361" s="21" t="str">
        <f>IF(N2361="","",'XmR Chart'!$U$17)</f>
        <v/>
      </c>
      <c r="I2361" s="21" t="str">
        <f>IF(N2361="","",RANK(N2361,$N$17:$N$5011,1))</f>
        <v/>
      </c>
      <c r="N2361" s="4"/>
    </row>
    <row r="2362" spans="7:14" x14ac:dyDescent="0.25">
      <c r="G2362" s="21" t="str">
        <f>IF(N2362="","",'XmR Chart'!$U$17)</f>
        <v/>
      </c>
      <c r="I2362" s="21" t="str">
        <f>IF(N2362="","",RANK(N2362,$N$17:$N$5011,1))</f>
        <v/>
      </c>
      <c r="N2362" s="4"/>
    </row>
    <row r="2363" spans="7:14" x14ac:dyDescent="0.25">
      <c r="G2363" s="21" t="str">
        <f>IF(N2363="","",'XmR Chart'!$U$17)</f>
        <v/>
      </c>
      <c r="I2363" s="21" t="str">
        <f>IF(N2363="","",RANK(N2363,$N$17:$N$5011,1))</f>
        <v/>
      </c>
      <c r="N2363" s="4"/>
    </row>
    <row r="2364" spans="7:14" x14ac:dyDescent="0.25">
      <c r="G2364" s="21" t="str">
        <f>IF(N2364="","",'XmR Chart'!$U$17)</f>
        <v/>
      </c>
      <c r="I2364" s="21" t="str">
        <f>IF(N2364="","",RANK(N2364,$N$17:$N$5011,1))</f>
        <v/>
      </c>
      <c r="N2364" s="4"/>
    </row>
    <row r="2365" spans="7:14" x14ac:dyDescent="0.25">
      <c r="G2365" s="21" t="str">
        <f>IF(N2365="","",'XmR Chart'!$U$17)</f>
        <v/>
      </c>
      <c r="I2365" s="21" t="str">
        <f>IF(N2365="","",RANK(N2365,$N$17:$N$5011,1))</f>
        <v/>
      </c>
      <c r="N2365" s="4"/>
    </row>
    <row r="2366" spans="7:14" x14ac:dyDescent="0.25">
      <c r="G2366" s="21" t="str">
        <f>IF(N2366="","",'XmR Chart'!$U$17)</f>
        <v/>
      </c>
      <c r="I2366" s="21" t="str">
        <f>IF(N2366="","",RANK(N2366,$N$17:$N$5011,1))</f>
        <v/>
      </c>
      <c r="N2366" s="4"/>
    </row>
    <row r="2367" spans="7:14" x14ac:dyDescent="0.25">
      <c r="G2367" s="21" t="str">
        <f>IF(N2367="","",'XmR Chart'!$U$17)</f>
        <v/>
      </c>
      <c r="I2367" s="21" t="str">
        <f>IF(N2367="","",RANK(N2367,$N$17:$N$5011,1))</f>
        <v/>
      </c>
      <c r="N2367" s="4"/>
    </row>
    <row r="2368" spans="7:14" x14ac:dyDescent="0.25">
      <c r="G2368" s="21" t="str">
        <f>IF(N2368="","",'XmR Chart'!$U$17)</f>
        <v/>
      </c>
      <c r="I2368" s="21" t="str">
        <f>IF(N2368="","",RANK(N2368,$N$17:$N$5011,1))</f>
        <v/>
      </c>
      <c r="N2368" s="4"/>
    </row>
    <row r="2369" spans="7:14" x14ac:dyDescent="0.25">
      <c r="G2369" s="21" t="str">
        <f>IF(N2369="","",'XmR Chart'!$U$17)</f>
        <v/>
      </c>
      <c r="I2369" s="21" t="str">
        <f>IF(N2369="","",RANK(N2369,$N$17:$N$5011,1))</f>
        <v/>
      </c>
      <c r="N2369" s="4"/>
    </row>
    <row r="2370" spans="7:14" x14ac:dyDescent="0.25">
      <c r="G2370" s="21" t="str">
        <f>IF(N2370="","",'XmR Chart'!$U$17)</f>
        <v/>
      </c>
      <c r="I2370" s="21" t="str">
        <f>IF(N2370="","",RANK(N2370,$N$17:$N$5011,1))</f>
        <v/>
      </c>
      <c r="N2370" s="4"/>
    </row>
    <row r="2371" spans="7:14" x14ac:dyDescent="0.25">
      <c r="G2371" s="21" t="str">
        <f>IF(N2371="","",'XmR Chart'!$U$17)</f>
        <v/>
      </c>
      <c r="I2371" s="21" t="str">
        <f>IF(N2371="","",RANK(N2371,$N$17:$N$5011,1))</f>
        <v/>
      </c>
      <c r="N2371" s="4"/>
    </row>
    <row r="2372" spans="7:14" x14ac:dyDescent="0.25">
      <c r="G2372" s="21" t="str">
        <f>IF(N2372="","",'XmR Chart'!$U$17)</f>
        <v/>
      </c>
      <c r="I2372" s="21" t="str">
        <f>IF(N2372="","",RANK(N2372,$N$17:$N$5011,1))</f>
        <v/>
      </c>
      <c r="N2372" s="4"/>
    </row>
    <row r="2373" spans="7:14" x14ac:dyDescent="0.25">
      <c r="G2373" s="21" t="str">
        <f>IF(N2373="","",'XmR Chart'!$U$17)</f>
        <v/>
      </c>
      <c r="I2373" s="21" t="str">
        <f>IF(N2373="","",RANK(N2373,$N$17:$N$5011,1))</f>
        <v/>
      </c>
      <c r="N2373" s="4"/>
    </row>
    <row r="2374" spans="7:14" x14ac:dyDescent="0.25">
      <c r="G2374" s="21" t="str">
        <f>IF(N2374="","",'XmR Chart'!$U$17)</f>
        <v/>
      </c>
      <c r="I2374" s="21" t="str">
        <f>IF(N2374="","",RANK(N2374,$N$17:$N$5011,1))</f>
        <v/>
      </c>
      <c r="N2374" s="4"/>
    </row>
    <row r="2375" spans="7:14" x14ac:dyDescent="0.25">
      <c r="G2375" s="21" t="str">
        <f>IF(N2375="","",'XmR Chart'!$U$17)</f>
        <v/>
      </c>
      <c r="I2375" s="21" t="str">
        <f>IF(N2375="","",RANK(N2375,$N$17:$N$5011,1))</f>
        <v/>
      </c>
      <c r="N2375" s="4"/>
    </row>
    <row r="2376" spans="7:14" x14ac:dyDescent="0.25">
      <c r="G2376" s="21" t="str">
        <f>IF(N2376="","",'XmR Chart'!$U$17)</f>
        <v/>
      </c>
      <c r="I2376" s="21" t="str">
        <f>IF(N2376="","",RANK(N2376,$N$17:$N$5011,1))</f>
        <v/>
      </c>
      <c r="N2376" s="4"/>
    </row>
    <row r="2377" spans="7:14" x14ac:dyDescent="0.25">
      <c r="G2377" s="21" t="str">
        <f>IF(N2377="","",'XmR Chart'!$U$17)</f>
        <v/>
      </c>
      <c r="I2377" s="21" t="str">
        <f>IF(N2377="","",RANK(N2377,$N$17:$N$5011,1))</f>
        <v/>
      </c>
      <c r="N2377" s="4"/>
    </row>
    <row r="2378" spans="7:14" x14ac:dyDescent="0.25">
      <c r="G2378" s="21" t="str">
        <f>IF(N2378="","",'XmR Chart'!$U$17)</f>
        <v/>
      </c>
      <c r="I2378" s="21" t="str">
        <f>IF(N2378="","",RANK(N2378,$N$17:$N$5011,1))</f>
        <v/>
      </c>
      <c r="N2378" s="4"/>
    </row>
    <row r="2379" spans="7:14" x14ac:dyDescent="0.25">
      <c r="G2379" s="21" t="str">
        <f>IF(N2379="","",'XmR Chart'!$U$17)</f>
        <v/>
      </c>
      <c r="I2379" s="21" t="str">
        <f>IF(N2379="","",RANK(N2379,$N$17:$N$5011,1))</f>
        <v/>
      </c>
      <c r="N2379" s="4"/>
    </row>
    <row r="2380" spans="7:14" x14ac:dyDescent="0.25">
      <c r="G2380" s="21" t="str">
        <f>IF(N2380="","",'XmR Chart'!$U$17)</f>
        <v/>
      </c>
      <c r="I2380" s="21" t="str">
        <f>IF(N2380="","",RANK(N2380,$N$17:$N$5011,1))</f>
        <v/>
      </c>
      <c r="N2380" s="4"/>
    </row>
    <row r="2381" spans="7:14" x14ac:dyDescent="0.25">
      <c r="G2381" s="21" t="str">
        <f>IF(N2381="","",'XmR Chart'!$U$17)</f>
        <v/>
      </c>
      <c r="I2381" s="21" t="str">
        <f>IF(N2381="","",RANK(N2381,$N$17:$N$5011,1))</f>
        <v/>
      </c>
      <c r="N2381" s="4"/>
    </row>
    <row r="2382" spans="7:14" x14ac:dyDescent="0.25">
      <c r="G2382" s="21" t="str">
        <f>IF(N2382="","",'XmR Chart'!$U$17)</f>
        <v/>
      </c>
      <c r="I2382" s="21" t="str">
        <f>IF(N2382="","",RANK(N2382,$N$17:$N$5011,1))</f>
        <v/>
      </c>
      <c r="N2382" s="4"/>
    </row>
    <row r="2383" spans="7:14" x14ac:dyDescent="0.25">
      <c r="G2383" s="21" t="str">
        <f>IF(N2383="","",'XmR Chart'!$U$17)</f>
        <v/>
      </c>
      <c r="I2383" s="21" t="str">
        <f>IF(N2383="","",RANK(N2383,$N$17:$N$5011,1))</f>
        <v/>
      </c>
      <c r="N2383" s="4"/>
    </row>
    <row r="2384" spans="7:14" x14ac:dyDescent="0.25">
      <c r="G2384" s="21" t="str">
        <f>IF(N2384="","",'XmR Chart'!$U$17)</f>
        <v/>
      </c>
      <c r="I2384" s="21" t="str">
        <f>IF(N2384="","",RANK(N2384,$N$17:$N$5011,1))</f>
        <v/>
      </c>
      <c r="N2384" s="4"/>
    </row>
    <row r="2385" spans="7:14" x14ac:dyDescent="0.25">
      <c r="G2385" s="21" t="str">
        <f>IF(N2385="","",'XmR Chart'!$U$17)</f>
        <v/>
      </c>
      <c r="I2385" s="21" t="str">
        <f>IF(N2385="","",RANK(N2385,$N$17:$N$5011,1))</f>
        <v/>
      </c>
      <c r="N2385" s="4"/>
    </row>
    <row r="2386" spans="7:14" x14ac:dyDescent="0.25">
      <c r="G2386" s="21" t="str">
        <f>IF(N2386="","",'XmR Chart'!$U$17)</f>
        <v/>
      </c>
      <c r="I2386" s="21" t="str">
        <f>IF(N2386="","",RANK(N2386,$N$17:$N$5011,1))</f>
        <v/>
      </c>
      <c r="N2386" s="4"/>
    </row>
    <row r="2387" spans="7:14" x14ac:dyDescent="0.25">
      <c r="G2387" s="21" t="str">
        <f>IF(N2387="","",'XmR Chart'!$U$17)</f>
        <v/>
      </c>
      <c r="I2387" s="21" t="str">
        <f>IF(N2387="","",RANK(N2387,$N$17:$N$5011,1))</f>
        <v/>
      </c>
      <c r="N2387" s="4"/>
    </row>
    <row r="2388" spans="7:14" x14ac:dyDescent="0.25">
      <c r="G2388" s="21" t="str">
        <f>IF(N2388="","",'XmR Chart'!$U$17)</f>
        <v/>
      </c>
      <c r="I2388" s="21" t="str">
        <f>IF(N2388="","",RANK(N2388,$N$17:$N$5011,1))</f>
        <v/>
      </c>
      <c r="N2388" s="4"/>
    </row>
    <row r="2389" spans="7:14" x14ac:dyDescent="0.25">
      <c r="G2389" s="21" t="str">
        <f>IF(N2389="","",'XmR Chart'!$U$17)</f>
        <v/>
      </c>
      <c r="I2389" s="21" t="str">
        <f>IF(N2389="","",RANK(N2389,$N$17:$N$5011,1))</f>
        <v/>
      </c>
      <c r="N2389" s="4"/>
    </row>
    <row r="2390" spans="7:14" x14ac:dyDescent="0.25">
      <c r="G2390" s="21" t="str">
        <f>IF(N2390="","",'XmR Chart'!$U$17)</f>
        <v/>
      </c>
      <c r="I2390" s="21" t="str">
        <f>IF(N2390="","",RANK(N2390,$N$17:$N$5011,1))</f>
        <v/>
      </c>
      <c r="N2390" s="4"/>
    </row>
    <row r="2391" spans="7:14" x14ac:dyDescent="0.25">
      <c r="G2391" s="21" t="str">
        <f>IF(N2391="","",'XmR Chart'!$U$17)</f>
        <v/>
      </c>
      <c r="I2391" s="21" t="str">
        <f>IF(N2391="","",RANK(N2391,$N$17:$N$5011,1))</f>
        <v/>
      </c>
      <c r="N2391" s="4"/>
    </row>
    <row r="2392" spans="7:14" x14ac:dyDescent="0.25">
      <c r="G2392" s="21" t="str">
        <f>IF(N2392="","",'XmR Chart'!$U$17)</f>
        <v/>
      </c>
      <c r="I2392" s="21" t="str">
        <f>IF(N2392="","",RANK(N2392,$N$17:$N$5011,1))</f>
        <v/>
      </c>
      <c r="N2392" s="4"/>
    </row>
    <row r="2393" spans="7:14" x14ac:dyDescent="0.25">
      <c r="G2393" s="21" t="str">
        <f>IF(N2393="","",'XmR Chart'!$U$17)</f>
        <v/>
      </c>
      <c r="I2393" s="21" t="str">
        <f>IF(N2393="","",RANK(N2393,$N$17:$N$5011,1))</f>
        <v/>
      </c>
      <c r="N2393" s="4"/>
    </row>
    <row r="2394" spans="7:14" x14ac:dyDescent="0.25">
      <c r="G2394" s="21" t="str">
        <f>IF(N2394="","",'XmR Chart'!$U$17)</f>
        <v/>
      </c>
      <c r="I2394" s="21" t="str">
        <f>IF(N2394="","",RANK(N2394,$N$17:$N$5011,1))</f>
        <v/>
      </c>
      <c r="N2394" s="4"/>
    </row>
    <row r="2395" spans="7:14" x14ac:dyDescent="0.25">
      <c r="G2395" s="21" t="str">
        <f>IF(N2395="","",'XmR Chart'!$U$17)</f>
        <v/>
      </c>
      <c r="I2395" s="21" t="str">
        <f>IF(N2395="","",RANK(N2395,$N$17:$N$5011,1))</f>
        <v/>
      </c>
      <c r="N2395" s="4"/>
    </row>
    <row r="2396" spans="7:14" x14ac:dyDescent="0.25">
      <c r="G2396" s="21" t="str">
        <f>IF(N2396="","",'XmR Chart'!$U$17)</f>
        <v/>
      </c>
      <c r="I2396" s="21" t="str">
        <f>IF(N2396="","",RANK(N2396,$N$17:$N$5011,1))</f>
        <v/>
      </c>
      <c r="N2396" s="4"/>
    </row>
    <row r="2397" spans="7:14" x14ac:dyDescent="0.25">
      <c r="G2397" s="21" t="str">
        <f>IF(N2397="","",'XmR Chart'!$U$17)</f>
        <v/>
      </c>
      <c r="I2397" s="21" t="str">
        <f>IF(N2397="","",RANK(N2397,$N$17:$N$5011,1))</f>
        <v/>
      </c>
      <c r="N2397" s="4"/>
    </row>
    <row r="2398" spans="7:14" x14ac:dyDescent="0.25">
      <c r="G2398" s="21" t="str">
        <f>IF(N2398="","",'XmR Chart'!$U$17)</f>
        <v/>
      </c>
      <c r="I2398" s="21" t="str">
        <f>IF(N2398="","",RANK(N2398,$N$17:$N$5011,1))</f>
        <v/>
      </c>
      <c r="N2398" s="4"/>
    </row>
    <row r="2399" spans="7:14" x14ac:dyDescent="0.25">
      <c r="G2399" s="21" t="str">
        <f>IF(N2399="","",'XmR Chart'!$U$17)</f>
        <v/>
      </c>
      <c r="I2399" s="21" t="str">
        <f>IF(N2399="","",RANK(N2399,$N$17:$N$5011,1))</f>
        <v/>
      </c>
      <c r="N2399" s="4"/>
    </row>
    <row r="2400" spans="7:14" x14ac:dyDescent="0.25">
      <c r="G2400" s="21" t="str">
        <f>IF(N2400="","",'XmR Chart'!$U$17)</f>
        <v/>
      </c>
      <c r="I2400" s="21" t="str">
        <f>IF(N2400="","",RANK(N2400,$N$17:$N$5011,1))</f>
        <v/>
      </c>
      <c r="N2400" s="4"/>
    </row>
    <row r="2401" spans="7:14" x14ac:dyDescent="0.25">
      <c r="G2401" s="21" t="str">
        <f>IF(N2401="","",'XmR Chart'!$U$17)</f>
        <v/>
      </c>
      <c r="I2401" s="21" t="str">
        <f>IF(N2401="","",RANK(N2401,$N$17:$N$5011,1))</f>
        <v/>
      </c>
      <c r="N2401" s="4"/>
    </row>
    <row r="2402" spans="7:14" x14ac:dyDescent="0.25">
      <c r="G2402" s="21" t="str">
        <f>IF(N2402="","",'XmR Chart'!$U$17)</f>
        <v/>
      </c>
      <c r="I2402" s="21" t="str">
        <f>IF(N2402="","",RANK(N2402,$N$17:$N$5011,1))</f>
        <v/>
      </c>
      <c r="N2402" s="4"/>
    </row>
    <row r="2403" spans="7:14" x14ac:dyDescent="0.25">
      <c r="G2403" s="21" t="str">
        <f>IF(N2403="","",'XmR Chart'!$U$17)</f>
        <v/>
      </c>
      <c r="I2403" s="21" t="str">
        <f>IF(N2403="","",RANK(N2403,$N$17:$N$5011,1))</f>
        <v/>
      </c>
      <c r="N2403" s="4"/>
    </row>
    <row r="2404" spans="7:14" x14ac:dyDescent="0.25">
      <c r="G2404" s="21" t="str">
        <f>IF(N2404="","",'XmR Chart'!$U$17)</f>
        <v/>
      </c>
      <c r="I2404" s="21" t="str">
        <f>IF(N2404="","",RANK(N2404,$N$17:$N$5011,1))</f>
        <v/>
      </c>
      <c r="N2404" s="4"/>
    </row>
    <row r="2405" spans="7:14" x14ac:dyDescent="0.25">
      <c r="G2405" s="21" t="str">
        <f>IF(N2405="","",'XmR Chart'!$U$17)</f>
        <v/>
      </c>
      <c r="I2405" s="21" t="str">
        <f>IF(N2405="","",RANK(N2405,$N$17:$N$5011,1))</f>
        <v/>
      </c>
      <c r="N2405" s="4"/>
    </row>
    <row r="2406" spans="7:14" x14ac:dyDescent="0.25">
      <c r="G2406" s="21" t="str">
        <f>IF(N2406="","",'XmR Chart'!$U$17)</f>
        <v/>
      </c>
      <c r="I2406" s="21" t="str">
        <f>IF(N2406="","",RANK(N2406,$N$17:$N$5011,1))</f>
        <v/>
      </c>
      <c r="N2406" s="4"/>
    </row>
    <row r="2407" spans="7:14" x14ac:dyDescent="0.25">
      <c r="G2407" s="21" t="str">
        <f>IF(N2407="","",'XmR Chart'!$U$17)</f>
        <v/>
      </c>
      <c r="I2407" s="21" t="str">
        <f>IF(N2407="","",RANK(N2407,$N$17:$N$5011,1))</f>
        <v/>
      </c>
      <c r="N2407" s="4"/>
    </row>
    <row r="2408" spans="7:14" x14ac:dyDescent="0.25">
      <c r="G2408" s="21" t="str">
        <f>IF(N2408="","",'XmR Chart'!$U$17)</f>
        <v/>
      </c>
      <c r="I2408" s="21" t="str">
        <f>IF(N2408="","",RANK(N2408,$N$17:$N$5011,1))</f>
        <v/>
      </c>
      <c r="N2408" s="4"/>
    </row>
    <row r="2409" spans="7:14" x14ac:dyDescent="0.25">
      <c r="G2409" s="21" t="str">
        <f>IF(N2409="","",'XmR Chart'!$U$17)</f>
        <v/>
      </c>
      <c r="I2409" s="21" t="str">
        <f>IF(N2409="","",RANK(N2409,$N$17:$N$5011,1))</f>
        <v/>
      </c>
      <c r="N2409" s="4"/>
    </row>
    <row r="2410" spans="7:14" x14ac:dyDescent="0.25">
      <c r="G2410" s="21" t="str">
        <f>IF(N2410="","",'XmR Chart'!$U$17)</f>
        <v/>
      </c>
      <c r="I2410" s="21" t="str">
        <f>IF(N2410="","",RANK(N2410,$N$17:$N$5011,1))</f>
        <v/>
      </c>
      <c r="N2410" s="4"/>
    </row>
    <row r="2411" spans="7:14" x14ac:dyDescent="0.25">
      <c r="G2411" s="21" t="str">
        <f>IF(N2411="","",'XmR Chart'!$U$17)</f>
        <v/>
      </c>
      <c r="I2411" s="21" t="str">
        <f>IF(N2411="","",RANK(N2411,$N$17:$N$5011,1))</f>
        <v/>
      </c>
      <c r="N2411" s="4"/>
    </row>
    <row r="2412" spans="7:14" x14ac:dyDescent="0.25">
      <c r="G2412" s="21" t="str">
        <f>IF(N2412="","",'XmR Chart'!$U$17)</f>
        <v/>
      </c>
      <c r="I2412" s="21" t="str">
        <f>IF(N2412="","",RANK(N2412,$N$17:$N$5011,1))</f>
        <v/>
      </c>
      <c r="N2412" s="4"/>
    </row>
    <row r="2413" spans="7:14" x14ac:dyDescent="0.25">
      <c r="G2413" s="21" t="str">
        <f>IF(N2413="","",'XmR Chart'!$U$17)</f>
        <v/>
      </c>
      <c r="I2413" s="21" t="str">
        <f>IF(N2413="","",RANK(N2413,$N$17:$N$5011,1))</f>
        <v/>
      </c>
      <c r="N2413" s="4"/>
    </row>
    <row r="2414" spans="7:14" x14ac:dyDescent="0.25">
      <c r="G2414" s="21" t="str">
        <f>IF(N2414="","",'XmR Chart'!$U$17)</f>
        <v/>
      </c>
      <c r="I2414" s="21" t="str">
        <f>IF(N2414="","",RANK(N2414,$N$17:$N$5011,1))</f>
        <v/>
      </c>
      <c r="N2414" s="4"/>
    </row>
    <row r="2415" spans="7:14" x14ac:dyDescent="0.25">
      <c r="G2415" s="21" t="str">
        <f>IF(N2415="","",'XmR Chart'!$U$17)</f>
        <v/>
      </c>
      <c r="I2415" s="21" t="str">
        <f>IF(N2415="","",RANK(N2415,$N$17:$N$5011,1))</f>
        <v/>
      </c>
      <c r="N2415" s="4"/>
    </row>
    <row r="2416" spans="7:14" x14ac:dyDescent="0.25">
      <c r="G2416" s="21" t="str">
        <f>IF(N2416="","",'XmR Chart'!$U$17)</f>
        <v/>
      </c>
      <c r="I2416" s="21" t="str">
        <f>IF(N2416="","",RANK(N2416,$N$17:$N$5011,1))</f>
        <v/>
      </c>
      <c r="N2416" s="4"/>
    </row>
    <row r="2417" spans="7:14" x14ac:dyDescent="0.25">
      <c r="G2417" s="21" t="str">
        <f>IF(N2417="","",'XmR Chart'!$U$17)</f>
        <v/>
      </c>
      <c r="I2417" s="21" t="str">
        <f>IF(N2417="","",RANK(N2417,$N$17:$N$5011,1))</f>
        <v/>
      </c>
      <c r="N2417" s="4"/>
    </row>
    <row r="2418" spans="7:14" x14ac:dyDescent="0.25">
      <c r="G2418" s="21" t="str">
        <f>IF(N2418="","",'XmR Chart'!$U$17)</f>
        <v/>
      </c>
      <c r="I2418" s="21" t="str">
        <f>IF(N2418="","",RANK(N2418,$N$17:$N$5011,1))</f>
        <v/>
      </c>
      <c r="N2418" s="4"/>
    </row>
    <row r="2419" spans="7:14" x14ac:dyDescent="0.25">
      <c r="G2419" s="21" t="str">
        <f>IF(N2419="","",'XmR Chart'!$U$17)</f>
        <v/>
      </c>
      <c r="I2419" s="21" t="str">
        <f>IF(N2419="","",RANK(N2419,$N$17:$N$5011,1))</f>
        <v/>
      </c>
      <c r="N2419" s="4"/>
    </row>
    <row r="2420" spans="7:14" x14ac:dyDescent="0.25">
      <c r="G2420" s="21" t="str">
        <f>IF(N2420="","",'XmR Chart'!$U$17)</f>
        <v/>
      </c>
      <c r="I2420" s="21" t="str">
        <f>IF(N2420="","",RANK(N2420,$N$17:$N$5011,1))</f>
        <v/>
      </c>
      <c r="N2420" s="4"/>
    </row>
    <row r="2421" spans="7:14" x14ac:dyDescent="0.25">
      <c r="G2421" s="21" t="str">
        <f>IF(N2421="","",'XmR Chart'!$U$17)</f>
        <v/>
      </c>
      <c r="I2421" s="21" t="str">
        <f>IF(N2421="","",RANK(N2421,$N$17:$N$5011,1))</f>
        <v/>
      </c>
      <c r="N2421" s="4"/>
    </row>
    <row r="2422" spans="7:14" x14ac:dyDescent="0.25">
      <c r="G2422" s="21" t="str">
        <f>IF(N2422="","",'XmR Chart'!$U$17)</f>
        <v/>
      </c>
      <c r="I2422" s="21" t="str">
        <f>IF(N2422="","",RANK(N2422,$N$17:$N$5011,1))</f>
        <v/>
      </c>
      <c r="N2422" s="4"/>
    </row>
    <row r="2423" spans="7:14" x14ac:dyDescent="0.25">
      <c r="G2423" s="21" t="str">
        <f>IF(N2423="","",'XmR Chart'!$U$17)</f>
        <v/>
      </c>
      <c r="I2423" s="21" t="str">
        <f>IF(N2423="","",RANK(N2423,$N$17:$N$5011,1))</f>
        <v/>
      </c>
      <c r="N2423" s="4"/>
    </row>
    <row r="2424" spans="7:14" x14ac:dyDescent="0.25">
      <c r="G2424" s="21" t="str">
        <f>IF(N2424="","",'XmR Chart'!$U$17)</f>
        <v/>
      </c>
      <c r="I2424" s="21" t="str">
        <f>IF(N2424="","",RANK(N2424,$N$17:$N$5011,1))</f>
        <v/>
      </c>
      <c r="N2424" s="4"/>
    </row>
    <row r="2425" spans="7:14" x14ac:dyDescent="0.25">
      <c r="G2425" s="21" t="str">
        <f>IF(N2425="","",'XmR Chart'!$U$17)</f>
        <v/>
      </c>
      <c r="I2425" s="21" t="str">
        <f>IF(N2425="","",RANK(N2425,$N$17:$N$5011,1))</f>
        <v/>
      </c>
      <c r="N2425" s="4"/>
    </row>
    <row r="2426" spans="7:14" x14ac:dyDescent="0.25">
      <c r="G2426" s="21" t="str">
        <f>IF(N2426="","",'XmR Chart'!$U$17)</f>
        <v/>
      </c>
      <c r="I2426" s="21" t="str">
        <f>IF(N2426="","",RANK(N2426,$N$17:$N$5011,1))</f>
        <v/>
      </c>
      <c r="N2426" s="4"/>
    </row>
    <row r="2427" spans="7:14" x14ac:dyDescent="0.25">
      <c r="G2427" s="21" t="str">
        <f>IF(N2427="","",'XmR Chart'!$U$17)</f>
        <v/>
      </c>
      <c r="I2427" s="21" t="str">
        <f>IF(N2427="","",RANK(N2427,$N$17:$N$5011,1))</f>
        <v/>
      </c>
      <c r="N2427" s="4"/>
    </row>
    <row r="2428" spans="7:14" x14ac:dyDescent="0.25">
      <c r="G2428" s="21" t="str">
        <f>IF(N2428="","",'XmR Chart'!$U$17)</f>
        <v/>
      </c>
      <c r="I2428" s="21" t="str">
        <f>IF(N2428="","",RANK(N2428,$N$17:$N$5011,1))</f>
        <v/>
      </c>
      <c r="N2428" s="4"/>
    </row>
    <row r="2429" spans="7:14" x14ac:dyDescent="0.25">
      <c r="G2429" s="21" t="str">
        <f>IF(N2429="","",'XmR Chart'!$U$17)</f>
        <v/>
      </c>
      <c r="I2429" s="21" t="str">
        <f>IF(N2429="","",RANK(N2429,$N$17:$N$5011,1))</f>
        <v/>
      </c>
      <c r="N2429" s="4"/>
    </row>
    <row r="2430" spans="7:14" x14ac:dyDescent="0.25">
      <c r="G2430" s="21" t="str">
        <f>IF(N2430="","",'XmR Chart'!$U$17)</f>
        <v/>
      </c>
      <c r="I2430" s="21" t="str">
        <f>IF(N2430="","",RANK(N2430,$N$17:$N$5011,1))</f>
        <v/>
      </c>
      <c r="N2430" s="4"/>
    </row>
    <row r="2431" spans="7:14" x14ac:dyDescent="0.25">
      <c r="G2431" s="21" t="str">
        <f>IF(N2431="","",'XmR Chart'!$U$17)</f>
        <v/>
      </c>
      <c r="I2431" s="21" t="str">
        <f>IF(N2431="","",RANK(N2431,$N$17:$N$5011,1))</f>
        <v/>
      </c>
      <c r="N2431" s="4"/>
    </row>
    <row r="2432" spans="7:14" x14ac:dyDescent="0.25">
      <c r="G2432" s="21" t="str">
        <f>IF(N2432="","",'XmR Chart'!$U$17)</f>
        <v/>
      </c>
      <c r="I2432" s="21" t="str">
        <f>IF(N2432="","",RANK(N2432,$N$17:$N$5011,1))</f>
        <v/>
      </c>
      <c r="N2432" s="4"/>
    </row>
    <row r="2433" spans="7:14" x14ac:dyDescent="0.25">
      <c r="G2433" s="21" t="str">
        <f>IF(N2433="","",'XmR Chart'!$U$17)</f>
        <v/>
      </c>
      <c r="I2433" s="21" t="str">
        <f>IF(N2433="","",RANK(N2433,$N$17:$N$5011,1))</f>
        <v/>
      </c>
      <c r="N2433" s="4"/>
    </row>
    <row r="2434" spans="7:14" x14ac:dyDescent="0.25">
      <c r="G2434" s="21" t="str">
        <f>IF(N2434="","",'XmR Chart'!$U$17)</f>
        <v/>
      </c>
      <c r="I2434" s="21" t="str">
        <f>IF(N2434="","",RANK(N2434,$N$17:$N$5011,1))</f>
        <v/>
      </c>
      <c r="N2434" s="4"/>
    </row>
    <row r="2435" spans="7:14" x14ac:dyDescent="0.25">
      <c r="G2435" s="21" t="str">
        <f>IF(N2435="","",'XmR Chart'!$U$17)</f>
        <v/>
      </c>
      <c r="I2435" s="21" t="str">
        <f>IF(N2435="","",RANK(N2435,$N$17:$N$5011,1))</f>
        <v/>
      </c>
      <c r="N2435" s="4"/>
    </row>
    <row r="2436" spans="7:14" x14ac:dyDescent="0.25">
      <c r="G2436" s="21" t="str">
        <f>IF(N2436="","",'XmR Chart'!$U$17)</f>
        <v/>
      </c>
      <c r="I2436" s="21" t="str">
        <f>IF(N2436="","",RANK(N2436,$N$17:$N$5011,1))</f>
        <v/>
      </c>
      <c r="N2436" s="4"/>
    </row>
    <row r="2437" spans="7:14" x14ac:dyDescent="0.25">
      <c r="G2437" s="21" t="str">
        <f>IF(N2437="","",'XmR Chart'!$U$17)</f>
        <v/>
      </c>
      <c r="I2437" s="21" t="str">
        <f>IF(N2437="","",RANK(N2437,$N$17:$N$5011,1))</f>
        <v/>
      </c>
      <c r="N2437" s="4"/>
    </row>
    <row r="2438" spans="7:14" x14ac:dyDescent="0.25">
      <c r="G2438" s="21" t="str">
        <f>IF(N2438="","",'XmR Chart'!$U$17)</f>
        <v/>
      </c>
      <c r="I2438" s="21" t="str">
        <f>IF(N2438="","",RANK(N2438,$N$17:$N$5011,1))</f>
        <v/>
      </c>
      <c r="N2438" s="4"/>
    </row>
    <row r="2439" spans="7:14" x14ac:dyDescent="0.25">
      <c r="G2439" s="21" t="str">
        <f>IF(N2439="","",'XmR Chart'!$U$17)</f>
        <v/>
      </c>
      <c r="I2439" s="21" t="str">
        <f>IF(N2439="","",RANK(N2439,$N$17:$N$5011,1))</f>
        <v/>
      </c>
      <c r="N2439" s="4"/>
    </row>
    <row r="2440" spans="7:14" x14ac:dyDescent="0.25">
      <c r="G2440" s="21" t="str">
        <f>IF(N2440="","",'XmR Chart'!$U$17)</f>
        <v/>
      </c>
      <c r="I2440" s="21" t="str">
        <f>IF(N2440="","",RANK(N2440,$N$17:$N$5011,1))</f>
        <v/>
      </c>
      <c r="N2440" s="4"/>
    </row>
    <row r="2441" spans="7:14" x14ac:dyDescent="0.25">
      <c r="G2441" s="21" t="str">
        <f>IF(N2441="","",'XmR Chart'!$U$17)</f>
        <v/>
      </c>
      <c r="I2441" s="21" t="str">
        <f>IF(N2441="","",RANK(N2441,$N$17:$N$5011,1))</f>
        <v/>
      </c>
      <c r="N2441" s="4"/>
    </row>
    <row r="2442" spans="7:14" x14ac:dyDescent="0.25">
      <c r="G2442" s="21" t="str">
        <f>IF(N2442="","",'XmR Chart'!$U$17)</f>
        <v/>
      </c>
      <c r="I2442" s="21" t="str">
        <f>IF(N2442="","",RANK(N2442,$N$17:$N$5011,1))</f>
        <v/>
      </c>
      <c r="N2442" s="4"/>
    </row>
    <row r="2443" spans="7:14" x14ac:dyDescent="0.25">
      <c r="G2443" s="21" t="str">
        <f>IF(N2443="","",'XmR Chart'!$U$17)</f>
        <v/>
      </c>
      <c r="I2443" s="21" t="str">
        <f>IF(N2443="","",RANK(N2443,$N$17:$N$5011,1))</f>
        <v/>
      </c>
      <c r="N2443" s="4"/>
    </row>
    <row r="2444" spans="7:14" x14ac:dyDescent="0.25">
      <c r="G2444" s="21" t="str">
        <f>IF(N2444="","",'XmR Chart'!$U$17)</f>
        <v/>
      </c>
      <c r="I2444" s="21" t="str">
        <f>IF(N2444="","",RANK(N2444,$N$17:$N$5011,1))</f>
        <v/>
      </c>
      <c r="N2444" s="4"/>
    </row>
    <row r="2445" spans="7:14" x14ac:dyDescent="0.25">
      <c r="G2445" s="21" t="str">
        <f>IF(N2445="","",'XmR Chart'!$U$17)</f>
        <v/>
      </c>
      <c r="I2445" s="21" t="str">
        <f>IF(N2445="","",RANK(N2445,$N$17:$N$5011,1))</f>
        <v/>
      </c>
      <c r="N2445" s="4"/>
    </row>
    <row r="2446" spans="7:14" x14ac:dyDescent="0.25">
      <c r="G2446" s="21" t="str">
        <f>IF(N2446="","",'XmR Chart'!$U$17)</f>
        <v/>
      </c>
      <c r="I2446" s="21" t="str">
        <f>IF(N2446="","",RANK(N2446,$N$17:$N$5011,1))</f>
        <v/>
      </c>
      <c r="N2446" s="4"/>
    </row>
    <row r="2447" spans="7:14" x14ac:dyDescent="0.25">
      <c r="G2447" s="21" t="str">
        <f>IF(N2447="","",'XmR Chart'!$U$17)</f>
        <v/>
      </c>
      <c r="I2447" s="21" t="str">
        <f>IF(N2447="","",RANK(N2447,$N$17:$N$5011,1))</f>
        <v/>
      </c>
      <c r="N2447" s="4"/>
    </row>
    <row r="2448" spans="7:14" x14ac:dyDescent="0.25">
      <c r="G2448" s="21" t="str">
        <f>IF(N2448="","",'XmR Chart'!$U$17)</f>
        <v/>
      </c>
      <c r="I2448" s="21" t="str">
        <f>IF(N2448="","",RANK(N2448,$N$17:$N$5011,1))</f>
        <v/>
      </c>
      <c r="N2448" s="4"/>
    </row>
    <row r="2449" spans="7:14" x14ac:dyDescent="0.25">
      <c r="G2449" s="21" t="str">
        <f>IF(N2449="","",'XmR Chart'!$U$17)</f>
        <v/>
      </c>
      <c r="I2449" s="21" t="str">
        <f>IF(N2449="","",RANK(N2449,$N$17:$N$5011,1))</f>
        <v/>
      </c>
      <c r="N2449" s="4"/>
    </row>
    <row r="2450" spans="7:14" x14ac:dyDescent="0.25">
      <c r="G2450" s="21" t="str">
        <f>IF(N2450="","",'XmR Chart'!$U$17)</f>
        <v/>
      </c>
      <c r="I2450" s="21" t="str">
        <f>IF(N2450="","",RANK(N2450,$N$17:$N$5011,1))</f>
        <v/>
      </c>
      <c r="N2450" s="4"/>
    </row>
    <row r="2451" spans="7:14" x14ac:dyDescent="0.25">
      <c r="G2451" s="21" t="str">
        <f>IF(N2451="","",'XmR Chart'!$U$17)</f>
        <v/>
      </c>
      <c r="I2451" s="21" t="str">
        <f>IF(N2451="","",RANK(N2451,$N$17:$N$5011,1))</f>
        <v/>
      </c>
      <c r="N2451" s="4"/>
    </row>
    <row r="2452" spans="7:14" x14ac:dyDescent="0.25">
      <c r="G2452" s="21" t="str">
        <f>IF(N2452="","",'XmR Chart'!$U$17)</f>
        <v/>
      </c>
      <c r="I2452" s="21" t="str">
        <f>IF(N2452="","",RANK(N2452,$N$17:$N$5011,1))</f>
        <v/>
      </c>
      <c r="N2452" s="4"/>
    </row>
    <row r="2453" spans="7:14" x14ac:dyDescent="0.25">
      <c r="G2453" s="21" t="str">
        <f>IF(N2453="","",'XmR Chart'!$U$17)</f>
        <v/>
      </c>
      <c r="I2453" s="21" t="str">
        <f>IF(N2453="","",RANK(N2453,$N$17:$N$5011,1))</f>
        <v/>
      </c>
      <c r="N2453" s="4"/>
    </row>
    <row r="2454" spans="7:14" x14ac:dyDescent="0.25">
      <c r="G2454" s="21" t="str">
        <f>IF(N2454="","",'XmR Chart'!$U$17)</f>
        <v/>
      </c>
      <c r="I2454" s="21" t="str">
        <f>IF(N2454="","",RANK(N2454,$N$17:$N$5011,1))</f>
        <v/>
      </c>
      <c r="N2454" s="4"/>
    </row>
    <row r="2455" spans="7:14" x14ac:dyDescent="0.25">
      <c r="G2455" s="21" t="str">
        <f>IF(N2455="","",'XmR Chart'!$U$17)</f>
        <v/>
      </c>
      <c r="I2455" s="21" t="str">
        <f>IF(N2455="","",RANK(N2455,$N$17:$N$5011,1))</f>
        <v/>
      </c>
      <c r="N2455" s="4"/>
    </row>
    <row r="2456" spans="7:14" x14ac:dyDescent="0.25">
      <c r="G2456" s="21" t="str">
        <f>IF(N2456="","",'XmR Chart'!$U$17)</f>
        <v/>
      </c>
      <c r="I2456" s="21" t="str">
        <f>IF(N2456="","",RANK(N2456,$N$17:$N$5011,1))</f>
        <v/>
      </c>
      <c r="N2456" s="4"/>
    </row>
    <row r="2457" spans="7:14" x14ac:dyDescent="0.25">
      <c r="G2457" s="21" t="str">
        <f>IF(N2457="","",'XmR Chart'!$U$17)</f>
        <v/>
      </c>
      <c r="I2457" s="21" t="str">
        <f>IF(N2457="","",RANK(N2457,$N$17:$N$5011,1))</f>
        <v/>
      </c>
      <c r="N2457" s="4"/>
    </row>
    <row r="2458" spans="7:14" x14ac:dyDescent="0.25">
      <c r="G2458" s="21" t="str">
        <f>IF(N2458="","",'XmR Chart'!$U$17)</f>
        <v/>
      </c>
      <c r="I2458" s="21" t="str">
        <f>IF(N2458="","",RANK(N2458,$N$17:$N$5011,1))</f>
        <v/>
      </c>
      <c r="N2458" s="4"/>
    </row>
    <row r="2459" spans="7:14" x14ac:dyDescent="0.25">
      <c r="G2459" s="21" t="str">
        <f>IF(N2459="","",'XmR Chart'!$U$17)</f>
        <v/>
      </c>
      <c r="I2459" s="21" t="str">
        <f>IF(N2459="","",RANK(N2459,$N$17:$N$5011,1))</f>
        <v/>
      </c>
      <c r="N2459" s="4"/>
    </row>
    <row r="2460" spans="7:14" x14ac:dyDescent="0.25">
      <c r="G2460" s="21" t="str">
        <f>IF(N2460="","",'XmR Chart'!$U$17)</f>
        <v/>
      </c>
      <c r="I2460" s="21" t="str">
        <f>IF(N2460="","",RANK(N2460,$N$17:$N$5011,1))</f>
        <v/>
      </c>
      <c r="N2460" s="4"/>
    </row>
    <row r="2461" spans="7:14" x14ac:dyDescent="0.25">
      <c r="G2461" s="21" t="str">
        <f>IF(N2461="","",'XmR Chart'!$U$17)</f>
        <v/>
      </c>
      <c r="I2461" s="21" t="str">
        <f>IF(N2461="","",RANK(N2461,$N$17:$N$5011,1))</f>
        <v/>
      </c>
      <c r="N2461" s="4"/>
    </row>
    <row r="2462" spans="7:14" x14ac:dyDescent="0.25">
      <c r="G2462" s="21" t="str">
        <f>IF(N2462="","",'XmR Chart'!$U$17)</f>
        <v/>
      </c>
      <c r="I2462" s="21" t="str">
        <f>IF(N2462="","",RANK(N2462,$N$17:$N$5011,1))</f>
        <v/>
      </c>
      <c r="N2462" s="4"/>
    </row>
    <row r="2463" spans="7:14" x14ac:dyDescent="0.25">
      <c r="G2463" s="21" t="str">
        <f>IF(N2463="","",'XmR Chart'!$U$17)</f>
        <v/>
      </c>
      <c r="I2463" s="21" t="str">
        <f>IF(N2463="","",RANK(N2463,$N$17:$N$5011,1))</f>
        <v/>
      </c>
      <c r="N2463" s="4"/>
    </row>
    <row r="2464" spans="7:14" x14ac:dyDescent="0.25">
      <c r="G2464" s="21" t="str">
        <f>IF(N2464="","",'XmR Chart'!$U$17)</f>
        <v/>
      </c>
      <c r="I2464" s="21" t="str">
        <f>IF(N2464="","",RANK(N2464,$N$17:$N$5011,1))</f>
        <v/>
      </c>
      <c r="N2464" s="4"/>
    </row>
    <row r="2465" spans="7:14" x14ac:dyDescent="0.25">
      <c r="G2465" s="21" t="str">
        <f>IF(N2465="","",'XmR Chart'!$U$17)</f>
        <v/>
      </c>
      <c r="I2465" s="21" t="str">
        <f>IF(N2465="","",RANK(N2465,$N$17:$N$5011,1))</f>
        <v/>
      </c>
      <c r="N2465" s="4"/>
    </row>
    <row r="2466" spans="7:14" x14ac:dyDescent="0.25">
      <c r="G2466" s="21" t="str">
        <f>IF(N2466="","",'XmR Chart'!$U$17)</f>
        <v/>
      </c>
      <c r="I2466" s="21" t="str">
        <f>IF(N2466="","",RANK(N2466,$N$17:$N$5011,1))</f>
        <v/>
      </c>
      <c r="N2466" s="4"/>
    </row>
    <row r="2467" spans="7:14" x14ac:dyDescent="0.25">
      <c r="G2467" s="21" t="str">
        <f>IF(N2467="","",'XmR Chart'!$U$17)</f>
        <v/>
      </c>
      <c r="I2467" s="21" t="str">
        <f>IF(N2467="","",RANK(N2467,$N$17:$N$5011,1))</f>
        <v/>
      </c>
      <c r="N2467" s="4"/>
    </row>
    <row r="2468" spans="7:14" x14ac:dyDescent="0.25">
      <c r="G2468" s="21" t="str">
        <f>IF(N2468="","",'XmR Chart'!$U$17)</f>
        <v/>
      </c>
      <c r="I2468" s="21" t="str">
        <f>IF(N2468="","",RANK(N2468,$N$17:$N$5011,1))</f>
        <v/>
      </c>
      <c r="N2468" s="4"/>
    </row>
    <row r="2469" spans="7:14" x14ac:dyDescent="0.25">
      <c r="G2469" s="21" t="str">
        <f>IF(N2469="","",'XmR Chart'!$U$17)</f>
        <v/>
      </c>
      <c r="I2469" s="21" t="str">
        <f>IF(N2469="","",RANK(N2469,$N$17:$N$5011,1))</f>
        <v/>
      </c>
      <c r="N2469" s="4"/>
    </row>
    <row r="2470" spans="7:14" x14ac:dyDescent="0.25">
      <c r="G2470" s="21" t="str">
        <f>IF(N2470="","",'XmR Chart'!$U$17)</f>
        <v/>
      </c>
      <c r="I2470" s="21" t="str">
        <f>IF(N2470="","",RANK(N2470,$N$17:$N$5011,1))</f>
        <v/>
      </c>
      <c r="N2470" s="4"/>
    </row>
    <row r="2471" spans="7:14" x14ac:dyDescent="0.25">
      <c r="G2471" s="21" t="str">
        <f>IF(N2471="","",'XmR Chart'!$U$17)</f>
        <v/>
      </c>
      <c r="I2471" s="21" t="str">
        <f>IF(N2471="","",RANK(N2471,$N$17:$N$5011,1))</f>
        <v/>
      </c>
      <c r="N2471" s="4"/>
    </row>
    <row r="2472" spans="7:14" x14ac:dyDescent="0.25">
      <c r="G2472" s="21" t="str">
        <f>IF(N2472="","",'XmR Chart'!$U$17)</f>
        <v/>
      </c>
      <c r="I2472" s="21" t="str">
        <f>IF(N2472="","",RANK(N2472,$N$17:$N$5011,1))</f>
        <v/>
      </c>
      <c r="N2472" s="4"/>
    </row>
    <row r="2473" spans="7:14" x14ac:dyDescent="0.25">
      <c r="G2473" s="21" t="str">
        <f>IF(N2473="","",'XmR Chart'!$U$17)</f>
        <v/>
      </c>
      <c r="I2473" s="21" t="str">
        <f>IF(N2473="","",RANK(N2473,$N$17:$N$5011,1))</f>
        <v/>
      </c>
      <c r="N2473" s="4"/>
    </row>
    <row r="2474" spans="7:14" x14ac:dyDescent="0.25">
      <c r="G2474" s="21" t="str">
        <f>IF(N2474="","",'XmR Chart'!$U$17)</f>
        <v/>
      </c>
      <c r="I2474" s="21" t="str">
        <f>IF(N2474="","",RANK(N2474,$N$17:$N$5011,1))</f>
        <v/>
      </c>
      <c r="N2474" s="4"/>
    </row>
    <row r="2475" spans="7:14" x14ac:dyDescent="0.25">
      <c r="G2475" s="21" t="str">
        <f>IF(N2475="","",'XmR Chart'!$U$17)</f>
        <v/>
      </c>
      <c r="I2475" s="21" t="str">
        <f>IF(N2475="","",RANK(N2475,$N$17:$N$5011,1))</f>
        <v/>
      </c>
      <c r="N2475" s="4"/>
    </row>
    <row r="2476" spans="7:14" x14ac:dyDescent="0.25">
      <c r="G2476" s="21" t="str">
        <f>IF(N2476="","",'XmR Chart'!$U$17)</f>
        <v/>
      </c>
      <c r="I2476" s="21" t="str">
        <f>IF(N2476="","",RANK(N2476,$N$17:$N$5011,1))</f>
        <v/>
      </c>
      <c r="N2476" s="4"/>
    </row>
    <row r="2477" spans="7:14" x14ac:dyDescent="0.25">
      <c r="G2477" s="21" t="str">
        <f>IF(N2477="","",'XmR Chart'!$U$17)</f>
        <v/>
      </c>
      <c r="I2477" s="21" t="str">
        <f>IF(N2477="","",RANK(N2477,$N$17:$N$5011,1))</f>
        <v/>
      </c>
      <c r="N2477" s="4"/>
    </row>
    <row r="2478" spans="7:14" x14ac:dyDescent="0.25">
      <c r="G2478" s="21" t="str">
        <f>IF(N2478="","",'XmR Chart'!$U$17)</f>
        <v/>
      </c>
      <c r="I2478" s="21" t="str">
        <f>IF(N2478="","",RANK(N2478,$N$17:$N$5011,1))</f>
        <v/>
      </c>
      <c r="N2478" s="4"/>
    </row>
    <row r="2479" spans="7:14" x14ac:dyDescent="0.25">
      <c r="G2479" s="21" t="str">
        <f>IF(N2479="","",'XmR Chart'!$U$17)</f>
        <v/>
      </c>
      <c r="I2479" s="21" t="str">
        <f>IF(N2479="","",RANK(N2479,$N$17:$N$5011,1))</f>
        <v/>
      </c>
      <c r="N2479" s="4"/>
    </row>
    <row r="2480" spans="7:14" x14ac:dyDescent="0.25">
      <c r="G2480" s="21" t="str">
        <f>IF(N2480="","",'XmR Chart'!$U$17)</f>
        <v/>
      </c>
      <c r="I2480" s="21" t="str">
        <f>IF(N2480="","",RANK(N2480,$N$17:$N$5011,1))</f>
        <v/>
      </c>
      <c r="N2480" s="4"/>
    </row>
    <row r="2481" spans="7:14" x14ac:dyDescent="0.25">
      <c r="G2481" s="21" t="str">
        <f>IF(N2481="","",'XmR Chart'!$U$17)</f>
        <v/>
      </c>
      <c r="I2481" s="21" t="str">
        <f>IF(N2481="","",RANK(N2481,$N$17:$N$5011,1))</f>
        <v/>
      </c>
      <c r="N2481" s="4"/>
    </row>
    <row r="2482" spans="7:14" x14ac:dyDescent="0.25">
      <c r="G2482" s="21" t="str">
        <f>IF(N2482="","",'XmR Chart'!$U$17)</f>
        <v/>
      </c>
      <c r="I2482" s="21" t="str">
        <f>IF(N2482="","",RANK(N2482,$N$17:$N$5011,1))</f>
        <v/>
      </c>
      <c r="N2482" s="4"/>
    </row>
    <row r="2483" spans="7:14" x14ac:dyDescent="0.25">
      <c r="G2483" s="21" t="str">
        <f>IF(N2483="","",'XmR Chart'!$U$17)</f>
        <v/>
      </c>
      <c r="I2483" s="21" t="str">
        <f>IF(N2483="","",RANK(N2483,$N$17:$N$5011,1))</f>
        <v/>
      </c>
      <c r="N2483" s="4"/>
    </row>
    <row r="2484" spans="7:14" x14ac:dyDescent="0.25">
      <c r="G2484" s="21" t="str">
        <f>IF(N2484="","",'XmR Chart'!$U$17)</f>
        <v/>
      </c>
      <c r="I2484" s="21" t="str">
        <f>IF(N2484="","",RANK(N2484,$N$17:$N$5011,1))</f>
        <v/>
      </c>
      <c r="N2484" s="4"/>
    </row>
    <row r="2485" spans="7:14" x14ac:dyDescent="0.25">
      <c r="G2485" s="21" t="str">
        <f>IF(N2485="","",'XmR Chart'!$U$17)</f>
        <v/>
      </c>
      <c r="I2485" s="21" t="str">
        <f>IF(N2485="","",RANK(N2485,$N$17:$N$5011,1))</f>
        <v/>
      </c>
      <c r="N2485" s="4"/>
    </row>
    <row r="2486" spans="7:14" x14ac:dyDescent="0.25">
      <c r="G2486" s="21" t="str">
        <f>IF(N2486="","",'XmR Chart'!$U$17)</f>
        <v/>
      </c>
      <c r="I2486" s="21" t="str">
        <f>IF(N2486="","",RANK(N2486,$N$17:$N$5011,1))</f>
        <v/>
      </c>
      <c r="N2486" s="4"/>
    </row>
    <row r="2487" spans="7:14" x14ac:dyDescent="0.25">
      <c r="G2487" s="21" t="str">
        <f>IF(N2487="","",'XmR Chart'!$U$17)</f>
        <v/>
      </c>
      <c r="I2487" s="21" t="str">
        <f>IF(N2487="","",RANK(N2487,$N$17:$N$5011,1))</f>
        <v/>
      </c>
      <c r="N2487" s="4"/>
    </row>
    <row r="2488" spans="7:14" x14ac:dyDescent="0.25">
      <c r="G2488" s="21" t="str">
        <f>IF(N2488="","",'XmR Chart'!$U$17)</f>
        <v/>
      </c>
      <c r="I2488" s="21" t="str">
        <f>IF(N2488="","",RANK(N2488,$N$17:$N$5011,1))</f>
        <v/>
      </c>
      <c r="N2488" s="4"/>
    </row>
    <row r="2489" spans="7:14" x14ac:dyDescent="0.25">
      <c r="G2489" s="21" t="str">
        <f>IF(N2489="","",'XmR Chart'!$U$17)</f>
        <v/>
      </c>
      <c r="I2489" s="21" t="str">
        <f>IF(N2489="","",RANK(N2489,$N$17:$N$5011,1))</f>
        <v/>
      </c>
      <c r="N2489" s="4"/>
    </row>
    <row r="2490" spans="7:14" x14ac:dyDescent="0.25">
      <c r="G2490" s="21" t="str">
        <f>IF(N2490="","",'XmR Chart'!$U$17)</f>
        <v/>
      </c>
      <c r="I2490" s="21" t="str">
        <f>IF(N2490="","",RANK(N2490,$N$17:$N$5011,1))</f>
        <v/>
      </c>
      <c r="N2490" s="4"/>
    </row>
    <row r="2491" spans="7:14" x14ac:dyDescent="0.25">
      <c r="G2491" s="21" t="str">
        <f>IF(N2491="","",'XmR Chart'!$U$17)</f>
        <v/>
      </c>
      <c r="I2491" s="21" t="str">
        <f>IF(N2491="","",RANK(N2491,$N$17:$N$5011,1))</f>
        <v/>
      </c>
      <c r="N2491" s="4"/>
    </row>
    <row r="2492" spans="7:14" x14ac:dyDescent="0.25">
      <c r="G2492" s="21" t="str">
        <f>IF(N2492="","",'XmR Chart'!$U$17)</f>
        <v/>
      </c>
      <c r="I2492" s="21" t="str">
        <f>IF(N2492="","",RANK(N2492,$N$17:$N$5011,1))</f>
        <v/>
      </c>
      <c r="N2492" s="4"/>
    </row>
    <row r="2493" spans="7:14" x14ac:dyDescent="0.25">
      <c r="G2493" s="21" t="str">
        <f>IF(N2493="","",'XmR Chart'!$U$17)</f>
        <v/>
      </c>
      <c r="I2493" s="21" t="str">
        <f>IF(N2493="","",RANK(N2493,$N$17:$N$5011,1))</f>
        <v/>
      </c>
      <c r="N2493" s="4"/>
    </row>
    <row r="2494" spans="7:14" x14ac:dyDescent="0.25">
      <c r="G2494" s="21" t="str">
        <f>IF(N2494="","",'XmR Chart'!$U$17)</f>
        <v/>
      </c>
      <c r="I2494" s="21" t="str">
        <f>IF(N2494="","",RANK(N2494,$N$17:$N$5011,1))</f>
        <v/>
      </c>
      <c r="N2494" s="4"/>
    </row>
    <row r="2495" spans="7:14" x14ac:dyDescent="0.25">
      <c r="G2495" s="21" t="str">
        <f>IF(N2495="","",'XmR Chart'!$U$17)</f>
        <v/>
      </c>
      <c r="I2495" s="21" t="str">
        <f>IF(N2495="","",RANK(N2495,$N$17:$N$5011,1))</f>
        <v/>
      </c>
      <c r="N2495" s="4"/>
    </row>
    <row r="2496" spans="7:14" x14ac:dyDescent="0.25">
      <c r="G2496" s="21" t="str">
        <f>IF(N2496="","",'XmR Chart'!$U$17)</f>
        <v/>
      </c>
      <c r="I2496" s="21" t="str">
        <f>IF(N2496="","",RANK(N2496,$N$17:$N$5011,1))</f>
        <v/>
      </c>
      <c r="N2496" s="4"/>
    </row>
    <row r="2497" spans="7:14" x14ac:dyDescent="0.25">
      <c r="G2497" s="21" t="str">
        <f>IF(N2497="","",'XmR Chart'!$U$17)</f>
        <v/>
      </c>
      <c r="I2497" s="21" t="str">
        <f>IF(N2497="","",RANK(N2497,$N$17:$N$5011,1))</f>
        <v/>
      </c>
      <c r="N2497" s="4"/>
    </row>
    <row r="2498" spans="7:14" x14ac:dyDescent="0.25">
      <c r="G2498" s="21" t="str">
        <f>IF(N2498="","",'XmR Chart'!$U$17)</f>
        <v/>
      </c>
      <c r="I2498" s="21" t="str">
        <f>IF(N2498="","",RANK(N2498,$N$17:$N$5011,1))</f>
        <v/>
      </c>
      <c r="N2498" s="4"/>
    </row>
    <row r="2499" spans="7:14" x14ac:dyDescent="0.25">
      <c r="G2499" s="21" t="str">
        <f>IF(N2499="","",'XmR Chart'!$U$17)</f>
        <v/>
      </c>
      <c r="I2499" s="21" t="str">
        <f>IF(N2499="","",RANK(N2499,$N$17:$N$5011,1))</f>
        <v/>
      </c>
      <c r="N2499" s="4"/>
    </row>
    <row r="2500" spans="7:14" x14ac:dyDescent="0.25">
      <c r="G2500" s="21" t="str">
        <f>IF(N2500="","",'XmR Chart'!$U$17)</f>
        <v/>
      </c>
      <c r="I2500" s="21" t="str">
        <f>IF(N2500="","",RANK(N2500,$N$17:$N$5011,1))</f>
        <v/>
      </c>
      <c r="N2500" s="4"/>
    </row>
    <row r="2501" spans="7:14" x14ac:dyDescent="0.25">
      <c r="G2501" s="21" t="str">
        <f>IF(N2501="","",'XmR Chart'!$U$17)</f>
        <v/>
      </c>
      <c r="I2501" s="21" t="str">
        <f>IF(N2501="","",RANK(N2501,$N$17:$N$5011,1))</f>
        <v/>
      </c>
      <c r="N2501" s="4"/>
    </row>
    <row r="2502" spans="7:14" x14ac:dyDescent="0.25">
      <c r="G2502" s="21" t="str">
        <f>IF(N2502="","",'XmR Chart'!$U$17)</f>
        <v/>
      </c>
      <c r="I2502" s="21" t="str">
        <f>IF(N2502="","",RANK(N2502,$N$17:$N$5011,1))</f>
        <v/>
      </c>
      <c r="N2502" s="4"/>
    </row>
    <row r="2503" spans="7:14" x14ac:dyDescent="0.25">
      <c r="G2503" s="21" t="str">
        <f>IF(N2503="","",'XmR Chart'!$U$17)</f>
        <v/>
      </c>
      <c r="I2503" s="21" t="str">
        <f>IF(N2503="","",RANK(N2503,$N$17:$N$5011,1))</f>
        <v/>
      </c>
      <c r="N2503" s="4"/>
    </row>
    <row r="2504" spans="7:14" x14ac:dyDescent="0.25">
      <c r="G2504" s="21" t="str">
        <f>IF(N2504="","",'XmR Chart'!$U$17)</f>
        <v/>
      </c>
      <c r="I2504" s="21" t="str">
        <f>IF(N2504="","",RANK(N2504,$N$17:$N$5011,1))</f>
        <v/>
      </c>
      <c r="N2504" s="4"/>
    </row>
    <row r="2505" spans="7:14" x14ac:dyDescent="0.25">
      <c r="G2505" s="21" t="str">
        <f>IF(N2505="","",'XmR Chart'!$U$17)</f>
        <v/>
      </c>
      <c r="I2505" s="21" t="str">
        <f>IF(N2505="","",RANK(N2505,$N$17:$N$5011,1))</f>
        <v/>
      </c>
      <c r="N2505" s="4"/>
    </row>
    <row r="2506" spans="7:14" x14ac:dyDescent="0.25">
      <c r="G2506" s="21" t="str">
        <f>IF(N2506="","",'XmR Chart'!$U$17)</f>
        <v/>
      </c>
      <c r="I2506" s="21" t="str">
        <f>IF(N2506="","",RANK(N2506,$N$17:$N$5011,1))</f>
        <v/>
      </c>
      <c r="N2506" s="4"/>
    </row>
    <row r="2507" spans="7:14" x14ac:dyDescent="0.25">
      <c r="G2507" s="21" t="str">
        <f>IF(N2507="","",'XmR Chart'!$U$17)</f>
        <v/>
      </c>
      <c r="I2507" s="21" t="str">
        <f>IF(N2507="","",RANK(N2507,$N$17:$N$5011,1))</f>
        <v/>
      </c>
      <c r="N2507" s="4"/>
    </row>
    <row r="2508" spans="7:14" x14ac:dyDescent="0.25">
      <c r="G2508" s="21" t="str">
        <f>IF(N2508="","",'XmR Chart'!$U$17)</f>
        <v/>
      </c>
      <c r="I2508" s="21" t="str">
        <f>IF(N2508="","",RANK(N2508,$N$17:$N$5011,1))</f>
        <v/>
      </c>
      <c r="N2508" s="4"/>
    </row>
    <row r="2509" spans="7:14" x14ac:dyDescent="0.25">
      <c r="G2509" s="21" t="str">
        <f>IF(N2509="","",'XmR Chart'!$U$17)</f>
        <v/>
      </c>
      <c r="I2509" s="21" t="str">
        <f>IF(N2509="","",RANK(N2509,$N$17:$N$5011,1))</f>
        <v/>
      </c>
      <c r="N2509" s="4"/>
    </row>
    <row r="2510" spans="7:14" x14ac:dyDescent="0.25">
      <c r="G2510" s="21" t="str">
        <f>IF(N2510="","",'XmR Chart'!$U$17)</f>
        <v/>
      </c>
      <c r="I2510" s="21" t="str">
        <f>IF(N2510="","",RANK(N2510,$N$17:$N$5011,1))</f>
        <v/>
      </c>
      <c r="N2510" s="4"/>
    </row>
    <row r="2511" spans="7:14" x14ac:dyDescent="0.25">
      <c r="G2511" s="21" t="str">
        <f>IF(N2511="","",'XmR Chart'!$U$17)</f>
        <v/>
      </c>
      <c r="I2511" s="21" t="str">
        <f>IF(N2511="","",RANK(N2511,$N$17:$N$5011,1))</f>
        <v/>
      </c>
      <c r="N2511" s="4"/>
    </row>
    <row r="2512" spans="7:14" x14ac:dyDescent="0.25">
      <c r="G2512" s="21" t="str">
        <f>IF(N2512="","",'XmR Chart'!$U$17)</f>
        <v/>
      </c>
      <c r="I2512" s="21" t="str">
        <f>IF(N2512="","",RANK(N2512,$N$17:$N$5011,1))</f>
        <v/>
      </c>
      <c r="N2512" s="4"/>
    </row>
    <row r="2513" spans="7:14" x14ac:dyDescent="0.25">
      <c r="G2513" s="21" t="str">
        <f>IF(N2513="","",'XmR Chart'!$U$17)</f>
        <v/>
      </c>
      <c r="I2513" s="21" t="str">
        <f>IF(N2513="","",RANK(N2513,$N$17:$N$5011,1))</f>
        <v/>
      </c>
      <c r="N2513" s="4"/>
    </row>
    <row r="2514" spans="7:14" x14ac:dyDescent="0.25">
      <c r="G2514" s="21" t="str">
        <f>IF(N2514="","",'XmR Chart'!$U$17)</f>
        <v/>
      </c>
      <c r="I2514" s="21" t="str">
        <f>IF(N2514="","",RANK(N2514,$N$17:$N$5011,1))</f>
        <v/>
      </c>
      <c r="N2514" s="4"/>
    </row>
    <row r="2515" spans="7:14" x14ac:dyDescent="0.25">
      <c r="G2515" s="21" t="str">
        <f>IF(N2515="","",'XmR Chart'!$U$17)</f>
        <v/>
      </c>
      <c r="I2515" s="21" t="str">
        <f>IF(N2515="","",RANK(N2515,$N$17:$N$5011,1))</f>
        <v/>
      </c>
      <c r="N2515" s="4"/>
    </row>
    <row r="2516" spans="7:14" x14ac:dyDescent="0.25">
      <c r="G2516" s="21" t="str">
        <f>IF(N2516="","",'XmR Chart'!$U$17)</f>
        <v/>
      </c>
      <c r="I2516" s="21" t="str">
        <f>IF(N2516="","",RANK(N2516,$N$17:$N$5011,1))</f>
        <v/>
      </c>
      <c r="N2516" s="4"/>
    </row>
    <row r="2517" spans="7:14" x14ac:dyDescent="0.25">
      <c r="G2517" s="21" t="str">
        <f>IF(N2517="","",'XmR Chart'!$U$17)</f>
        <v/>
      </c>
      <c r="I2517" s="21" t="str">
        <f>IF(N2517="","",RANK(N2517,$N$17:$N$5011,1))</f>
        <v/>
      </c>
      <c r="N2517" s="4"/>
    </row>
    <row r="2518" spans="7:14" x14ac:dyDescent="0.25">
      <c r="G2518" s="21" t="str">
        <f>IF(N2518="","",'XmR Chart'!$U$17)</f>
        <v/>
      </c>
      <c r="I2518" s="21" t="str">
        <f>IF(N2518="","",RANK(N2518,$N$17:$N$5011,1))</f>
        <v/>
      </c>
      <c r="N2518" s="4"/>
    </row>
    <row r="2519" spans="7:14" x14ac:dyDescent="0.25">
      <c r="G2519" s="21" t="str">
        <f>IF(N2519="","",'XmR Chart'!$U$17)</f>
        <v/>
      </c>
      <c r="I2519" s="21" t="str">
        <f>IF(N2519="","",RANK(N2519,$N$17:$N$5011,1))</f>
        <v/>
      </c>
      <c r="N2519" s="4"/>
    </row>
    <row r="2520" spans="7:14" x14ac:dyDescent="0.25">
      <c r="G2520" s="21" t="str">
        <f>IF(N2520="","",'XmR Chart'!$U$17)</f>
        <v/>
      </c>
      <c r="I2520" s="21" t="str">
        <f>IF(N2520="","",RANK(N2520,$N$17:$N$5011,1))</f>
        <v/>
      </c>
      <c r="N2520" s="4"/>
    </row>
    <row r="2521" spans="7:14" x14ac:dyDescent="0.25">
      <c r="G2521" s="21" t="str">
        <f>IF(N2521="","",'XmR Chart'!$U$17)</f>
        <v/>
      </c>
      <c r="I2521" s="21" t="str">
        <f>IF(N2521="","",RANK(N2521,$N$17:$N$5011,1))</f>
        <v/>
      </c>
      <c r="N2521" s="4"/>
    </row>
    <row r="2522" spans="7:14" x14ac:dyDescent="0.25">
      <c r="G2522" s="21" t="str">
        <f>IF(N2522="","",'XmR Chart'!$U$17)</f>
        <v/>
      </c>
      <c r="I2522" s="21" t="str">
        <f>IF(N2522="","",RANK(N2522,$N$17:$N$5011,1))</f>
        <v/>
      </c>
      <c r="N2522" s="4"/>
    </row>
    <row r="2523" spans="7:14" x14ac:dyDescent="0.25">
      <c r="G2523" s="21" t="str">
        <f>IF(N2523="","",'XmR Chart'!$U$17)</f>
        <v/>
      </c>
      <c r="I2523" s="21" t="str">
        <f>IF(N2523="","",RANK(N2523,$N$17:$N$5011,1))</f>
        <v/>
      </c>
      <c r="N2523" s="4"/>
    </row>
    <row r="2524" spans="7:14" x14ac:dyDescent="0.25">
      <c r="G2524" s="21" t="str">
        <f>IF(N2524="","",'XmR Chart'!$U$17)</f>
        <v/>
      </c>
      <c r="I2524" s="21" t="str">
        <f>IF(N2524="","",RANK(N2524,$N$17:$N$5011,1))</f>
        <v/>
      </c>
      <c r="N2524" s="4"/>
    </row>
    <row r="2525" spans="7:14" x14ac:dyDescent="0.25">
      <c r="G2525" s="21" t="str">
        <f>IF(N2525="","",'XmR Chart'!$U$17)</f>
        <v/>
      </c>
      <c r="I2525" s="21" t="str">
        <f>IF(N2525="","",RANK(N2525,$N$17:$N$5011,1))</f>
        <v/>
      </c>
      <c r="N2525" s="4"/>
    </row>
    <row r="2526" spans="7:14" x14ac:dyDescent="0.25">
      <c r="G2526" s="21" t="str">
        <f>IF(N2526="","",'XmR Chart'!$U$17)</f>
        <v/>
      </c>
      <c r="I2526" s="21" t="str">
        <f>IF(N2526="","",RANK(N2526,$N$17:$N$5011,1))</f>
        <v/>
      </c>
      <c r="N2526" s="4"/>
    </row>
    <row r="2527" spans="7:14" x14ac:dyDescent="0.25">
      <c r="G2527" s="21" t="str">
        <f>IF(N2527="","",'XmR Chart'!$U$17)</f>
        <v/>
      </c>
      <c r="I2527" s="21" t="str">
        <f>IF(N2527="","",RANK(N2527,$N$17:$N$5011,1))</f>
        <v/>
      </c>
      <c r="N2527" s="4"/>
    </row>
    <row r="2528" spans="7:14" x14ac:dyDescent="0.25">
      <c r="G2528" s="21" t="str">
        <f>IF(N2528="","",'XmR Chart'!$U$17)</f>
        <v/>
      </c>
      <c r="I2528" s="21" t="str">
        <f>IF(N2528="","",RANK(N2528,$N$17:$N$5011,1))</f>
        <v/>
      </c>
      <c r="N2528" s="4"/>
    </row>
    <row r="2529" spans="7:14" x14ac:dyDescent="0.25">
      <c r="G2529" s="21" t="str">
        <f>IF(N2529="","",'XmR Chart'!$U$17)</f>
        <v/>
      </c>
      <c r="I2529" s="21" t="str">
        <f>IF(N2529="","",RANK(N2529,$N$17:$N$5011,1))</f>
        <v/>
      </c>
      <c r="N2529" s="4"/>
    </row>
    <row r="2530" spans="7:14" x14ac:dyDescent="0.25">
      <c r="G2530" s="21" t="str">
        <f>IF(N2530="","",'XmR Chart'!$U$17)</f>
        <v/>
      </c>
      <c r="I2530" s="21" t="str">
        <f>IF(N2530="","",RANK(N2530,$N$17:$N$5011,1))</f>
        <v/>
      </c>
      <c r="N2530" s="4"/>
    </row>
    <row r="2531" spans="7:14" x14ac:dyDescent="0.25">
      <c r="G2531" s="21" t="str">
        <f>IF(N2531="","",'XmR Chart'!$U$17)</f>
        <v/>
      </c>
      <c r="I2531" s="21" t="str">
        <f>IF(N2531="","",RANK(N2531,$N$17:$N$5011,1))</f>
        <v/>
      </c>
      <c r="N2531" s="4"/>
    </row>
    <row r="2532" spans="7:14" x14ac:dyDescent="0.25">
      <c r="G2532" s="21" t="str">
        <f>IF(N2532="","",'XmR Chart'!$U$17)</f>
        <v/>
      </c>
      <c r="I2532" s="21" t="str">
        <f>IF(N2532="","",RANK(N2532,$N$17:$N$5011,1))</f>
        <v/>
      </c>
      <c r="N2532" s="4"/>
    </row>
    <row r="2533" spans="7:14" x14ac:dyDescent="0.25">
      <c r="G2533" s="21" t="str">
        <f>IF(N2533="","",'XmR Chart'!$U$17)</f>
        <v/>
      </c>
      <c r="I2533" s="21" t="str">
        <f>IF(N2533="","",RANK(N2533,$N$17:$N$5011,1))</f>
        <v/>
      </c>
      <c r="N2533" s="4"/>
    </row>
    <row r="2534" spans="7:14" x14ac:dyDescent="0.25">
      <c r="G2534" s="21" t="str">
        <f>IF(N2534="","",'XmR Chart'!$U$17)</f>
        <v/>
      </c>
      <c r="I2534" s="21" t="str">
        <f>IF(N2534="","",RANK(N2534,$N$17:$N$5011,1))</f>
        <v/>
      </c>
      <c r="N2534" s="4"/>
    </row>
    <row r="2535" spans="7:14" x14ac:dyDescent="0.25">
      <c r="G2535" s="21" t="str">
        <f>IF(N2535="","",'XmR Chart'!$U$17)</f>
        <v/>
      </c>
      <c r="I2535" s="21" t="str">
        <f>IF(N2535="","",RANK(N2535,$N$17:$N$5011,1))</f>
        <v/>
      </c>
      <c r="N2535" s="4"/>
    </row>
    <row r="2536" spans="7:14" x14ac:dyDescent="0.25">
      <c r="G2536" s="21" t="str">
        <f>IF(N2536="","",'XmR Chart'!$U$17)</f>
        <v/>
      </c>
      <c r="I2536" s="21" t="str">
        <f>IF(N2536="","",RANK(N2536,$N$17:$N$5011,1))</f>
        <v/>
      </c>
      <c r="N2536" s="4"/>
    </row>
    <row r="2537" spans="7:14" x14ac:dyDescent="0.25">
      <c r="G2537" s="21" t="str">
        <f>IF(N2537="","",'XmR Chart'!$U$17)</f>
        <v/>
      </c>
      <c r="I2537" s="21" t="str">
        <f>IF(N2537="","",RANK(N2537,$N$17:$N$5011,1))</f>
        <v/>
      </c>
      <c r="N2537" s="4"/>
    </row>
    <row r="2538" spans="7:14" x14ac:dyDescent="0.25">
      <c r="G2538" s="21" t="str">
        <f>IF(N2538="","",'XmR Chart'!$U$17)</f>
        <v/>
      </c>
      <c r="I2538" s="21" t="str">
        <f>IF(N2538="","",RANK(N2538,$N$17:$N$5011,1))</f>
        <v/>
      </c>
      <c r="N2538" s="4"/>
    </row>
    <row r="2539" spans="7:14" x14ac:dyDescent="0.25">
      <c r="G2539" s="21" t="str">
        <f>IF(N2539="","",'XmR Chart'!$U$17)</f>
        <v/>
      </c>
      <c r="I2539" s="21" t="str">
        <f>IF(N2539="","",RANK(N2539,$N$17:$N$5011,1))</f>
        <v/>
      </c>
      <c r="N2539" s="4"/>
    </row>
    <row r="2540" spans="7:14" x14ac:dyDescent="0.25">
      <c r="G2540" s="21" t="str">
        <f>IF(N2540="","",'XmR Chart'!$U$17)</f>
        <v/>
      </c>
      <c r="I2540" s="21" t="str">
        <f>IF(N2540="","",RANK(N2540,$N$17:$N$5011,1))</f>
        <v/>
      </c>
      <c r="N2540" s="4"/>
    </row>
    <row r="2541" spans="7:14" x14ac:dyDescent="0.25">
      <c r="G2541" s="21" t="str">
        <f>IF(N2541="","",'XmR Chart'!$U$17)</f>
        <v/>
      </c>
      <c r="I2541" s="21" t="str">
        <f>IF(N2541="","",RANK(N2541,$N$17:$N$5011,1))</f>
        <v/>
      </c>
      <c r="N2541" s="4"/>
    </row>
    <row r="2542" spans="7:14" x14ac:dyDescent="0.25">
      <c r="G2542" s="21" t="str">
        <f>IF(N2542="","",'XmR Chart'!$U$17)</f>
        <v/>
      </c>
      <c r="I2542" s="21" t="str">
        <f>IF(N2542="","",RANK(N2542,$N$17:$N$5011,1))</f>
        <v/>
      </c>
      <c r="N2542" s="4"/>
    </row>
    <row r="2543" spans="7:14" x14ac:dyDescent="0.25">
      <c r="G2543" s="21" t="str">
        <f>IF(N2543="","",'XmR Chart'!$U$17)</f>
        <v/>
      </c>
      <c r="I2543" s="21" t="str">
        <f>IF(N2543="","",RANK(N2543,$N$17:$N$5011,1))</f>
        <v/>
      </c>
      <c r="N2543" s="4"/>
    </row>
    <row r="2544" spans="7:14" x14ac:dyDescent="0.25">
      <c r="G2544" s="21" t="str">
        <f>IF(N2544="","",'XmR Chart'!$U$17)</f>
        <v/>
      </c>
      <c r="I2544" s="21" t="str">
        <f>IF(N2544="","",RANK(N2544,$N$17:$N$5011,1))</f>
        <v/>
      </c>
      <c r="N2544" s="4"/>
    </row>
    <row r="2545" spans="7:14" x14ac:dyDescent="0.25">
      <c r="G2545" s="21" t="str">
        <f>IF(N2545="","",'XmR Chart'!$U$17)</f>
        <v/>
      </c>
      <c r="I2545" s="21" t="str">
        <f>IF(N2545="","",RANK(N2545,$N$17:$N$5011,1))</f>
        <v/>
      </c>
      <c r="N2545" s="4"/>
    </row>
    <row r="2546" spans="7:14" x14ac:dyDescent="0.25">
      <c r="G2546" s="21" t="str">
        <f>IF(N2546="","",'XmR Chart'!$U$17)</f>
        <v/>
      </c>
      <c r="I2546" s="21" t="str">
        <f>IF(N2546="","",RANK(N2546,$N$17:$N$5011,1))</f>
        <v/>
      </c>
      <c r="N2546" s="4"/>
    </row>
    <row r="2547" spans="7:14" x14ac:dyDescent="0.25">
      <c r="G2547" s="21" t="str">
        <f>IF(N2547="","",'XmR Chart'!$U$17)</f>
        <v/>
      </c>
      <c r="I2547" s="21" t="str">
        <f>IF(N2547="","",RANK(N2547,$N$17:$N$5011,1))</f>
        <v/>
      </c>
      <c r="N2547" s="4"/>
    </row>
    <row r="2548" spans="7:14" x14ac:dyDescent="0.25">
      <c r="G2548" s="21" t="str">
        <f>IF(N2548="","",'XmR Chart'!$U$17)</f>
        <v/>
      </c>
      <c r="I2548" s="21" t="str">
        <f>IF(N2548="","",RANK(N2548,$N$17:$N$5011,1))</f>
        <v/>
      </c>
      <c r="N2548" s="4"/>
    </row>
    <row r="2549" spans="7:14" x14ac:dyDescent="0.25">
      <c r="G2549" s="21" t="str">
        <f>IF(N2549="","",'XmR Chart'!$U$17)</f>
        <v/>
      </c>
      <c r="I2549" s="21" t="str">
        <f>IF(N2549="","",RANK(N2549,$N$17:$N$5011,1))</f>
        <v/>
      </c>
      <c r="N2549" s="4"/>
    </row>
    <row r="2550" spans="7:14" x14ac:dyDescent="0.25">
      <c r="G2550" s="21" t="str">
        <f>IF(N2550="","",'XmR Chart'!$U$17)</f>
        <v/>
      </c>
      <c r="I2550" s="21" t="str">
        <f>IF(N2550="","",RANK(N2550,$N$17:$N$5011,1))</f>
        <v/>
      </c>
      <c r="N2550" s="4"/>
    </row>
    <row r="2551" spans="7:14" x14ac:dyDescent="0.25">
      <c r="G2551" s="21" t="str">
        <f>IF(N2551="","",'XmR Chart'!$U$17)</f>
        <v/>
      </c>
      <c r="I2551" s="21" t="str">
        <f>IF(N2551="","",RANK(N2551,$N$17:$N$5011,1))</f>
        <v/>
      </c>
      <c r="N2551" s="4"/>
    </row>
    <row r="2552" spans="7:14" x14ac:dyDescent="0.25">
      <c r="G2552" s="21" t="str">
        <f>IF(N2552="","",'XmR Chart'!$U$17)</f>
        <v/>
      </c>
      <c r="I2552" s="21" t="str">
        <f>IF(N2552="","",RANK(N2552,$N$17:$N$5011,1))</f>
        <v/>
      </c>
      <c r="N2552" s="4"/>
    </row>
    <row r="2553" spans="7:14" x14ac:dyDescent="0.25">
      <c r="G2553" s="21" t="str">
        <f>IF(N2553="","",'XmR Chart'!$U$17)</f>
        <v/>
      </c>
      <c r="I2553" s="21" t="str">
        <f>IF(N2553="","",RANK(N2553,$N$17:$N$5011,1))</f>
        <v/>
      </c>
      <c r="N2553" s="4"/>
    </row>
    <row r="2554" spans="7:14" x14ac:dyDescent="0.25">
      <c r="G2554" s="21" t="str">
        <f>IF(N2554="","",'XmR Chart'!$U$17)</f>
        <v/>
      </c>
      <c r="I2554" s="21" t="str">
        <f>IF(N2554="","",RANK(N2554,$N$17:$N$5011,1))</f>
        <v/>
      </c>
      <c r="N2554" s="4"/>
    </row>
    <row r="2555" spans="7:14" x14ac:dyDescent="0.25">
      <c r="G2555" s="21" t="str">
        <f>IF(N2555="","",'XmR Chart'!$U$17)</f>
        <v/>
      </c>
      <c r="I2555" s="21" t="str">
        <f>IF(N2555="","",RANK(N2555,$N$17:$N$5011,1))</f>
        <v/>
      </c>
      <c r="N2555" s="4"/>
    </row>
    <row r="2556" spans="7:14" x14ac:dyDescent="0.25">
      <c r="G2556" s="21" t="str">
        <f>IF(N2556="","",'XmR Chart'!$U$17)</f>
        <v/>
      </c>
      <c r="I2556" s="21" t="str">
        <f>IF(N2556="","",RANK(N2556,$N$17:$N$5011,1))</f>
        <v/>
      </c>
      <c r="N2556" s="4"/>
    </row>
    <row r="2557" spans="7:14" x14ac:dyDescent="0.25">
      <c r="G2557" s="21" t="str">
        <f>IF(N2557="","",'XmR Chart'!$U$17)</f>
        <v/>
      </c>
      <c r="I2557" s="21" t="str">
        <f>IF(N2557="","",RANK(N2557,$N$17:$N$5011,1))</f>
        <v/>
      </c>
      <c r="N2557" s="4"/>
    </row>
    <row r="2558" spans="7:14" x14ac:dyDescent="0.25">
      <c r="G2558" s="21" t="str">
        <f>IF(N2558="","",'XmR Chart'!$U$17)</f>
        <v/>
      </c>
      <c r="I2558" s="21" t="str">
        <f>IF(N2558="","",RANK(N2558,$N$17:$N$5011,1))</f>
        <v/>
      </c>
      <c r="N2558" s="4"/>
    </row>
    <row r="2559" spans="7:14" x14ac:dyDescent="0.25">
      <c r="G2559" s="21" t="str">
        <f>IF(N2559="","",'XmR Chart'!$U$17)</f>
        <v/>
      </c>
      <c r="I2559" s="21" t="str">
        <f>IF(N2559="","",RANK(N2559,$N$17:$N$5011,1))</f>
        <v/>
      </c>
      <c r="N2559" s="4"/>
    </row>
    <row r="2560" spans="7:14" x14ac:dyDescent="0.25">
      <c r="G2560" s="21" t="str">
        <f>IF(N2560="","",'XmR Chart'!$U$17)</f>
        <v/>
      </c>
      <c r="I2560" s="21" t="str">
        <f>IF(N2560="","",RANK(N2560,$N$17:$N$5011,1))</f>
        <v/>
      </c>
      <c r="N2560" s="4"/>
    </row>
    <row r="2561" spans="7:14" x14ac:dyDescent="0.25">
      <c r="G2561" s="21" t="str">
        <f>IF(N2561="","",'XmR Chart'!$U$17)</f>
        <v/>
      </c>
      <c r="I2561" s="21" t="str">
        <f>IF(N2561="","",RANK(N2561,$N$17:$N$5011,1))</f>
        <v/>
      </c>
      <c r="N2561" s="4"/>
    </row>
    <row r="2562" spans="7:14" x14ac:dyDescent="0.25">
      <c r="G2562" s="21" t="str">
        <f>IF(N2562="","",'XmR Chart'!$U$17)</f>
        <v/>
      </c>
      <c r="I2562" s="21" t="str">
        <f>IF(N2562="","",RANK(N2562,$N$17:$N$5011,1))</f>
        <v/>
      </c>
      <c r="N2562" s="4"/>
    </row>
    <row r="2563" spans="7:14" x14ac:dyDescent="0.25">
      <c r="G2563" s="21" t="str">
        <f>IF(N2563="","",'XmR Chart'!$U$17)</f>
        <v/>
      </c>
      <c r="I2563" s="21" t="str">
        <f>IF(N2563="","",RANK(N2563,$N$17:$N$5011,1))</f>
        <v/>
      </c>
      <c r="N2563" s="4"/>
    </row>
    <row r="2564" spans="7:14" x14ac:dyDescent="0.25">
      <c r="G2564" s="21" t="str">
        <f>IF(N2564="","",'XmR Chart'!$U$17)</f>
        <v/>
      </c>
      <c r="I2564" s="21" t="str">
        <f>IF(N2564="","",RANK(N2564,$N$17:$N$5011,1))</f>
        <v/>
      </c>
      <c r="N2564" s="4"/>
    </row>
    <row r="2565" spans="7:14" x14ac:dyDescent="0.25">
      <c r="G2565" s="21" t="str">
        <f>IF(N2565="","",'XmR Chart'!$U$17)</f>
        <v/>
      </c>
      <c r="I2565" s="21" t="str">
        <f>IF(N2565="","",RANK(N2565,$N$17:$N$5011,1))</f>
        <v/>
      </c>
      <c r="N2565" s="4"/>
    </row>
    <row r="2566" spans="7:14" x14ac:dyDescent="0.25">
      <c r="G2566" s="21" t="str">
        <f>IF(N2566="","",'XmR Chart'!$U$17)</f>
        <v/>
      </c>
      <c r="I2566" s="21" t="str">
        <f>IF(N2566="","",RANK(N2566,$N$17:$N$5011,1))</f>
        <v/>
      </c>
      <c r="N2566" s="4"/>
    </row>
    <row r="2567" spans="7:14" x14ac:dyDescent="0.25">
      <c r="G2567" s="21" t="str">
        <f>IF(N2567="","",'XmR Chart'!$U$17)</f>
        <v/>
      </c>
      <c r="I2567" s="21" t="str">
        <f>IF(N2567="","",RANK(N2567,$N$17:$N$5011,1))</f>
        <v/>
      </c>
      <c r="N2567" s="4"/>
    </row>
    <row r="2568" spans="7:14" x14ac:dyDescent="0.25">
      <c r="G2568" s="21" t="str">
        <f>IF(N2568="","",'XmR Chart'!$U$17)</f>
        <v/>
      </c>
      <c r="I2568" s="21" t="str">
        <f>IF(N2568="","",RANK(N2568,$N$17:$N$5011,1))</f>
        <v/>
      </c>
      <c r="N2568" s="4"/>
    </row>
    <row r="2569" spans="7:14" x14ac:dyDescent="0.25">
      <c r="G2569" s="21" t="str">
        <f>IF(N2569="","",'XmR Chart'!$U$17)</f>
        <v/>
      </c>
      <c r="I2569" s="21" t="str">
        <f>IF(N2569="","",RANK(N2569,$N$17:$N$5011,1))</f>
        <v/>
      </c>
      <c r="N2569" s="4"/>
    </row>
    <row r="2570" spans="7:14" x14ac:dyDescent="0.25">
      <c r="G2570" s="21" t="str">
        <f>IF(N2570="","",'XmR Chart'!$U$17)</f>
        <v/>
      </c>
      <c r="I2570" s="21" t="str">
        <f>IF(N2570="","",RANK(N2570,$N$17:$N$5011,1))</f>
        <v/>
      </c>
      <c r="N2570" s="4"/>
    </row>
    <row r="2571" spans="7:14" x14ac:dyDescent="0.25">
      <c r="G2571" s="21" t="str">
        <f>IF(N2571="","",'XmR Chart'!$U$17)</f>
        <v/>
      </c>
      <c r="I2571" s="21" t="str">
        <f>IF(N2571="","",RANK(N2571,$N$17:$N$5011,1))</f>
        <v/>
      </c>
      <c r="N2571" s="4"/>
    </row>
    <row r="2572" spans="7:14" x14ac:dyDescent="0.25">
      <c r="G2572" s="21" t="str">
        <f>IF(N2572="","",'XmR Chart'!$U$17)</f>
        <v/>
      </c>
      <c r="I2572" s="21" t="str">
        <f>IF(N2572="","",RANK(N2572,$N$17:$N$5011,1))</f>
        <v/>
      </c>
      <c r="N2572" s="4"/>
    </row>
    <row r="2573" spans="7:14" x14ac:dyDescent="0.25">
      <c r="G2573" s="21" t="str">
        <f>IF(N2573="","",'XmR Chart'!$U$17)</f>
        <v/>
      </c>
      <c r="I2573" s="21" t="str">
        <f>IF(N2573="","",RANK(N2573,$N$17:$N$5011,1))</f>
        <v/>
      </c>
      <c r="N2573" s="4"/>
    </row>
    <row r="2574" spans="7:14" x14ac:dyDescent="0.25">
      <c r="G2574" s="21" t="str">
        <f>IF(N2574="","",'XmR Chart'!$U$17)</f>
        <v/>
      </c>
      <c r="I2574" s="21" t="str">
        <f>IF(N2574="","",RANK(N2574,$N$17:$N$5011,1))</f>
        <v/>
      </c>
      <c r="N2574" s="4"/>
    </row>
    <row r="2575" spans="7:14" x14ac:dyDescent="0.25">
      <c r="G2575" s="21" t="str">
        <f>IF(N2575="","",'XmR Chart'!$U$17)</f>
        <v/>
      </c>
      <c r="I2575" s="21" t="str">
        <f>IF(N2575="","",RANK(N2575,$N$17:$N$5011,1))</f>
        <v/>
      </c>
      <c r="N2575" s="4"/>
    </row>
    <row r="2576" spans="7:14" x14ac:dyDescent="0.25">
      <c r="G2576" s="21" t="str">
        <f>IF(N2576="","",'XmR Chart'!$U$17)</f>
        <v/>
      </c>
      <c r="I2576" s="21" t="str">
        <f>IF(N2576="","",RANK(N2576,$N$17:$N$5011,1))</f>
        <v/>
      </c>
      <c r="N2576" s="4"/>
    </row>
    <row r="2577" spans="7:14" x14ac:dyDescent="0.25">
      <c r="G2577" s="21" t="str">
        <f>IF(N2577="","",'XmR Chart'!$U$17)</f>
        <v/>
      </c>
      <c r="I2577" s="21" t="str">
        <f>IF(N2577="","",RANK(N2577,$N$17:$N$5011,1))</f>
        <v/>
      </c>
      <c r="N2577" s="4"/>
    </row>
    <row r="2578" spans="7:14" x14ac:dyDescent="0.25">
      <c r="G2578" s="21" t="str">
        <f>IF(N2578="","",'XmR Chart'!$U$17)</f>
        <v/>
      </c>
      <c r="I2578" s="21" t="str">
        <f>IF(N2578="","",RANK(N2578,$N$17:$N$5011,1))</f>
        <v/>
      </c>
      <c r="N2578" s="4"/>
    </row>
    <row r="2579" spans="7:14" x14ac:dyDescent="0.25">
      <c r="G2579" s="21" t="str">
        <f>IF(N2579="","",'XmR Chart'!$U$17)</f>
        <v/>
      </c>
      <c r="I2579" s="21" t="str">
        <f>IF(N2579="","",RANK(N2579,$N$17:$N$5011,1))</f>
        <v/>
      </c>
      <c r="N2579" s="4"/>
    </row>
    <row r="2580" spans="7:14" x14ac:dyDescent="0.25">
      <c r="G2580" s="21" t="str">
        <f>IF(N2580="","",'XmR Chart'!$U$17)</f>
        <v/>
      </c>
      <c r="I2580" s="21" t="str">
        <f>IF(N2580="","",RANK(N2580,$N$17:$N$5011,1))</f>
        <v/>
      </c>
      <c r="N2580" s="4"/>
    </row>
    <row r="2581" spans="7:14" x14ac:dyDescent="0.25">
      <c r="G2581" s="21" t="str">
        <f>IF(N2581="","",'XmR Chart'!$U$17)</f>
        <v/>
      </c>
      <c r="I2581" s="21" t="str">
        <f>IF(N2581="","",RANK(N2581,$N$17:$N$5011,1))</f>
        <v/>
      </c>
      <c r="N2581" s="4"/>
    </row>
    <row r="2582" spans="7:14" x14ac:dyDescent="0.25">
      <c r="G2582" s="21" t="str">
        <f>IF(N2582="","",'XmR Chart'!$U$17)</f>
        <v/>
      </c>
      <c r="I2582" s="21" t="str">
        <f>IF(N2582="","",RANK(N2582,$N$17:$N$5011,1))</f>
        <v/>
      </c>
      <c r="N2582" s="4"/>
    </row>
    <row r="2583" spans="7:14" x14ac:dyDescent="0.25">
      <c r="G2583" s="21" t="str">
        <f>IF(N2583="","",'XmR Chart'!$U$17)</f>
        <v/>
      </c>
      <c r="I2583" s="21" t="str">
        <f>IF(N2583="","",RANK(N2583,$N$17:$N$5011,1))</f>
        <v/>
      </c>
      <c r="N2583" s="4"/>
    </row>
    <row r="2584" spans="7:14" x14ac:dyDescent="0.25">
      <c r="G2584" s="21" t="str">
        <f>IF(N2584="","",'XmR Chart'!$U$17)</f>
        <v/>
      </c>
      <c r="I2584" s="21" t="str">
        <f>IF(N2584="","",RANK(N2584,$N$17:$N$5011,1))</f>
        <v/>
      </c>
      <c r="N2584" s="4"/>
    </row>
    <row r="2585" spans="7:14" x14ac:dyDescent="0.25">
      <c r="G2585" s="21" t="str">
        <f>IF(N2585="","",'XmR Chart'!$U$17)</f>
        <v/>
      </c>
      <c r="I2585" s="21" t="str">
        <f>IF(N2585="","",RANK(N2585,$N$17:$N$5011,1))</f>
        <v/>
      </c>
      <c r="N2585" s="4"/>
    </row>
    <row r="2586" spans="7:14" x14ac:dyDescent="0.25">
      <c r="G2586" s="21" t="str">
        <f>IF(N2586="","",'XmR Chart'!$U$17)</f>
        <v/>
      </c>
      <c r="I2586" s="21" t="str">
        <f>IF(N2586="","",RANK(N2586,$N$17:$N$5011,1))</f>
        <v/>
      </c>
      <c r="N2586" s="4"/>
    </row>
    <row r="2587" spans="7:14" x14ac:dyDescent="0.25">
      <c r="G2587" s="21" t="str">
        <f>IF(N2587="","",'XmR Chart'!$U$17)</f>
        <v/>
      </c>
      <c r="I2587" s="21" t="str">
        <f>IF(N2587="","",RANK(N2587,$N$17:$N$5011,1))</f>
        <v/>
      </c>
      <c r="N2587" s="4"/>
    </row>
    <row r="2588" spans="7:14" x14ac:dyDescent="0.25">
      <c r="G2588" s="21" t="str">
        <f>IF(N2588="","",'XmR Chart'!$U$17)</f>
        <v/>
      </c>
      <c r="I2588" s="21" t="str">
        <f>IF(N2588="","",RANK(N2588,$N$17:$N$5011,1))</f>
        <v/>
      </c>
      <c r="N2588" s="4"/>
    </row>
    <row r="2589" spans="7:14" x14ac:dyDescent="0.25">
      <c r="G2589" s="21" t="str">
        <f>IF(N2589="","",'XmR Chart'!$U$17)</f>
        <v/>
      </c>
      <c r="I2589" s="21" t="str">
        <f>IF(N2589="","",RANK(N2589,$N$17:$N$5011,1))</f>
        <v/>
      </c>
      <c r="N2589" s="4"/>
    </row>
    <row r="2590" spans="7:14" x14ac:dyDescent="0.25">
      <c r="G2590" s="21" t="str">
        <f>IF(N2590="","",'XmR Chart'!$U$17)</f>
        <v/>
      </c>
      <c r="I2590" s="21" t="str">
        <f>IF(N2590="","",RANK(N2590,$N$17:$N$5011,1))</f>
        <v/>
      </c>
      <c r="N2590" s="4"/>
    </row>
    <row r="2591" spans="7:14" x14ac:dyDescent="0.25">
      <c r="G2591" s="21" t="str">
        <f>IF(N2591="","",'XmR Chart'!$U$17)</f>
        <v/>
      </c>
      <c r="I2591" s="21" t="str">
        <f>IF(N2591="","",RANK(N2591,$N$17:$N$5011,1))</f>
        <v/>
      </c>
      <c r="N2591" s="4"/>
    </row>
    <row r="2592" spans="7:14" x14ac:dyDescent="0.25">
      <c r="G2592" s="21" t="str">
        <f>IF(N2592="","",'XmR Chart'!$U$17)</f>
        <v/>
      </c>
      <c r="I2592" s="21" t="str">
        <f>IF(N2592="","",RANK(N2592,$N$17:$N$5011,1))</f>
        <v/>
      </c>
      <c r="N2592" s="4"/>
    </row>
    <row r="2593" spans="7:14" x14ac:dyDescent="0.25">
      <c r="G2593" s="21" t="str">
        <f>IF(N2593="","",'XmR Chart'!$U$17)</f>
        <v/>
      </c>
      <c r="I2593" s="21" t="str">
        <f>IF(N2593="","",RANK(N2593,$N$17:$N$5011,1))</f>
        <v/>
      </c>
      <c r="N2593" s="4"/>
    </row>
    <row r="2594" spans="7:14" x14ac:dyDescent="0.25">
      <c r="G2594" s="21" t="str">
        <f>IF(N2594="","",'XmR Chart'!$U$17)</f>
        <v/>
      </c>
      <c r="I2594" s="21" t="str">
        <f>IF(N2594="","",RANK(N2594,$N$17:$N$5011,1))</f>
        <v/>
      </c>
      <c r="N2594" s="4"/>
    </row>
    <row r="2595" spans="7:14" x14ac:dyDescent="0.25">
      <c r="G2595" s="21" t="str">
        <f>IF(N2595="","",'XmR Chart'!$U$17)</f>
        <v/>
      </c>
      <c r="I2595" s="21" t="str">
        <f>IF(N2595="","",RANK(N2595,$N$17:$N$5011,1))</f>
        <v/>
      </c>
      <c r="N2595" s="4"/>
    </row>
    <row r="2596" spans="7:14" x14ac:dyDescent="0.25">
      <c r="G2596" s="21" t="str">
        <f>IF(N2596="","",'XmR Chart'!$U$17)</f>
        <v/>
      </c>
      <c r="I2596" s="21" t="str">
        <f>IF(N2596="","",RANK(N2596,$N$17:$N$5011,1))</f>
        <v/>
      </c>
      <c r="N2596" s="4"/>
    </row>
    <row r="2597" spans="7:14" x14ac:dyDescent="0.25">
      <c r="G2597" s="21" t="str">
        <f>IF(N2597="","",'XmR Chart'!$U$17)</f>
        <v/>
      </c>
      <c r="I2597" s="21" t="str">
        <f>IF(N2597="","",RANK(N2597,$N$17:$N$5011,1))</f>
        <v/>
      </c>
      <c r="N2597" s="4"/>
    </row>
    <row r="2598" spans="7:14" x14ac:dyDescent="0.25">
      <c r="G2598" s="21" t="str">
        <f>IF(N2598="","",'XmR Chart'!$U$17)</f>
        <v/>
      </c>
      <c r="I2598" s="21" t="str">
        <f>IF(N2598="","",RANK(N2598,$N$17:$N$5011,1))</f>
        <v/>
      </c>
      <c r="N2598" s="4"/>
    </row>
    <row r="2599" spans="7:14" x14ac:dyDescent="0.25">
      <c r="G2599" s="21" t="str">
        <f>IF(N2599="","",'XmR Chart'!$U$17)</f>
        <v/>
      </c>
      <c r="I2599" s="21" t="str">
        <f>IF(N2599="","",RANK(N2599,$N$17:$N$5011,1))</f>
        <v/>
      </c>
      <c r="N2599" s="4"/>
    </row>
    <row r="2600" spans="7:14" x14ac:dyDescent="0.25">
      <c r="G2600" s="21" t="str">
        <f>IF(N2600="","",'XmR Chart'!$U$17)</f>
        <v/>
      </c>
      <c r="I2600" s="21" t="str">
        <f>IF(N2600="","",RANK(N2600,$N$17:$N$5011,1))</f>
        <v/>
      </c>
      <c r="N2600" s="4"/>
    </row>
    <row r="2601" spans="7:14" x14ac:dyDescent="0.25">
      <c r="G2601" s="21" t="str">
        <f>IF(N2601="","",'XmR Chart'!$U$17)</f>
        <v/>
      </c>
      <c r="I2601" s="21" t="str">
        <f>IF(N2601="","",RANK(N2601,$N$17:$N$5011,1))</f>
        <v/>
      </c>
      <c r="N2601" s="4"/>
    </row>
    <row r="2602" spans="7:14" x14ac:dyDescent="0.25">
      <c r="G2602" s="21" t="str">
        <f>IF(N2602="","",'XmR Chart'!$U$17)</f>
        <v/>
      </c>
      <c r="I2602" s="21" t="str">
        <f>IF(N2602="","",RANK(N2602,$N$17:$N$5011,1))</f>
        <v/>
      </c>
      <c r="N2602" s="4"/>
    </row>
    <row r="2603" spans="7:14" x14ac:dyDescent="0.25">
      <c r="G2603" s="21" t="str">
        <f>IF(N2603="","",'XmR Chart'!$U$17)</f>
        <v/>
      </c>
      <c r="I2603" s="21" t="str">
        <f>IF(N2603="","",RANK(N2603,$N$17:$N$5011,1))</f>
        <v/>
      </c>
      <c r="N2603" s="4"/>
    </row>
    <row r="2604" spans="7:14" x14ac:dyDescent="0.25">
      <c r="G2604" s="21" t="str">
        <f>IF(N2604="","",'XmR Chart'!$U$17)</f>
        <v/>
      </c>
      <c r="I2604" s="21" t="str">
        <f>IF(N2604="","",RANK(N2604,$N$17:$N$5011,1))</f>
        <v/>
      </c>
      <c r="N2604" s="4"/>
    </row>
    <row r="2605" spans="7:14" x14ac:dyDescent="0.25">
      <c r="G2605" s="21" t="str">
        <f>IF(N2605="","",'XmR Chart'!$U$17)</f>
        <v/>
      </c>
      <c r="I2605" s="21" t="str">
        <f>IF(N2605="","",RANK(N2605,$N$17:$N$5011,1))</f>
        <v/>
      </c>
      <c r="N2605" s="4"/>
    </row>
    <row r="2606" spans="7:14" x14ac:dyDescent="0.25">
      <c r="G2606" s="21" t="str">
        <f>IF(N2606="","",'XmR Chart'!$U$17)</f>
        <v/>
      </c>
      <c r="I2606" s="21" t="str">
        <f>IF(N2606="","",RANK(N2606,$N$17:$N$5011,1))</f>
        <v/>
      </c>
      <c r="N2606" s="4"/>
    </row>
    <row r="2607" spans="7:14" x14ac:dyDescent="0.25">
      <c r="G2607" s="21" t="str">
        <f>IF(N2607="","",'XmR Chart'!$U$17)</f>
        <v/>
      </c>
      <c r="I2607" s="21" t="str">
        <f>IF(N2607="","",RANK(N2607,$N$17:$N$5011,1))</f>
        <v/>
      </c>
      <c r="N2607" s="4"/>
    </row>
    <row r="2608" spans="7:14" x14ac:dyDescent="0.25">
      <c r="G2608" s="21" t="str">
        <f>IF(N2608="","",'XmR Chart'!$U$17)</f>
        <v/>
      </c>
      <c r="I2608" s="21" t="str">
        <f>IF(N2608="","",RANK(N2608,$N$17:$N$5011,1))</f>
        <v/>
      </c>
      <c r="N2608" s="4"/>
    </row>
    <row r="2609" spans="7:14" x14ac:dyDescent="0.25">
      <c r="G2609" s="21" t="str">
        <f>IF(N2609="","",'XmR Chart'!$U$17)</f>
        <v/>
      </c>
      <c r="I2609" s="21" t="str">
        <f>IF(N2609="","",RANK(N2609,$N$17:$N$5011,1))</f>
        <v/>
      </c>
      <c r="N2609" s="4"/>
    </row>
    <row r="2610" spans="7:14" x14ac:dyDescent="0.25">
      <c r="G2610" s="21" t="str">
        <f>IF(N2610="","",'XmR Chart'!$U$17)</f>
        <v/>
      </c>
      <c r="I2610" s="21" t="str">
        <f>IF(N2610="","",RANK(N2610,$N$17:$N$5011,1))</f>
        <v/>
      </c>
      <c r="N2610" s="4"/>
    </row>
    <row r="2611" spans="7:14" x14ac:dyDescent="0.25">
      <c r="G2611" s="21" t="str">
        <f>IF(N2611="","",'XmR Chart'!$U$17)</f>
        <v/>
      </c>
      <c r="I2611" s="21" t="str">
        <f>IF(N2611="","",RANK(N2611,$N$17:$N$5011,1))</f>
        <v/>
      </c>
      <c r="N2611" s="4"/>
    </row>
    <row r="2612" spans="7:14" x14ac:dyDescent="0.25">
      <c r="G2612" s="21" t="str">
        <f>IF(N2612="","",'XmR Chart'!$U$17)</f>
        <v/>
      </c>
      <c r="I2612" s="21" t="str">
        <f>IF(N2612="","",RANK(N2612,$N$17:$N$5011,1))</f>
        <v/>
      </c>
      <c r="N2612" s="4"/>
    </row>
    <row r="2613" spans="7:14" x14ac:dyDescent="0.25">
      <c r="G2613" s="21" t="str">
        <f>IF(N2613="","",'XmR Chart'!$U$17)</f>
        <v/>
      </c>
      <c r="I2613" s="21" t="str">
        <f>IF(N2613="","",RANK(N2613,$N$17:$N$5011,1))</f>
        <v/>
      </c>
      <c r="N2613" s="4"/>
    </row>
    <row r="2614" spans="7:14" x14ac:dyDescent="0.25">
      <c r="G2614" s="21" t="str">
        <f>IF(N2614="","",'XmR Chart'!$U$17)</f>
        <v/>
      </c>
      <c r="I2614" s="21" t="str">
        <f>IF(N2614="","",RANK(N2614,$N$17:$N$5011,1))</f>
        <v/>
      </c>
      <c r="N2614" s="4"/>
    </row>
    <row r="2615" spans="7:14" x14ac:dyDescent="0.25">
      <c r="G2615" s="21" t="str">
        <f>IF(N2615="","",'XmR Chart'!$U$17)</f>
        <v/>
      </c>
      <c r="I2615" s="21" t="str">
        <f>IF(N2615="","",RANK(N2615,$N$17:$N$5011,1))</f>
        <v/>
      </c>
      <c r="N2615" s="4"/>
    </row>
    <row r="2616" spans="7:14" x14ac:dyDescent="0.25">
      <c r="G2616" s="21" t="str">
        <f>IF(N2616="","",'XmR Chart'!$U$17)</f>
        <v/>
      </c>
      <c r="I2616" s="21" t="str">
        <f>IF(N2616="","",RANK(N2616,$N$17:$N$5011,1))</f>
        <v/>
      </c>
      <c r="N2616" s="4"/>
    </row>
    <row r="2617" spans="7:14" x14ac:dyDescent="0.25">
      <c r="G2617" s="21" t="str">
        <f>IF(N2617="","",'XmR Chart'!$U$17)</f>
        <v/>
      </c>
      <c r="I2617" s="21" t="str">
        <f>IF(N2617="","",RANK(N2617,$N$17:$N$5011,1))</f>
        <v/>
      </c>
      <c r="N2617" s="4"/>
    </row>
    <row r="2618" spans="7:14" x14ac:dyDescent="0.25">
      <c r="G2618" s="21" t="str">
        <f>IF(N2618="","",'XmR Chart'!$U$17)</f>
        <v/>
      </c>
      <c r="I2618" s="21" t="str">
        <f>IF(N2618="","",RANK(N2618,$N$17:$N$5011,1))</f>
        <v/>
      </c>
      <c r="N2618" s="4"/>
    </row>
    <row r="2619" spans="7:14" x14ac:dyDescent="0.25">
      <c r="G2619" s="21" t="str">
        <f>IF(N2619="","",'XmR Chart'!$U$17)</f>
        <v/>
      </c>
      <c r="I2619" s="21" t="str">
        <f>IF(N2619="","",RANK(N2619,$N$17:$N$5011,1))</f>
        <v/>
      </c>
      <c r="N2619" s="4"/>
    </row>
    <row r="2620" spans="7:14" x14ac:dyDescent="0.25">
      <c r="G2620" s="21" t="str">
        <f>IF(N2620="","",'XmR Chart'!$U$17)</f>
        <v/>
      </c>
      <c r="I2620" s="21" t="str">
        <f>IF(N2620="","",RANK(N2620,$N$17:$N$5011,1))</f>
        <v/>
      </c>
      <c r="N2620" s="4"/>
    </row>
    <row r="2621" spans="7:14" x14ac:dyDescent="0.25">
      <c r="G2621" s="21" t="str">
        <f>IF(N2621="","",'XmR Chart'!$U$17)</f>
        <v/>
      </c>
      <c r="I2621" s="21" t="str">
        <f>IF(N2621="","",RANK(N2621,$N$17:$N$5011,1))</f>
        <v/>
      </c>
      <c r="N2621" s="4"/>
    </row>
    <row r="2622" spans="7:14" x14ac:dyDescent="0.25">
      <c r="G2622" s="21" t="str">
        <f>IF(N2622="","",'XmR Chart'!$U$17)</f>
        <v/>
      </c>
      <c r="I2622" s="21" t="str">
        <f>IF(N2622="","",RANK(N2622,$N$17:$N$5011,1))</f>
        <v/>
      </c>
      <c r="N2622" s="4"/>
    </row>
    <row r="2623" spans="7:14" x14ac:dyDescent="0.25">
      <c r="G2623" s="21" t="str">
        <f>IF(N2623="","",'XmR Chart'!$U$17)</f>
        <v/>
      </c>
      <c r="I2623" s="21" t="str">
        <f>IF(N2623="","",RANK(N2623,$N$17:$N$5011,1))</f>
        <v/>
      </c>
      <c r="N2623" s="4"/>
    </row>
    <row r="2624" spans="7:14" x14ac:dyDescent="0.25">
      <c r="G2624" s="21" t="str">
        <f>IF(N2624="","",'XmR Chart'!$U$17)</f>
        <v/>
      </c>
      <c r="I2624" s="21" t="str">
        <f>IF(N2624="","",RANK(N2624,$N$17:$N$5011,1))</f>
        <v/>
      </c>
      <c r="N2624" s="4"/>
    </row>
    <row r="2625" spans="7:14" x14ac:dyDescent="0.25">
      <c r="G2625" s="21" t="str">
        <f>IF(N2625="","",'XmR Chart'!$U$17)</f>
        <v/>
      </c>
      <c r="I2625" s="21" t="str">
        <f>IF(N2625="","",RANK(N2625,$N$17:$N$5011,1))</f>
        <v/>
      </c>
      <c r="N2625" s="4"/>
    </row>
    <row r="2626" spans="7:14" x14ac:dyDescent="0.25">
      <c r="G2626" s="21" t="str">
        <f>IF(N2626="","",'XmR Chart'!$U$17)</f>
        <v/>
      </c>
      <c r="I2626" s="21" t="str">
        <f>IF(N2626="","",RANK(N2626,$N$17:$N$5011,1))</f>
        <v/>
      </c>
      <c r="N2626" s="4"/>
    </row>
    <row r="2627" spans="7:14" x14ac:dyDescent="0.25">
      <c r="G2627" s="21" t="str">
        <f>IF(N2627="","",'XmR Chart'!$U$17)</f>
        <v/>
      </c>
      <c r="I2627" s="21" t="str">
        <f>IF(N2627="","",RANK(N2627,$N$17:$N$5011,1))</f>
        <v/>
      </c>
      <c r="N2627" s="4"/>
    </row>
    <row r="2628" spans="7:14" x14ac:dyDescent="0.25">
      <c r="G2628" s="21" t="str">
        <f>IF(N2628="","",'XmR Chart'!$U$17)</f>
        <v/>
      </c>
      <c r="I2628" s="21" t="str">
        <f>IF(N2628="","",RANK(N2628,$N$17:$N$5011,1))</f>
        <v/>
      </c>
      <c r="N2628" s="4"/>
    </row>
    <row r="2629" spans="7:14" x14ac:dyDescent="0.25">
      <c r="G2629" s="21" t="str">
        <f>IF(N2629="","",'XmR Chart'!$U$17)</f>
        <v/>
      </c>
      <c r="I2629" s="21" t="str">
        <f>IF(N2629="","",RANK(N2629,$N$17:$N$5011,1))</f>
        <v/>
      </c>
      <c r="N2629" s="4"/>
    </row>
    <row r="2630" spans="7:14" x14ac:dyDescent="0.25">
      <c r="G2630" s="21" t="str">
        <f>IF(N2630="","",'XmR Chart'!$U$17)</f>
        <v/>
      </c>
      <c r="I2630" s="21" t="str">
        <f>IF(N2630="","",RANK(N2630,$N$17:$N$5011,1))</f>
        <v/>
      </c>
      <c r="N2630" s="4"/>
    </row>
    <row r="2631" spans="7:14" x14ac:dyDescent="0.25">
      <c r="G2631" s="21" t="str">
        <f>IF(N2631="","",'XmR Chart'!$U$17)</f>
        <v/>
      </c>
      <c r="I2631" s="21" t="str">
        <f>IF(N2631="","",RANK(N2631,$N$17:$N$5011,1))</f>
        <v/>
      </c>
      <c r="N2631" s="4"/>
    </row>
    <row r="2632" spans="7:14" x14ac:dyDescent="0.25">
      <c r="G2632" s="21" t="str">
        <f>IF(N2632="","",'XmR Chart'!$U$17)</f>
        <v/>
      </c>
      <c r="I2632" s="21" t="str">
        <f>IF(N2632="","",RANK(N2632,$N$17:$N$5011,1))</f>
        <v/>
      </c>
      <c r="N2632" s="4"/>
    </row>
    <row r="2633" spans="7:14" x14ac:dyDescent="0.25">
      <c r="G2633" s="21" t="str">
        <f>IF(N2633="","",'XmR Chart'!$U$17)</f>
        <v/>
      </c>
      <c r="I2633" s="21" t="str">
        <f>IF(N2633="","",RANK(N2633,$N$17:$N$5011,1))</f>
        <v/>
      </c>
      <c r="N2633" s="4"/>
    </row>
    <row r="2634" spans="7:14" x14ac:dyDescent="0.25">
      <c r="G2634" s="21" t="str">
        <f>IF(N2634="","",'XmR Chart'!$U$17)</f>
        <v/>
      </c>
      <c r="I2634" s="21" t="str">
        <f>IF(N2634="","",RANK(N2634,$N$17:$N$5011,1))</f>
        <v/>
      </c>
      <c r="N2634" s="4"/>
    </row>
    <row r="2635" spans="7:14" x14ac:dyDescent="0.25">
      <c r="G2635" s="21" t="str">
        <f>IF(N2635="","",'XmR Chart'!$U$17)</f>
        <v/>
      </c>
      <c r="I2635" s="21" t="str">
        <f>IF(N2635="","",RANK(N2635,$N$17:$N$5011,1))</f>
        <v/>
      </c>
      <c r="N2635" s="4"/>
    </row>
    <row r="2636" spans="7:14" x14ac:dyDescent="0.25">
      <c r="G2636" s="21" t="str">
        <f>IF(N2636="","",'XmR Chart'!$U$17)</f>
        <v/>
      </c>
      <c r="I2636" s="21" t="str">
        <f>IF(N2636="","",RANK(N2636,$N$17:$N$5011,1))</f>
        <v/>
      </c>
      <c r="N2636" s="4"/>
    </row>
    <row r="2637" spans="7:14" x14ac:dyDescent="0.25">
      <c r="G2637" s="21" t="str">
        <f>IF(N2637="","",'XmR Chart'!$U$17)</f>
        <v/>
      </c>
      <c r="I2637" s="21" t="str">
        <f>IF(N2637="","",RANK(N2637,$N$17:$N$5011,1))</f>
        <v/>
      </c>
      <c r="N2637" s="4"/>
    </row>
    <row r="2638" spans="7:14" x14ac:dyDescent="0.25">
      <c r="G2638" s="21" t="str">
        <f>IF(N2638="","",'XmR Chart'!$U$17)</f>
        <v/>
      </c>
      <c r="I2638" s="21" t="str">
        <f>IF(N2638="","",RANK(N2638,$N$17:$N$5011,1))</f>
        <v/>
      </c>
      <c r="N2638" s="4"/>
    </row>
    <row r="2639" spans="7:14" x14ac:dyDescent="0.25">
      <c r="G2639" s="21" t="str">
        <f>IF(N2639="","",'XmR Chart'!$U$17)</f>
        <v/>
      </c>
      <c r="I2639" s="21" t="str">
        <f>IF(N2639="","",RANK(N2639,$N$17:$N$5011,1))</f>
        <v/>
      </c>
      <c r="N2639" s="4"/>
    </row>
    <row r="2640" spans="7:14" x14ac:dyDescent="0.25">
      <c r="G2640" s="21" t="str">
        <f>IF(N2640="","",'XmR Chart'!$U$17)</f>
        <v/>
      </c>
      <c r="I2640" s="21" t="str">
        <f>IF(N2640="","",RANK(N2640,$N$17:$N$5011,1))</f>
        <v/>
      </c>
      <c r="N2640" s="4"/>
    </row>
    <row r="2641" spans="7:14" x14ac:dyDescent="0.25">
      <c r="G2641" s="21" t="str">
        <f>IF(N2641="","",'XmR Chart'!$U$17)</f>
        <v/>
      </c>
      <c r="I2641" s="21" t="str">
        <f>IF(N2641="","",RANK(N2641,$N$17:$N$5011,1))</f>
        <v/>
      </c>
      <c r="N2641" s="4"/>
    </row>
    <row r="2642" spans="7:14" x14ac:dyDescent="0.25">
      <c r="G2642" s="21" t="str">
        <f>IF(N2642="","",'XmR Chart'!$U$17)</f>
        <v/>
      </c>
      <c r="I2642" s="21" t="str">
        <f>IF(N2642="","",RANK(N2642,$N$17:$N$5011,1))</f>
        <v/>
      </c>
      <c r="N2642" s="4"/>
    </row>
    <row r="2643" spans="7:14" x14ac:dyDescent="0.25">
      <c r="G2643" s="21" t="str">
        <f>IF(N2643="","",'XmR Chart'!$U$17)</f>
        <v/>
      </c>
      <c r="N2643" s="4"/>
    </row>
    <row r="2644" spans="7:14" x14ac:dyDescent="0.25">
      <c r="G2644" s="21" t="str">
        <f>IF(N2644="","",'XmR Chart'!$U$17)</f>
        <v/>
      </c>
      <c r="N2644" s="4"/>
    </row>
    <row r="2645" spans="7:14" x14ac:dyDescent="0.25">
      <c r="G2645" s="21" t="str">
        <f>IF(N2645="","",'XmR Chart'!$U$17)</f>
        <v/>
      </c>
      <c r="N2645" s="4"/>
    </row>
    <row r="2646" spans="7:14" x14ac:dyDescent="0.25">
      <c r="G2646" s="21" t="str">
        <f>IF(N2646="","",'XmR Chart'!$U$17)</f>
        <v/>
      </c>
      <c r="N2646" s="4"/>
    </row>
    <row r="2647" spans="7:14" x14ac:dyDescent="0.25">
      <c r="G2647" s="21" t="str">
        <f>IF(N2647="","",'XmR Chart'!$U$17)</f>
        <v/>
      </c>
      <c r="N2647" s="4"/>
    </row>
    <row r="2648" spans="7:14" x14ac:dyDescent="0.25">
      <c r="G2648" s="21" t="str">
        <f>IF(N2648="","",'XmR Chart'!$U$17)</f>
        <v/>
      </c>
      <c r="N2648" s="4"/>
    </row>
    <row r="2649" spans="7:14" x14ac:dyDescent="0.25">
      <c r="G2649" s="21" t="str">
        <f>IF(N2649="","",'XmR Chart'!$U$17)</f>
        <v/>
      </c>
      <c r="N2649" s="4"/>
    </row>
    <row r="2650" spans="7:14" x14ac:dyDescent="0.25">
      <c r="G2650" s="21" t="str">
        <f>IF(N2650="","",'XmR Chart'!$U$17)</f>
        <v/>
      </c>
      <c r="N2650" s="4"/>
    </row>
    <row r="2651" spans="7:14" x14ac:dyDescent="0.25">
      <c r="G2651" s="21" t="str">
        <f>IF(N2651="","",'XmR Chart'!$U$17)</f>
        <v/>
      </c>
      <c r="N2651" s="4"/>
    </row>
    <row r="2652" spans="7:14" x14ac:dyDescent="0.25">
      <c r="G2652" s="21" t="str">
        <f>IF(N2652="","",'XmR Chart'!$U$17)</f>
        <v/>
      </c>
      <c r="N2652" s="4"/>
    </row>
    <row r="2653" spans="7:14" x14ac:dyDescent="0.25">
      <c r="G2653" s="21" t="str">
        <f>IF(N2653="","",'XmR Chart'!$U$17)</f>
        <v/>
      </c>
      <c r="N2653" s="4"/>
    </row>
    <row r="2654" spans="7:14" x14ac:dyDescent="0.25">
      <c r="G2654" s="21" t="str">
        <f>IF(N2654="","",'XmR Chart'!$U$17)</f>
        <v/>
      </c>
      <c r="N2654" s="4"/>
    </row>
    <row r="2655" spans="7:14" x14ac:dyDescent="0.25">
      <c r="G2655" s="21" t="str">
        <f>IF(N2655="","",'XmR Chart'!$U$17)</f>
        <v/>
      </c>
      <c r="N2655" s="4"/>
    </row>
    <row r="2656" spans="7:14" x14ac:dyDescent="0.25">
      <c r="G2656" s="21" t="str">
        <f>IF(N2656="","",'XmR Chart'!$U$17)</f>
        <v/>
      </c>
      <c r="N2656" s="4"/>
    </row>
    <row r="2657" spans="7:14" x14ac:dyDescent="0.25">
      <c r="G2657" s="21" t="str">
        <f>IF(N2657="","",'XmR Chart'!$U$17)</f>
        <v/>
      </c>
      <c r="N2657" s="4"/>
    </row>
    <row r="2658" spans="7:14" x14ac:dyDescent="0.25">
      <c r="G2658" s="21" t="str">
        <f>IF(N2658="","",'XmR Chart'!$U$17)</f>
        <v/>
      </c>
      <c r="N2658" s="4"/>
    </row>
    <row r="2659" spans="7:14" x14ac:dyDescent="0.25">
      <c r="G2659" s="21" t="str">
        <f>IF(N2659="","",'XmR Chart'!$U$17)</f>
        <v/>
      </c>
      <c r="N2659" s="4"/>
    </row>
    <row r="2660" spans="7:14" x14ac:dyDescent="0.25">
      <c r="G2660" s="21" t="str">
        <f>IF(N2660="","",'XmR Chart'!$U$17)</f>
        <v/>
      </c>
      <c r="N2660" s="4"/>
    </row>
    <row r="2661" spans="7:14" x14ac:dyDescent="0.25">
      <c r="G2661" s="21" t="str">
        <f>IF(N2661="","",'XmR Chart'!$U$17)</f>
        <v/>
      </c>
      <c r="N2661" s="4"/>
    </row>
    <row r="2662" spans="7:14" x14ac:dyDescent="0.25">
      <c r="G2662" s="21" t="str">
        <f>IF(N2662="","",'XmR Chart'!$U$17)</f>
        <v/>
      </c>
      <c r="N2662" s="4"/>
    </row>
    <row r="2663" spans="7:14" x14ac:dyDescent="0.25">
      <c r="G2663" s="21" t="str">
        <f>IF(N2663="","",'XmR Chart'!$U$17)</f>
        <v/>
      </c>
      <c r="N2663" s="4"/>
    </row>
    <row r="2664" spans="7:14" x14ac:dyDescent="0.25">
      <c r="G2664" s="21" t="str">
        <f>IF(N2664="","",'XmR Chart'!$U$17)</f>
        <v/>
      </c>
      <c r="N2664" s="4"/>
    </row>
    <row r="2665" spans="7:14" x14ac:dyDescent="0.25">
      <c r="G2665" s="21" t="str">
        <f>IF(N2665="","",'XmR Chart'!$U$17)</f>
        <v/>
      </c>
      <c r="N2665" s="4"/>
    </row>
    <row r="2666" spans="7:14" x14ac:dyDescent="0.25">
      <c r="G2666" s="21" t="str">
        <f>IF(N2666="","",'XmR Chart'!$U$17)</f>
        <v/>
      </c>
      <c r="N2666" s="4"/>
    </row>
    <row r="2667" spans="7:14" x14ac:dyDescent="0.25">
      <c r="G2667" s="21" t="str">
        <f>IF(N2667="","",'XmR Chart'!$U$17)</f>
        <v/>
      </c>
      <c r="N2667" s="4"/>
    </row>
    <row r="2668" spans="7:14" x14ac:dyDescent="0.25">
      <c r="G2668" s="21" t="str">
        <f>IF(N2668="","",'XmR Chart'!$U$17)</f>
        <v/>
      </c>
      <c r="N2668" s="4"/>
    </row>
    <row r="2669" spans="7:14" x14ac:dyDescent="0.25">
      <c r="G2669" s="21" t="str">
        <f>IF(N2669="","",'XmR Chart'!$U$17)</f>
        <v/>
      </c>
      <c r="N2669" s="4"/>
    </row>
    <row r="2670" spans="7:14" x14ac:dyDescent="0.25">
      <c r="G2670" s="21" t="str">
        <f>IF(N2670="","",'XmR Chart'!$U$17)</f>
        <v/>
      </c>
      <c r="N2670" s="4"/>
    </row>
    <row r="2671" spans="7:14" x14ac:dyDescent="0.25">
      <c r="G2671" s="21" t="str">
        <f>IF(N2671="","",'XmR Chart'!$U$17)</f>
        <v/>
      </c>
      <c r="N2671" s="4"/>
    </row>
    <row r="2672" spans="7:14" x14ac:dyDescent="0.25">
      <c r="G2672" s="21" t="str">
        <f>IF(N2672="","",'XmR Chart'!$U$17)</f>
        <v/>
      </c>
      <c r="N2672" s="4"/>
    </row>
    <row r="2673" spans="7:14" x14ac:dyDescent="0.25">
      <c r="G2673" s="21" t="str">
        <f>IF(N2673="","",'XmR Chart'!$U$17)</f>
        <v/>
      </c>
      <c r="N2673" s="4"/>
    </row>
    <row r="2674" spans="7:14" x14ac:dyDescent="0.25">
      <c r="G2674" s="21" t="str">
        <f>IF(N2674="","",'XmR Chart'!$U$17)</f>
        <v/>
      </c>
      <c r="N2674" s="4"/>
    </row>
    <row r="2675" spans="7:14" x14ac:dyDescent="0.25">
      <c r="G2675" s="21" t="str">
        <f>IF(N2675="","",'XmR Chart'!$U$17)</f>
        <v/>
      </c>
      <c r="N2675" s="4"/>
    </row>
    <row r="2676" spans="7:14" x14ac:dyDescent="0.25">
      <c r="G2676" s="21" t="str">
        <f>IF(N2676="","",'XmR Chart'!$U$17)</f>
        <v/>
      </c>
      <c r="N2676" s="4"/>
    </row>
    <row r="2677" spans="7:14" x14ac:dyDescent="0.25">
      <c r="G2677" s="21" t="str">
        <f>IF(N2677="","",'XmR Chart'!$U$17)</f>
        <v/>
      </c>
      <c r="N2677" s="4"/>
    </row>
    <row r="2678" spans="7:14" x14ac:dyDescent="0.25">
      <c r="G2678" s="21" t="str">
        <f>IF(N2678="","",'XmR Chart'!$U$17)</f>
        <v/>
      </c>
      <c r="N2678" s="4"/>
    </row>
    <row r="2679" spans="7:14" x14ac:dyDescent="0.25">
      <c r="G2679" s="21" t="str">
        <f>IF(N2679="","",'XmR Chart'!$U$17)</f>
        <v/>
      </c>
      <c r="N2679" s="4"/>
    </row>
    <row r="2680" spans="7:14" x14ac:dyDescent="0.25">
      <c r="G2680" s="21" t="str">
        <f>IF(N2680="","",'XmR Chart'!$U$17)</f>
        <v/>
      </c>
      <c r="N2680" s="4"/>
    </row>
    <row r="2681" spans="7:14" x14ac:dyDescent="0.25">
      <c r="G2681" s="21" t="str">
        <f>IF(N2681="","",'XmR Chart'!$U$17)</f>
        <v/>
      </c>
      <c r="N2681" s="4"/>
    </row>
    <row r="2682" spans="7:14" x14ac:dyDescent="0.25">
      <c r="G2682" s="21" t="str">
        <f>IF(N2682="","",'XmR Chart'!$U$17)</f>
        <v/>
      </c>
      <c r="N2682" s="4"/>
    </row>
    <row r="2683" spans="7:14" x14ac:dyDescent="0.25">
      <c r="G2683" s="21" t="str">
        <f>IF(N2683="","",'XmR Chart'!$U$17)</f>
        <v/>
      </c>
      <c r="N2683" s="4"/>
    </row>
    <row r="2684" spans="7:14" x14ac:dyDescent="0.25">
      <c r="G2684" s="21" t="str">
        <f>IF(N2684="","",'XmR Chart'!$U$17)</f>
        <v/>
      </c>
      <c r="N2684" s="4"/>
    </row>
    <row r="2685" spans="7:14" x14ac:dyDescent="0.25">
      <c r="G2685" s="21" t="str">
        <f>IF(N2685="","",'XmR Chart'!$U$17)</f>
        <v/>
      </c>
      <c r="N2685" s="4"/>
    </row>
    <row r="2686" spans="7:14" x14ac:dyDescent="0.25">
      <c r="G2686" s="21" t="str">
        <f>IF(N2686="","",'XmR Chart'!$U$17)</f>
        <v/>
      </c>
      <c r="N2686" s="4"/>
    </row>
    <row r="2687" spans="7:14" x14ac:dyDescent="0.25">
      <c r="G2687" s="21" t="str">
        <f>IF(N2687="","",'XmR Chart'!$U$17)</f>
        <v/>
      </c>
      <c r="N2687" s="4"/>
    </row>
    <row r="2688" spans="7:14" x14ac:dyDescent="0.25">
      <c r="G2688" s="21" t="str">
        <f>IF(N2688="","",'XmR Chart'!$U$17)</f>
        <v/>
      </c>
      <c r="N2688" s="4"/>
    </row>
    <row r="2689" spans="7:14" x14ac:dyDescent="0.25">
      <c r="G2689" s="21" t="str">
        <f>IF(N2689="","",'XmR Chart'!$U$17)</f>
        <v/>
      </c>
      <c r="N2689" s="4"/>
    </row>
    <row r="2690" spans="7:14" x14ac:dyDescent="0.25">
      <c r="G2690" s="21" t="str">
        <f>IF(N2690="","",'XmR Chart'!$U$17)</f>
        <v/>
      </c>
      <c r="N2690" s="4"/>
    </row>
    <row r="2691" spans="7:14" x14ac:dyDescent="0.25">
      <c r="G2691" s="21" t="str">
        <f>IF(N2691="","",'XmR Chart'!$U$17)</f>
        <v/>
      </c>
      <c r="N2691" s="4"/>
    </row>
    <row r="2692" spans="7:14" x14ac:dyDescent="0.25">
      <c r="G2692" s="21" t="str">
        <f>IF(N2692="","",'XmR Chart'!$U$17)</f>
        <v/>
      </c>
      <c r="N2692" s="4"/>
    </row>
    <row r="2693" spans="7:14" x14ac:dyDescent="0.25">
      <c r="G2693" s="21" t="str">
        <f>IF(N2693="","",'XmR Chart'!$U$17)</f>
        <v/>
      </c>
      <c r="N2693" s="4"/>
    </row>
    <row r="2694" spans="7:14" x14ac:dyDescent="0.25">
      <c r="G2694" s="21" t="str">
        <f>IF(N2694="","",'XmR Chart'!$U$17)</f>
        <v/>
      </c>
      <c r="N2694" s="4"/>
    </row>
    <row r="2695" spans="7:14" x14ac:dyDescent="0.25">
      <c r="G2695" s="21" t="str">
        <f>IF(N2695="","",'XmR Chart'!$U$17)</f>
        <v/>
      </c>
      <c r="N2695" s="4"/>
    </row>
    <row r="2696" spans="7:14" x14ac:dyDescent="0.25">
      <c r="G2696" s="21" t="str">
        <f>IF(N2696="","",'XmR Chart'!$U$17)</f>
        <v/>
      </c>
      <c r="N2696" s="4"/>
    </row>
    <row r="2697" spans="7:14" x14ac:dyDescent="0.25">
      <c r="G2697" s="21" t="str">
        <f>IF(N2697="","",'XmR Chart'!$U$17)</f>
        <v/>
      </c>
      <c r="N2697" s="4"/>
    </row>
    <row r="2698" spans="7:14" x14ac:dyDescent="0.25">
      <c r="G2698" s="21" t="str">
        <f>IF(N2698="","",'XmR Chart'!$U$17)</f>
        <v/>
      </c>
      <c r="N2698" s="4"/>
    </row>
    <row r="2699" spans="7:14" x14ac:dyDescent="0.25">
      <c r="G2699" s="21" t="str">
        <f>IF(N2699="","",'XmR Chart'!$U$17)</f>
        <v/>
      </c>
      <c r="N2699" s="4"/>
    </row>
    <row r="2700" spans="7:14" x14ac:dyDescent="0.25">
      <c r="G2700" s="21" t="str">
        <f>IF(N2700="","",'XmR Chart'!$U$17)</f>
        <v/>
      </c>
      <c r="N2700" s="4"/>
    </row>
    <row r="2701" spans="7:14" x14ac:dyDescent="0.25">
      <c r="G2701" s="21" t="str">
        <f>IF(N2701="","",'XmR Chart'!$U$17)</f>
        <v/>
      </c>
      <c r="N2701" s="4"/>
    </row>
    <row r="2702" spans="7:14" x14ac:dyDescent="0.25">
      <c r="G2702" s="21" t="str">
        <f>IF(N2702="","",'XmR Chart'!$U$17)</f>
        <v/>
      </c>
      <c r="N2702" s="4"/>
    </row>
    <row r="2703" spans="7:14" x14ac:dyDescent="0.25">
      <c r="G2703" s="21" t="str">
        <f>IF(N2703="","",'XmR Chart'!$U$17)</f>
        <v/>
      </c>
      <c r="N2703" s="4"/>
    </row>
    <row r="2704" spans="7:14" x14ac:dyDescent="0.25">
      <c r="G2704" s="21" t="str">
        <f>IF(N2704="","",'XmR Chart'!$U$17)</f>
        <v/>
      </c>
      <c r="N2704" s="4"/>
    </row>
    <row r="2705" spans="7:14" x14ac:dyDescent="0.25">
      <c r="G2705" s="21" t="str">
        <f>IF(N2705="","",'XmR Chart'!$U$17)</f>
        <v/>
      </c>
      <c r="N2705" s="4"/>
    </row>
    <row r="2706" spans="7:14" x14ac:dyDescent="0.25">
      <c r="G2706" s="21" t="str">
        <f>IF(N2706="","",'XmR Chart'!$U$17)</f>
        <v/>
      </c>
      <c r="N2706" s="4"/>
    </row>
    <row r="2707" spans="7:14" x14ac:dyDescent="0.25">
      <c r="G2707" s="21" t="str">
        <f>IF(N2707="","",'XmR Chart'!$U$17)</f>
        <v/>
      </c>
      <c r="N2707" s="4"/>
    </row>
    <row r="2708" spans="7:14" x14ac:dyDescent="0.25">
      <c r="G2708" s="21" t="str">
        <f>IF(N2708="","",'XmR Chart'!$U$17)</f>
        <v/>
      </c>
      <c r="N2708" s="4"/>
    </row>
    <row r="2709" spans="7:14" x14ac:dyDescent="0.25">
      <c r="G2709" s="21" t="str">
        <f>IF(N2709="","",'XmR Chart'!$U$17)</f>
        <v/>
      </c>
      <c r="N2709" s="4"/>
    </row>
    <row r="2710" spans="7:14" x14ac:dyDescent="0.25">
      <c r="G2710" s="21" t="str">
        <f>IF(N2710="","",'XmR Chart'!$U$17)</f>
        <v/>
      </c>
      <c r="N2710" s="4"/>
    </row>
    <row r="2711" spans="7:14" x14ac:dyDescent="0.25">
      <c r="G2711" s="21" t="str">
        <f>IF(N2711="","",'XmR Chart'!$U$17)</f>
        <v/>
      </c>
      <c r="N2711" s="4"/>
    </row>
    <row r="2712" spans="7:14" x14ac:dyDescent="0.25">
      <c r="G2712" s="21" t="str">
        <f>IF(N2712="","",'XmR Chart'!$U$17)</f>
        <v/>
      </c>
      <c r="N2712" s="4"/>
    </row>
    <row r="2713" spans="7:14" x14ac:dyDescent="0.25">
      <c r="G2713" s="21" t="str">
        <f>IF(N2713="","",'XmR Chart'!$U$17)</f>
        <v/>
      </c>
      <c r="N2713" s="4"/>
    </row>
    <row r="2714" spans="7:14" x14ac:dyDescent="0.25">
      <c r="G2714" s="21" t="str">
        <f>IF(N2714="","",'XmR Chart'!$U$17)</f>
        <v/>
      </c>
      <c r="N2714" s="4"/>
    </row>
    <row r="2715" spans="7:14" x14ac:dyDescent="0.25">
      <c r="G2715" s="21" t="str">
        <f>IF(N2715="","",'XmR Chart'!$U$17)</f>
        <v/>
      </c>
      <c r="N2715" s="4"/>
    </row>
    <row r="2716" spans="7:14" x14ac:dyDescent="0.25">
      <c r="G2716" s="21" t="str">
        <f>IF(N2716="","",'XmR Chart'!$U$17)</f>
        <v/>
      </c>
      <c r="N2716" s="4"/>
    </row>
    <row r="2717" spans="7:14" x14ac:dyDescent="0.25">
      <c r="G2717" s="21" t="str">
        <f>IF(N2717="","",'XmR Chart'!$U$17)</f>
        <v/>
      </c>
      <c r="N2717" s="4"/>
    </row>
    <row r="2718" spans="7:14" x14ac:dyDescent="0.25">
      <c r="G2718" s="21" t="str">
        <f>IF(N2718="","",'XmR Chart'!$U$17)</f>
        <v/>
      </c>
      <c r="N2718" s="4"/>
    </row>
    <row r="2719" spans="7:14" x14ac:dyDescent="0.25">
      <c r="G2719" s="21" t="str">
        <f>IF(N2719="","",'XmR Chart'!$U$17)</f>
        <v/>
      </c>
      <c r="N2719" s="4"/>
    </row>
    <row r="2720" spans="7:14" x14ac:dyDescent="0.25">
      <c r="G2720" s="21" t="str">
        <f>IF(N2720="","",'XmR Chart'!$U$17)</f>
        <v/>
      </c>
      <c r="N2720" s="4"/>
    </row>
    <row r="2721" spans="7:14" x14ac:dyDescent="0.25">
      <c r="G2721" s="21" t="str">
        <f>IF(N2721="","",'XmR Chart'!$U$17)</f>
        <v/>
      </c>
      <c r="N2721" s="4"/>
    </row>
    <row r="2722" spans="7:14" x14ac:dyDescent="0.25">
      <c r="G2722" s="21" t="str">
        <f>IF(N2722="","",'XmR Chart'!$U$17)</f>
        <v/>
      </c>
      <c r="N2722" s="4"/>
    </row>
    <row r="2723" spans="7:14" x14ac:dyDescent="0.25">
      <c r="G2723" s="21" t="str">
        <f>IF(N2723="","",'XmR Chart'!$U$17)</f>
        <v/>
      </c>
      <c r="N2723" s="4"/>
    </row>
    <row r="2724" spans="7:14" x14ac:dyDescent="0.25">
      <c r="G2724" s="21" t="str">
        <f>IF(N2724="","",'XmR Chart'!$U$17)</f>
        <v/>
      </c>
      <c r="N2724" s="4"/>
    </row>
    <row r="2725" spans="7:14" x14ac:dyDescent="0.25">
      <c r="G2725" s="21" t="str">
        <f>IF(N2725="","",'XmR Chart'!$U$17)</f>
        <v/>
      </c>
      <c r="N2725" s="4"/>
    </row>
    <row r="2726" spans="7:14" x14ac:dyDescent="0.25">
      <c r="G2726" s="21" t="str">
        <f>IF(N2726="","",'XmR Chart'!$U$17)</f>
        <v/>
      </c>
      <c r="N2726" s="4"/>
    </row>
    <row r="2727" spans="7:14" x14ac:dyDescent="0.25">
      <c r="G2727" s="21" t="str">
        <f>IF(N2727="","",'XmR Chart'!$U$17)</f>
        <v/>
      </c>
      <c r="N2727" s="4"/>
    </row>
    <row r="2728" spans="7:14" x14ac:dyDescent="0.25">
      <c r="G2728" s="21" t="str">
        <f>IF(N2728="","",'XmR Chart'!$U$17)</f>
        <v/>
      </c>
      <c r="N2728" s="4"/>
    </row>
    <row r="2729" spans="7:14" x14ac:dyDescent="0.25">
      <c r="G2729" s="21" t="str">
        <f>IF(N2729="","",'XmR Chart'!$U$17)</f>
        <v/>
      </c>
      <c r="N2729" s="4"/>
    </row>
    <row r="2730" spans="7:14" x14ac:dyDescent="0.25">
      <c r="G2730" s="21" t="str">
        <f>IF(N2730="","",'XmR Chart'!$U$17)</f>
        <v/>
      </c>
      <c r="N2730" s="4"/>
    </row>
    <row r="2731" spans="7:14" x14ac:dyDescent="0.25">
      <c r="G2731" s="21" t="str">
        <f>IF(N2731="","",'XmR Chart'!$U$17)</f>
        <v/>
      </c>
      <c r="N2731" s="4"/>
    </row>
    <row r="2732" spans="7:14" x14ac:dyDescent="0.25">
      <c r="G2732" s="21" t="str">
        <f>IF(N2732="","",'XmR Chart'!$U$17)</f>
        <v/>
      </c>
      <c r="N2732" s="4"/>
    </row>
    <row r="2733" spans="7:14" x14ac:dyDescent="0.25">
      <c r="G2733" s="21" t="str">
        <f>IF(N2733="","",'XmR Chart'!$U$17)</f>
        <v/>
      </c>
      <c r="N2733" s="4"/>
    </row>
    <row r="2734" spans="7:14" x14ac:dyDescent="0.25">
      <c r="G2734" s="21" t="str">
        <f>IF(N2734="","",'XmR Chart'!$U$17)</f>
        <v/>
      </c>
      <c r="N2734" s="4"/>
    </row>
    <row r="2735" spans="7:14" x14ac:dyDescent="0.25">
      <c r="G2735" s="21" t="str">
        <f>IF(N2735="","",'XmR Chart'!$U$17)</f>
        <v/>
      </c>
      <c r="N2735" s="4"/>
    </row>
    <row r="2736" spans="7:14" x14ac:dyDescent="0.25">
      <c r="G2736" s="21" t="str">
        <f>IF(N2736="","",'XmR Chart'!$U$17)</f>
        <v/>
      </c>
      <c r="N2736" s="4"/>
    </row>
    <row r="2737" spans="7:14" x14ac:dyDescent="0.25">
      <c r="G2737" s="21" t="str">
        <f>IF(N2737="","",'XmR Chart'!$U$17)</f>
        <v/>
      </c>
      <c r="N2737" s="4"/>
    </row>
    <row r="2738" spans="7:14" x14ac:dyDescent="0.25">
      <c r="G2738" s="21" t="str">
        <f>IF(N2738="","",'XmR Chart'!$U$17)</f>
        <v/>
      </c>
      <c r="N2738" s="4"/>
    </row>
    <row r="2739" spans="7:14" x14ac:dyDescent="0.25">
      <c r="G2739" s="21" t="str">
        <f>IF(N2739="","",'XmR Chart'!$U$17)</f>
        <v/>
      </c>
      <c r="N2739" s="4"/>
    </row>
    <row r="2740" spans="7:14" x14ac:dyDescent="0.25">
      <c r="G2740" s="21" t="str">
        <f>IF(N2740="","",'XmR Chart'!$U$17)</f>
        <v/>
      </c>
      <c r="N2740" s="4"/>
    </row>
    <row r="2741" spans="7:14" x14ac:dyDescent="0.25">
      <c r="G2741" s="21" t="str">
        <f>IF(N2741="","",'XmR Chart'!$U$17)</f>
        <v/>
      </c>
      <c r="N2741" s="4"/>
    </row>
    <row r="2742" spans="7:14" x14ac:dyDescent="0.25">
      <c r="G2742" s="21" t="str">
        <f>IF(N2742="","",'XmR Chart'!$U$17)</f>
        <v/>
      </c>
      <c r="N2742" s="4"/>
    </row>
    <row r="2743" spans="7:14" x14ac:dyDescent="0.25">
      <c r="G2743" s="21" t="str">
        <f>IF(N2743="","",'XmR Chart'!$U$17)</f>
        <v/>
      </c>
      <c r="N2743" s="4"/>
    </row>
    <row r="2744" spans="7:14" x14ac:dyDescent="0.25">
      <c r="G2744" s="21" t="str">
        <f>IF(N2744="","",'XmR Chart'!$U$17)</f>
        <v/>
      </c>
      <c r="N2744" s="4"/>
    </row>
    <row r="2745" spans="7:14" x14ac:dyDescent="0.25">
      <c r="G2745" s="21" t="str">
        <f>IF(N2745="","",'XmR Chart'!$U$17)</f>
        <v/>
      </c>
      <c r="N2745" s="4"/>
    </row>
    <row r="2746" spans="7:14" x14ac:dyDescent="0.25">
      <c r="G2746" s="21" t="str">
        <f>IF(N2746="","",'XmR Chart'!$U$17)</f>
        <v/>
      </c>
      <c r="N2746" s="4"/>
    </row>
    <row r="2747" spans="7:14" x14ac:dyDescent="0.25">
      <c r="G2747" s="21" t="str">
        <f>IF(N2747="","",'XmR Chart'!$U$17)</f>
        <v/>
      </c>
      <c r="N2747" s="4"/>
    </row>
    <row r="2748" spans="7:14" x14ac:dyDescent="0.25">
      <c r="G2748" s="21" t="str">
        <f>IF(N2748="","",'XmR Chart'!$U$17)</f>
        <v/>
      </c>
      <c r="N2748" s="4"/>
    </row>
    <row r="2749" spans="7:14" x14ac:dyDescent="0.25">
      <c r="G2749" s="21" t="str">
        <f>IF(N2749="","",'XmR Chart'!$U$17)</f>
        <v/>
      </c>
      <c r="N2749" s="4"/>
    </row>
    <row r="2750" spans="7:14" x14ac:dyDescent="0.25">
      <c r="G2750" s="21" t="str">
        <f>IF(N2750="","",'XmR Chart'!$U$17)</f>
        <v/>
      </c>
      <c r="N2750" s="4"/>
    </row>
    <row r="2751" spans="7:14" x14ac:dyDescent="0.25">
      <c r="G2751" s="21" t="str">
        <f>IF(N2751="","",'XmR Chart'!$U$17)</f>
        <v/>
      </c>
      <c r="N2751" s="4"/>
    </row>
    <row r="2752" spans="7:14" x14ac:dyDescent="0.25">
      <c r="G2752" s="21" t="str">
        <f>IF(N2752="","",'XmR Chart'!$U$17)</f>
        <v/>
      </c>
      <c r="N2752" s="4"/>
    </row>
    <row r="2753" spans="7:14" x14ac:dyDescent="0.25">
      <c r="G2753" s="21" t="str">
        <f>IF(N2753="","",'XmR Chart'!$U$17)</f>
        <v/>
      </c>
      <c r="N2753" s="4"/>
    </row>
    <row r="2754" spans="7:14" x14ac:dyDescent="0.25">
      <c r="G2754" s="21" t="str">
        <f>IF(N2754="","",'XmR Chart'!$U$17)</f>
        <v/>
      </c>
      <c r="N2754" s="4"/>
    </row>
    <row r="2755" spans="7:14" x14ac:dyDescent="0.25">
      <c r="G2755" s="21" t="str">
        <f>IF(N2755="","",'XmR Chart'!$U$17)</f>
        <v/>
      </c>
      <c r="N2755" s="4"/>
    </row>
    <row r="2756" spans="7:14" x14ac:dyDescent="0.25">
      <c r="G2756" s="21" t="str">
        <f>IF(N2756="","",'XmR Chart'!$U$17)</f>
        <v/>
      </c>
      <c r="N2756" s="4"/>
    </row>
    <row r="2757" spans="7:14" x14ac:dyDescent="0.25">
      <c r="G2757" s="21" t="str">
        <f>IF(N2757="","",'XmR Chart'!$U$17)</f>
        <v/>
      </c>
      <c r="N2757" s="4"/>
    </row>
    <row r="2758" spans="7:14" x14ac:dyDescent="0.25">
      <c r="G2758" s="21" t="str">
        <f>IF(N2758="","",'XmR Chart'!$U$17)</f>
        <v/>
      </c>
      <c r="N2758" s="4"/>
    </row>
    <row r="2759" spans="7:14" x14ac:dyDescent="0.25">
      <c r="G2759" s="21" t="str">
        <f>IF(N2759="","",'XmR Chart'!$U$17)</f>
        <v/>
      </c>
      <c r="N2759" s="4"/>
    </row>
    <row r="2760" spans="7:14" x14ac:dyDescent="0.25">
      <c r="G2760" s="21" t="str">
        <f>IF(N2760="","",'XmR Chart'!$U$17)</f>
        <v/>
      </c>
      <c r="N2760" s="4"/>
    </row>
    <row r="2761" spans="7:14" x14ac:dyDescent="0.25">
      <c r="G2761" s="21" t="str">
        <f>IF(N2761="","",'XmR Chart'!$U$17)</f>
        <v/>
      </c>
      <c r="N2761" s="4"/>
    </row>
    <row r="2762" spans="7:14" x14ac:dyDescent="0.25">
      <c r="G2762" s="21" t="str">
        <f>IF(N2762="","",'XmR Chart'!$U$17)</f>
        <v/>
      </c>
      <c r="N2762" s="4"/>
    </row>
    <row r="2763" spans="7:14" x14ac:dyDescent="0.25">
      <c r="G2763" s="21" t="str">
        <f>IF(N2763="","",'XmR Chart'!$U$17)</f>
        <v/>
      </c>
      <c r="N2763" s="4"/>
    </row>
    <row r="2764" spans="7:14" x14ac:dyDescent="0.25">
      <c r="G2764" s="21" t="str">
        <f>IF(N2764="","",'XmR Chart'!$U$17)</f>
        <v/>
      </c>
      <c r="N2764" s="4"/>
    </row>
    <row r="2765" spans="7:14" x14ac:dyDescent="0.25">
      <c r="G2765" s="21" t="str">
        <f>IF(N2765="","",'XmR Chart'!$U$17)</f>
        <v/>
      </c>
      <c r="N2765" s="4"/>
    </row>
    <row r="2766" spans="7:14" x14ac:dyDescent="0.25">
      <c r="G2766" s="21" t="str">
        <f>IF(N2766="","",'XmR Chart'!$U$17)</f>
        <v/>
      </c>
      <c r="N2766" s="4"/>
    </row>
    <row r="2767" spans="7:14" x14ac:dyDescent="0.25">
      <c r="G2767" s="21" t="str">
        <f>IF(N2767="","",'XmR Chart'!$U$17)</f>
        <v/>
      </c>
      <c r="N2767" s="4"/>
    </row>
    <row r="2768" spans="7:14" x14ac:dyDescent="0.25">
      <c r="G2768" s="21" t="str">
        <f>IF(N2768="","",'XmR Chart'!$U$17)</f>
        <v/>
      </c>
      <c r="N2768" s="4"/>
    </row>
    <row r="2769" spans="7:14" x14ac:dyDescent="0.25">
      <c r="G2769" s="21" t="str">
        <f>IF(N2769="","",'XmR Chart'!$U$17)</f>
        <v/>
      </c>
      <c r="N2769" s="4"/>
    </row>
    <row r="2770" spans="7:14" x14ac:dyDescent="0.25">
      <c r="G2770" s="21" t="str">
        <f>IF(N2770="","",'XmR Chart'!$U$17)</f>
        <v/>
      </c>
      <c r="N2770" s="4"/>
    </row>
    <row r="2771" spans="7:14" x14ac:dyDescent="0.25">
      <c r="G2771" s="21" t="str">
        <f>IF(N2771="","",'XmR Chart'!$U$17)</f>
        <v/>
      </c>
      <c r="N2771" s="4"/>
    </row>
    <row r="2772" spans="7:14" x14ac:dyDescent="0.25">
      <c r="G2772" s="21" t="str">
        <f>IF(N2772="","",'XmR Chart'!$U$17)</f>
        <v/>
      </c>
      <c r="N2772" s="4"/>
    </row>
    <row r="2773" spans="7:14" x14ac:dyDescent="0.25">
      <c r="G2773" s="21" t="str">
        <f>IF(N2773="","",'XmR Chart'!$U$17)</f>
        <v/>
      </c>
      <c r="N2773" s="4"/>
    </row>
    <row r="2774" spans="7:14" x14ac:dyDescent="0.25">
      <c r="G2774" s="21" t="str">
        <f>IF(N2774="","",'XmR Chart'!$U$17)</f>
        <v/>
      </c>
      <c r="N2774" s="4"/>
    </row>
    <row r="2775" spans="7:14" x14ac:dyDescent="0.25">
      <c r="G2775" s="21" t="str">
        <f>IF(N2775="","",'XmR Chart'!$U$17)</f>
        <v/>
      </c>
      <c r="N2775" s="4"/>
    </row>
    <row r="2776" spans="7:14" x14ac:dyDescent="0.25">
      <c r="G2776" s="21" t="str">
        <f>IF(N2776="","",'XmR Chart'!$U$17)</f>
        <v/>
      </c>
      <c r="N2776" s="4"/>
    </row>
    <row r="2777" spans="7:14" x14ac:dyDescent="0.25">
      <c r="G2777" s="21" t="str">
        <f>IF(N2777="","",'XmR Chart'!$U$17)</f>
        <v/>
      </c>
      <c r="N2777" s="4"/>
    </row>
    <row r="2778" spans="7:14" x14ac:dyDescent="0.25">
      <c r="G2778" s="21" t="str">
        <f>IF(N2778="","",'XmR Chart'!$U$17)</f>
        <v/>
      </c>
      <c r="N2778" s="4"/>
    </row>
    <row r="2779" spans="7:14" x14ac:dyDescent="0.25">
      <c r="G2779" s="21" t="str">
        <f>IF(N2779="","",'XmR Chart'!$U$17)</f>
        <v/>
      </c>
      <c r="N2779" s="4"/>
    </row>
    <row r="2780" spans="7:14" x14ac:dyDescent="0.25">
      <c r="G2780" s="21" t="str">
        <f>IF(N2780="","",'XmR Chart'!$U$17)</f>
        <v/>
      </c>
      <c r="N2780" s="4"/>
    </row>
    <row r="2781" spans="7:14" x14ac:dyDescent="0.25">
      <c r="G2781" s="21" t="str">
        <f>IF(N2781="","",'XmR Chart'!$U$17)</f>
        <v/>
      </c>
      <c r="N2781" s="4"/>
    </row>
    <row r="2782" spans="7:14" x14ac:dyDescent="0.25">
      <c r="G2782" s="21" t="str">
        <f>IF(N2782="","",'XmR Chart'!$U$17)</f>
        <v/>
      </c>
      <c r="N2782" s="4"/>
    </row>
    <row r="2783" spans="7:14" x14ac:dyDescent="0.25">
      <c r="G2783" s="21" t="str">
        <f>IF(N2783="","",'XmR Chart'!$U$17)</f>
        <v/>
      </c>
      <c r="N2783" s="4"/>
    </row>
    <row r="2784" spans="7:14" x14ac:dyDescent="0.25">
      <c r="G2784" s="21" t="str">
        <f>IF(N2784="","",'XmR Chart'!$U$17)</f>
        <v/>
      </c>
      <c r="N2784" s="4"/>
    </row>
    <row r="2785" spans="7:14" x14ac:dyDescent="0.25">
      <c r="G2785" s="21" t="str">
        <f>IF(N2785="","",'XmR Chart'!$U$17)</f>
        <v/>
      </c>
      <c r="N2785" s="4"/>
    </row>
    <row r="2786" spans="7:14" x14ac:dyDescent="0.25">
      <c r="G2786" s="21" t="str">
        <f>IF(N2786="","",'XmR Chart'!$U$17)</f>
        <v/>
      </c>
      <c r="N2786" s="4"/>
    </row>
    <row r="2787" spans="7:14" x14ac:dyDescent="0.25">
      <c r="G2787" s="21" t="str">
        <f>IF(N2787="","",'XmR Chart'!$U$17)</f>
        <v/>
      </c>
      <c r="N2787" s="4"/>
    </row>
    <row r="2788" spans="7:14" x14ac:dyDescent="0.25">
      <c r="G2788" s="21" t="str">
        <f>IF(N2788="","",'XmR Chart'!$U$17)</f>
        <v/>
      </c>
      <c r="N2788" s="4"/>
    </row>
    <row r="2789" spans="7:14" x14ac:dyDescent="0.25">
      <c r="G2789" s="21" t="str">
        <f>IF(N2789="","",'XmR Chart'!$U$17)</f>
        <v/>
      </c>
      <c r="N2789" s="4"/>
    </row>
    <row r="2790" spans="7:14" x14ac:dyDescent="0.25">
      <c r="G2790" s="21" t="str">
        <f>IF(N2790="","",'XmR Chart'!$U$17)</f>
        <v/>
      </c>
      <c r="N2790" s="4"/>
    </row>
    <row r="2791" spans="7:14" x14ac:dyDescent="0.25">
      <c r="G2791" s="21" t="str">
        <f>IF(N2791="","",'XmR Chart'!$U$17)</f>
        <v/>
      </c>
      <c r="N2791" s="4"/>
    </row>
    <row r="2792" spans="7:14" x14ac:dyDescent="0.25">
      <c r="G2792" s="21" t="str">
        <f>IF(N2792="","",'XmR Chart'!$U$17)</f>
        <v/>
      </c>
      <c r="N2792" s="4"/>
    </row>
    <row r="2793" spans="7:14" x14ac:dyDescent="0.25">
      <c r="G2793" s="21" t="str">
        <f>IF(N2793="","",'XmR Chart'!$U$17)</f>
        <v/>
      </c>
      <c r="N2793" s="4"/>
    </row>
    <row r="2794" spans="7:14" x14ac:dyDescent="0.25">
      <c r="G2794" s="21" t="str">
        <f>IF(N2794="","",'XmR Chart'!$U$17)</f>
        <v/>
      </c>
      <c r="N2794" s="4"/>
    </row>
    <row r="2795" spans="7:14" x14ac:dyDescent="0.25">
      <c r="G2795" s="21" t="str">
        <f>IF(N2795="","",'XmR Chart'!$U$17)</f>
        <v/>
      </c>
      <c r="N2795" s="4"/>
    </row>
    <row r="2796" spans="7:14" x14ac:dyDescent="0.25">
      <c r="G2796" s="21" t="str">
        <f>IF(N2796="","",'XmR Chart'!$U$17)</f>
        <v/>
      </c>
      <c r="N2796" s="4"/>
    </row>
    <row r="2797" spans="7:14" x14ac:dyDescent="0.25">
      <c r="G2797" s="21" t="str">
        <f>IF(N2797="","",'XmR Chart'!$U$17)</f>
        <v/>
      </c>
      <c r="N2797" s="4"/>
    </row>
    <row r="2798" spans="7:14" x14ac:dyDescent="0.25">
      <c r="G2798" s="21" t="str">
        <f>IF(N2798="","",'XmR Chart'!$U$17)</f>
        <v/>
      </c>
      <c r="N2798" s="4"/>
    </row>
    <row r="2799" spans="7:14" x14ac:dyDescent="0.25">
      <c r="G2799" s="21" t="str">
        <f>IF(N2799="","",'XmR Chart'!$U$17)</f>
        <v/>
      </c>
      <c r="N2799" s="4"/>
    </row>
    <row r="2800" spans="7:14" x14ac:dyDescent="0.25">
      <c r="G2800" s="21" t="str">
        <f>IF(N2800="","",'XmR Chart'!$U$17)</f>
        <v/>
      </c>
      <c r="N2800" s="4"/>
    </row>
    <row r="2801" spans="7:14" x14ac:dyDescent="0.25">
      <c r="G2801" s="21" t="str">
        <f>IF(N2801="","",'XmR Chart'!$U$17)</f>
        <v/>
      </c>
      <c r="N2801" s="4"/>
    </row>
    <row r="2802" spans="7:14" x14ac:dyDescent="0.25">
      <c r="G2802" s="21" t="str">
        <f>IF(N2802="","",'XmR Chart'!$U$17)</f>
        <v/>
      </c>
      <c r="N2802" s="4"/>
    </row>
    <row r="2803" spans="7:14" x14ac:dyDescent="0.25">
      <c r="G2803" s="21" t="str">
        <f>IF(N2803="","",'XmR Chart'!$U$17)</f>
        <v/>
      </c>
      <c r="N2803" s="4"/>
    </row>
    <row r="2804" spans="7:14" x14ac:dyDescent="0.25">
      <c r="G2804" s="21" t="str">
        <f>IF(N2804="","",'XmR Chart'!$U$17)</f>
        <v/>
      </c>
      <c r="N2804" s="4"/>
    </row>
    <row r="2805" spans="7:14" x14ac:dyDescent="0.25">
      <c r="G2805" s="21" t="str">
        <f>IF(N2805="","",'XmR Chart'!$U$17)</f>
        <v/>
      </c>
      <c r="N2805" s="4"/>
    </row>
    <row r="2806" spans="7:14" x14ac:dyDescent="0.25">
      <c r="G2806" s="21" t="str">
        <f>IF(N2806="","",'XmR Chart'!$U$17)</f>
        <v/>
      </c>
      <c r="N2806" s="4"/>
    </row>
    <row r="2807" spans="7:14" x14ac:dyDescent="0.25">
      <c r="G2807" s="21" t="str">
        <f>IF(N2807="","",'XmR Chart'!$U$17)</f>
        <v/>
      </c>
      <c r="N2807" s="4"/>
    </row>
    <row r="2808" spans="7:14" x14ac:dyDescent="0.25">
      <c r="G2808" s="21" t="str">
        <f>IF(N2808="","",'XmR Chart'!$U$17)</f>
        <v/>
      </c>
      <c r="N2808" s="4"/>
    </row>
    <row r="2809" spans="7:14" x14ac:dyDescent="0.25">
      <c r="G2809" s="21" t="str">
        <f>IF(N2809="","",'XmR Chart'!$U$17)</f>
        <v/>
      </c>
      <c r="N2809" s="4"/>
    </row>
    <row r="2810" spans="7:14" x14ac:dyDescent="0.25">
      <c r="G2810" s="21" t="str">
        <f>IF(N2810="","",'XmR Chart'!$U$17)</f>
        <v/>
      </c>
      <c r="N2810" s="4"/>
    </row>
    <row r="2811" spans="7:14" x14ac:dyDescent="0.25">
      <c r="G2811" s="21" t="str">
        <f>IF(N2811="","",'XmR Chart'!$U$17)</f>
        <v/>
      </c>
      <c r="N2811" s="4"/>
    </row>
    <row r="2812" spans="7:14" x14ac:dyDescent="0.25">
      <c r="G2812" s="21" t="str">
        <f>IF(N2812="","",'XmR Chart'!$U$17)</f>
        <v/>
      </c>
      <c r="N2812" s="4"/>
    </row>
    <row r="2813" spans="7:14" x14ac:dyDescent="0.25">
      <c r="G2813" s="21" t="str">
        <f>IF(N2813="","",'XmR Chart'!$U$17)</f>
        <v/>
      </c>
      <c r="N2813" s="4"/>
    </row>
    <row r="2814" spans="7:14" x14ac:dyDescent="0.25">
      <c r="G2814" s="21" t="str">
        <f>IF(N2814="","",'XmR Chart'!$U$17)</f>
        <v/>
      </c>
      <c r="N2814" s="4"/>
    </row>
    <row r="2815" spans="7:14" x14ac:dyDescent="0.25">
      <c r="G2815" s="21" t="str">
        <f>IF(N2815="","",'XmR Chart'!$U$17)</f>
        <v/>
      </c>
      <c r="N2815" s="4"/>
    </row>
    <row r="2816" spans="7:14" x14ac:dyDescent="0.25">
      <c r="G2816" s="21" t="str">
        <f>IF(N2816="","",'XmR Chart'!$U$17)</f>
        <v/>
      </c>
      <c r="N2816" s="4"/>
    </row>
    <row r="2817" spans="7:14" x14ac:dyDescent="0.25">
      <c r="G2817" s="21" t="str">
        <f>IF(N2817="","",'XmR Chart'!$U$17)</f>
        <v/>
      </c>
      <c r="N2817" s="4"/>
    </row>
    <row r="2818" spans="7:14" x14ac:dyDescent="0.25">
      <c r="G2818" s="21" t="str">
        <f>IF(N2818="","",'XmR Chart'!$U$17)</f>
        <v/>
      </c>
      <c r="N2818" s="4"/>
    </row>
    <row r="2819" spans="7:14" x14ac:dyDescent="0.25">
      <c r="G2819" s="21" t="str">
        <f>IF(N2819="","",'XmR Chart'!$U$17)</f>
        <v/>
      </c>
      <c r="N2819" s="4"/>
    </row>
    <row r="2820" spans="7:14" x14ac:dyDescent="0.25">
      <c r="G2820" s="21" t="str">
        <f>IF(N2820="","",'XmR Chart'!$U$17)</f>
        <v/>
      </c>
      <c r="N2820" s="4"/>
    </row>
    <row r="2821" spans="7:14" x14ac:dyDescent="0.25">
      <c r="G2821" s="21" t="str">
        <f>IF(N2821="","",'XmR Chart'!$U$17)</f>
        <v/>
      </c>
      <c r="N2821" s="4"/>
    </row>
    <row r="2822" spans="7:14" x14ac:dyDescent="0.25">
      <c r="G2822" s="21" t="str">
        <f>IF(N2822="","",'XmR Chart'!$U$17)</f>
        <v/>
      </c>
      <c r="N2822" s="4"/>
    </row>
    <row r="2823" spans="7:14" x14ac:dyDescent="0.25">
      <c r="G2823" s="21" t="str">
        <f>IF(N2823="","",'XmR Chart'!$U$17)</f>
        <v/>
      </c>
      <c r="N2823" s="4"/>
    </row>
    <row r="2824" spans="7:14" x14ac:dyDescent="0.25">
      <c r="G2824" s="21" t="str">
        <f>IF(N2824="","",'XmR Chart'!$U$17)</f>
        <v/>
      </c>
      <c r="N2824" s="4"/>
    </row>
    <row r="2825" spans="7:14" x14ac:dyDescent="0.25">
      <c r="G2825" s="21" t="str">
        <f>IF(N2825="","",'XmR Chart'!$U$17)</f>
        <v/>
      </c>
      <c r="N2825" s="4"/>
    </row>
    <row r="2826" spans="7:14" x14ac:dyDescent="0.25">
      <c r="G2826" s="21" t="str">
        <f>IF(N2826="","",'XmR Chart'!$U$17)</f>
        <v/>
      </c>
      <c r="N2826" s="4"/>
    </row>
    <row r="2827" spans="7:14" x14ac:dyDescent="0.25">
      <c r="G2827" s="21" t="str">
        <f>IF(N2827="","",'XmR Chart'!$U$17)</f>
        <v/>
      </c>
      <c r="N2827" s="4"/>
    </row>
    <row r="2828" spans="7:14" x14ac:dyDescent="0.25">
      <c r="G2828" s="21" t="str">
        <f>IF(N2828="","",'XmR Chart'!$U$17)</f>
        <v/>
      </c>
      <c r="N2828" s="4"/>
    </row>
    <row r="2829" spans="7:14" x14ac:dyDescent="0.25">
      <c r="G2829" s="21" t="str">
        <f>IF(N2829="","",'XmR Chart'!$U$17)</f>
        <v/>
      </c>
      <c r="N2829" s="4"/>
    </row>
    <row r="2830" spans="7:14" x14ac:dyDescent="0.25">
      <c r="G2830" s="21" t="str">
        <f>IF(N2830="","",'XmR Chart'!$U$17)</f>
        <v/>
      </c>
      <c r="N2830" s="4"/>
    </row>
    <row r="2831" spans="7:14" x14ac:dyDescent="0.25">
      <c r="G2831" s="21" t="str">
        <f>IF(N2831="","",'XmR Chart'!$U$17)</f>
        <v/>
      </c>
      <c r="N2831" s="4"/>
    </row>
    <row r="2832" spans="7:14" x14ac:dyDescent="0.25">
      <c r="G2832" s="21" t="str">
        <f>IF(N2832="","",'XmR Chart'!$U$17)</f>
        <v/>
      </c>
      <c r="N2832" s="4"/>
    </row>
    <row r="2833" spans="7:14" x14ac:dyDescent="0.25">
      <c r="G2833" s="21" t="str">
        <f>IF(N2833="","",'XmR Chart'!$U$17)</f>
        <v/>
      </c>
      <c r="N2833" s="4"/>
    </row>
    <row r="2834" spans="7:14" x14ac:dyDescent="0.25">
      <c r="G2834" s="21" t="str">
        <f>IF(N2834="","",'XmR Chart'!$U$17)</f>
        <v/>
      </c>
      <c r="N2834" s="4"/>
    </row>
    <row r="2835" spans="7:14" x14ac:dyDescent="0.25">
      <c r="G2835" s="21" t="str">
        <f>IF(N2835="","",'XmR Chart'!$U$17)</f>
        <v/>
      </c>
      <c r="N2835" s="4"/>
    </row>
    <row r="2836" spans="7:14" x14ac:dyDescent="0.25">
      <c r="G2836" s="21" t="str">
        <f>IF(N2836="","",'XmR Chart'!$U$17)</f>
        <v/>
      </c>
      <c r="N2836" s="4"/>
    </row>
    <row r="2837" spans="7:14" x14ac:dyDescent="0.25">
      <c r="G2837" s="21" t="str">
        <f>IF(N2837="","",'XmR Chart'!$U$17)</f>
        <v/>
      </c>
      <c r="N2837" s="4"/>
    </row>
    <row r="2838" spans="7:14" x14ac:dyDescent="0.25">
      <c r="G2838" s="21" t="str">
        <f>IF(N2838="","",'XmR Chart'!$U$17)</f>
        <v/>
      </c>
      <c r="N2838" s="4"/>
    </row>
    <row r="2839" spans="7:14" x14ac:dyDescent="0.25">
      <c r="G2839" s="21" t="str">
        <f>IF(N2839="","",'XmR Chart'!$U$17)</f>
        <v/>
      </c>
      <c r="N2839" s="4"/>
    </row>
    <row r="2840" spans="7:14" x14ac:dyDescent="0.25">
      <c r="G2840" s="21" t="str">
        <f>IF(N2840="","",'XmR Chart'!$U$17)</f>
        <v/>
      </c>
      <c r="N2840" s="4"/>
    </row>
    <row r="2841" spans="7:14" x14ac:dyDescent="0.25">
      <c r="G2841" s="21" t="str">
        <f>IF(N2841="","",'XmR Chart'!$U$17)</f>
        <v/>
      </c>
      <c r="N2841" s="4"/>
    </row>
    <row r="2842" spans="7:14" x14ac:dyDescent="0.25">
      <c r="G2842" s="21" t="str">
        <f>IF(N2842="","",'XmR Chart'!$U$17)</f>
        <v/>
      </c>
      <c r="N2842" s="4"/>
    </row>
    <row r="2843" spans="7:14" x14ac:dyDescent="0.25">
      <c r="G2843" s="21" t="str">
        <f>IF(N2843="","",'XmR Chart'!$U$17)</f>
        <v/>
      </c>
      <c r="N2843" s="4"/>
    </row>
    <row r="2844" spans="7:14" x14ac:dyDescent="0.25">
      <c r="G2844" s="21" t="str">
        <f>IF(N2844="","",'XmR Chart'!$U$17)</f>
        <v/>
      </c>
      <c r="N2844" s="4"/>
    </row>
    <row r="2845" spans="7:14" x14ac:dyDescent="0.25">
      <c r="G2845" s="21" t="str">
        <f>IF(N2845="","",'XmR Chart'!$U$17)</f>
        <v/>
      </c>
      <c r="N2845" s="4"/>
    </row>
    <row r="2846" spans="7:14" x14ac:dyDescent="0.25">
      <c r="G2846" s="21" t="str">
        <f>IF(N2846="","",'XmR Chart'!$U$17)</f>
        <v/>
      </c>
      <c r="N2846" s="4"/>
    </row>
    <row r="2847" spans="7:14" x14ac:dyDescent="0.25">
      <c r="G2847" s="21" t="str">
        <f>IF(N2847="","",'XmR Chart'!$U$17)</f>
        <v/>
      </c>
      <c r="N2847" s="4"/>
    </row>
    <row r="2848" spans="7:14" x14ac:dyDescent="0.25">
      <c r="G2848" s="21" t="str">
        <f>IF(N2848="","",'XmR Chart'!$U$17)</f>
        <v/>
      </c>
      <c r="N2848" s="4"/>
    </row>
    <row r="2849" spans="7:14" x14ac:dyDescent="0.25">
      <c r="G2849" s="21" t="str">
        <f>IF(N2849="","",'XmR Chart'!$U$17)</f>
        <v/>
      </c>
      <c r="N2849" s="4"/>
    </row>
    <row r="2850" spans="7:14" x14ac:dyDescent="0.25">
      <c r="G2850" s="21" t="str">
        <f>IF(N2850="","",'XmR Chart'!$U$17)</f>
        <v/>
      </c>
      <c r="N2850" s="4"/>
    </row>
    <row r="2851" spans="7:14" x14ac:dyDescent="0.25">
      <c r="G2851" s="21" t="str">
        <f>IF(N2851="","",'XmR Chart'!$U$17)</f>
        <v/>
      </c>
      <c r="N2851" s="4"/>
    </row>
    <row r="2852" spans="7:14" x14ac:dyDescent="0.25">
      <c r="G2852" s="21" t="str">
        <f>IF(N2852="","",'XmR Chart'!$U$17)</f>
        <v/>
      </c>
      <c r="N2852" s="4"/>
    </row>
    <row r="2853" spans="7:14" x14ac:dyDescent="0.25">
      <c r="G2853" s="21" t="str">
        <f>IF(N2853="","",'XmR Chart'!$U$17)</f>
        <v/>
      </c>
      <c r="N2853" s="4"/>
    </row>
    <row r="2854" spans="7:14" x14ac:dyDescent="0.25">
      <c r="G2854" s="21" t="str">
        <f>IF(N2854="","",'XmR Chart'!$U$17)</f>
        <v/>
      </c>
      <c r="N2854" s="4"/>
    </row>
    <row r="2855" spans="7:14" x14ac:dyDescent="0.25">
      <c r="G2855" s="21" t="str">
        <f>IF(N2855="","",'XmR Chart'!$U$17)</f>
        <v/>
      </c>
      <c r="N2855" s="4"/>
    </row>
    <row r="2856" spans="7:14" x14ac:dyDescent="0.25">
      <c r="G2856" s="21" t="str">
        <f>IF(N2856="","",'XmR Chart'!$U$17)</f>
        <v/>
      </c>
      <c r="N2856" s="4"/>
    </row>
    <row r="2857" spans="7:14" x14ac:dyDescent="0.25">
      <c r="G2857" s="21" t="str">
        <f>IF(N2857="","",'XmR Chart'!$U$17)</f>
        <v/>
      </c>
      <c r="N2857" s="4"/>
    </row>
    <row r="2858" spans="7:14" x14ac:dyDescent="0.25">
      <c r="G2858" s="21" t="str">
        <f>IF(N2858="","",'XmR Chart'!$U$17)</f>
        <v/>
      </c>
      <c r="N2858" s="4"/>
    </row>
    <row r="2859" spans="7:14" x14ac:dyDescent="0.25">
      <c r="G2859" s="21" t="str">
        <f>IF(N2859="","",'XmR Chart'!$U$17)</f>
        <v/>
      </c>
      <c r="N2859" s="4"/>
    </row>
    <row r="2860" spans="7:14" x14ac:dyDescent="0.25">
      <c r="G2860" s="21" t="str">
        <f>IF(N2860="","",'XmR Chart'!$U$17)</f>
        <v/>
      </c>
      <c r="N2860" s="4"/>
    </row>
    <row r="2861" spans="7:14" x14ac:dyDescent="0.25">
      <c r="G2861" s="21" t="str">
        <f>IF(N2861="","",'XmR Chart'!$U$17)</f>
        <v/>
      </c>
      <c r="N2861" s="4"/>
    </row>
    <row r="2862" spans="7:14" x14ac:dyDescent="0.25">
      <c r="G2862" s="21" t="str">
        <f>IF(N2862="","",'XmR Chart'!$U$17)</f>
        <v/>
      </c>
      <c r="N2862" s="4"/>
    </row>
    <row r="2863" spans="7:14" x14ac:dyDescent="0.25">
      <c r="G2863" s="21" t="str">
        <f>IF(N2863="","",'XmR Chart'!$U$17)</f>
        <v/>
      </c>
      <c r="N2863" s="4"/>
    </row>
    <row r="2864" spans="7:14" x14ac:dyDescent="0.25">
      <c r="G2864" s="21" t="str">
        <f>IF(N2864="","",'XmR Chart'!$U$17)</f>
        <v/>
      </c>
      <c r="N2864" s="4"/>
    </row>
    <row r="2865" spans="7:14" x14ac:dyDescent="0.25">
      <c r="G2865" s="21" t="str">
        <f>IF(N2865="","",'XmR Chart'!$U$17)</f>
        <v/>
      </c>
      <c r="N2865" s="4"/>
    </row>
    <row r="2866" spans="7:14" x14ac:dyDescent="0.25">
      <c r="G2866" s="21" t="str">
        <f>IF(N2866="","",'XmR Chart'!$U$17)</f>
        <v/>
      </c>
      <c r="N2866" s="4"/>
    </row>
    <row r="2867" spans="7:14" x14ac:dyDescent="0.25">
      <c r="G2867" s="21" t="str">
        <f>IF(N2867="","",'XmR Chart'!$U$17)</f>
        <v/>
      </c>
      <c r="N2867" s="4"/>
    </row>
    <row r="2868" spans="7:14" x14ac:dyDescent="0.25">
      <c r="G2868" s="21" t="str">
        <f>IF(N2868="","",'XmR Chart'!$U$17)</f>
        <v/>
      </c>
      <c r="N2868" s="4"/>
    </row>
    <row r="2869" spans="7:14" x14ac:dyDescent="0.25">
      <c r="G2869" s="21" t="str">
        <f>IF(N2869="","",'XmR Chart'!$U$17)</f>
        <v/>
      </c>
      <c r="N2869" s="4"/>
    </row>
    <row r="2870" spans="7:14" x14ac:dyDescent="0.25">
      <c r="G2870" s="21" t="str">
        <f>IF(N2870="","",'XmR Chart'!$U$17)</f>
        <v/>
      </c>
      <c r="N2870" s="4"/>
    </row>
    <row r="2871" spans="7:14" x14ac:dyDescent="0.25">
      <c r="G2871" s="21" t="str">
        <f>IF(N2871="","",'XmR Chart'!$U$17)</f>
        <v/>
      </c>
      <c r="N2871" s="4"/>
    </row>
    <row r="2872" spans="7:14" x14ac:dyDescent="0.25">
      <c r="G2872" s="21" t="str">
        <f>IF(N2872="","",'XmR Chart'!$U$17)</f>
        <v/>
      </c>
      <c r="N2872" s="4"/>
    </row>
    <row r="2873" spans="7:14" x14ac:dyDescent="0.25">
      <c r="G2873" s="21" t="str">
        <f>IF(N2873="","",'XmR Chart'!$U$17)</f>
        <v/>
      </c>
      <c r="N2873" s="4"/>
    </row>
    <row r="2874" spans="7:14" x14ac:dyDescent="0.25">
      <c r="G2874" s="21" t="str">
        <f>IF(N2874="","",'XmR Chart'!$U$17)</f>
        <v/>
      </c>
      <c r="N2874" s="4"/>
    </row>
    <row r="2875" spans="7:14" x14ac:dyDescent="0.25">
      <c r="G2875" s="21" t="str">
        <f>IF(N2875="","",'XmR Chart'!$U$17)</f>
        <v/>
      </c>
      <c r="N2875" s="4"/>
    </row>
    <row r="2876" spans="7:14" x14ac:dyDescent="0.25">
      <c r="G2876" s="21" t="str">
        <f>IF(N2876="","",'XmR Chart'!$U$17)</f>
        <v/>
      </c>
      <c r="N2876" s="4"/>
    </row>
    <row r="2877" spans="7:14" x14ac:dyDescent="0.25">
      <c r="G2877" s="21" t="str">
        <f>IF(N2877="","",'XmR Chart'!$U$17)</f>
        <v/>
      </c>
      <c r="N2877" s="4"/>
    </row>
    <row r="2878" spans="7:14" x14ac:dyDescent="0.25">
      <c r="G2878" s="21" t="str">
        <f>IF(N2878="","",'XmR Chart'!$U$17)</f>
        <v/>
      </c>
      <c r="N2878" s="4"/>
    </row>
    <row r="2879" spans="7:14" x14ac:dyDescent="0.25">
      <c r="G2879" s="21" t="str">
        <f>IF(N2879="","",'XmR Chart'!$U$17)</f>
        <v/>
      </c>
      <c r="N2879" s="4"/>
    </row>
    <row r="2880" spans="7:14" x14ac:dyDescent="0.25">
      <c r="G2880" s="21" t="str">
        <f>IF(N2880="","",'XmR Chart'!$U$17)</f>
        <v/>
      </c>
      <c r="N2880" s="4"/>
    </row>
    <row r="2881" spans="7:14" x14ac:dyDescent="0.25">
      <c r="G2881" s="21" t="str">
        <f>IF(N2881="","",'XmR Chart'!$U$17)</f>
        <v/>
      </c>
      <c r="N2881" s="4"/>
    </row>
    <row r="2882" spans="7:14" x14ac:dyDescent="0.25">
      <c r="G2882" s="21" t="str">
        <f>IF(N2882="","",'XmR Chart'!$U$17)</f>
        <v/>
      </c>
      <c r="N2882" s="4"/>
    </row>
    <row r="2883" spans="7:14" x14ac:dyDescent="0.25">
      <c r="G2883" s="21" t="str">
        <f>IF(N2883="","",'XmR Chart'!$U$17)</f>
        <v/>
      </c>
      <c r="N2883" s="4"/>
    </row>
    <row r="2884" spans="7:14" x14ac:dyDescent="0.25">
      <c r="G2884" s="21" t="str">
        <f>IF(N2884="","",'XmR Chart'!$U$17)</f>
        <v/>
      </c>
      <c r="N2884" s="4"/>
    </row>
    <row r="2885" spans="7:14" x14ac:dyDescent="0.25">
      <c r="G2885" s="21" t="str">
        <f>IF(N2885="","",'XmR Chart'!$U$17)</f>
        <v/>
      </c>
      <c r="N2885" s="4"/>
    </row>
    <row r="2886" spans="7:14" x14ac:dyDescent="0.25">
      <c r="G2886" s="21" t="str">
        <f>IF(N2886="","",'XmR Chart'!$U$17)</f>
        <v/>
      </c>
      <c r="N2886" s="4"/>
    </row>
    <row r="2887" spans="7:14" x14ac:dyDescent="0.25">
      <c r="G2887" s="21" t="str">
        <f>IF(N2887="","",'XmR Chart'!$U$17)</f>
        <v/>
      </c>
      <c r="N2887" s="4"/>
    </row>
    <row r="2888" spans="7:14" x14ac:dyDescent="0.25">
      <c r="G2888" s="21" t="str">
        <f>IF(N2888="","",'XmR Chart'!$U$17)</f>
        <v/>
      </c>
      <c r="N2888" s="4"/>
    </row>
    <row r="2889" spans="7:14" x14ac:dyDescent="0.25">
      <c r="G2889" s="21" t="str">
        <f>IF(N2889="","",'XmR Chart'!$U$17)</f>
        <v/>
      </c>
      <c r="N2889" s="4"/>
    </row>
    <row r="2890" spans="7:14" x14ac:dyDescent="0.25">
      <c r="G2890" s="21" t="str">
        <f>IF(N2890="","",'XmR Chart'!$U$17)</f>
        <v/>
      </c>
      <c r="N2890" s="4"/>
    </row>
    <row r="2891" spans="7:14" x14ac:dyDescent="0.25">
      <c r="G2891" s="21" t="str">
        <f>IF(N2891="","",'XmR Chart'!$U$17)</f>
        <v/>
      </c>
      <c r="N2891" s="4"/>
    </row>
    <row r="2892" spans="7:14" x14ac:dyDescent="0.25">
      <c r="G2892" s="21" t="str">
        <f>IF(N2892="","",'XmR Chart'!$U$17)</f>
        <v/>
      </c>
      <c r="N2892" s="4"/>
    </row>
    <row r="2893" spans="7:14" x14ac:dyDescent="0.25">
      <c r="G2893" s="21" t="str">
        <f>IF(N2893="","",'XmR Chart'!$U$17)</f>
        <v/>
      </c>
      <c r="N2893" s="4"/>
    </row>
    <row r="2894" spans="7:14" x14ac:dyDescent="0.25">
      <c r="G2894" s="21" t="str">
        <f>IF(N2894="","",'XmR Chart'!$U$17)</f>
        <v/>
      </c>
      <c r="N2894" s="4"/>
    </row>
    <row r="2895" spans="7:14" x14ac:dyDescent="0.25">
      <c r="G2895" s="21" t="str">
        <f>IF(N2895="","",'XmR Chart'!$U$17)</f>
        <v/>
      </c>
      <c r="N2895" s="4"/>
    </row>
    <row r="2896" spans="7:14" x14ac:dyDescent="0.25">
      <c r="G2896" s="21" t="str">
        <f>IF(N2896="","",'XmR Chart'!$U$17)</f>
        <v/>
      </c>
      <c r="N2896" s="4"/>
    </row>
    <row r="2897" spans="7:14" x14ac:dyDescent="0.25">
      <c r="G2897" s="21" t="str">
        <f>IF(N2897="","",'XmR Chart'!$U$17)</f>
        <v/>
      </c>
      <c r="N2897" s="4"/>
    </row>
    <row r="2898" spans="7:14" x14ac:dyDescent="0.25">
      <c r="G2898" s="21" t="str">
        <f>IF(N2898="","",'XmR Chart'!$U$17)</f>
        <v/>
      </c>
      <c r="N2898" s="4"/>
    </row>
    <row r="2899" spans="7:14" x14ac:dyDescent="0.25">
      <c r="G2899" s="21" t="str">
        <f>IF(N2899="","",'XmR Chart'!$U$17)</f>
        <v/>
      </c>
      <c r="N2899" s="4"/>
    </row>
    <row r="2900" spans="7:14" x14ac:dyDescent="0.25">
      <c r="G2900" s="21" t="str">
        <f>IF(N2900="","",'XmR Chart'!$U$17)</f>
        <v/>
      </c>
      <c r="N2900" s="4"/>
    </row>
    <row r="2901" spans="7:14" x14ac:dyDescent="0.25">
      <c r="G2901" s="21" t="str">
        <f>IF(N2901="","",'XmR Chart'!$U$17)</f>
        <v/>
      </c>
      <c r="N2901" s="4"/>
    </row>
    <row r="2902" spans="7:14" x14ac:dyDescent="0.25">
      <c r="G2902" s="21" t="str">
        <f>IF(N2902="","",'XmR Chart'!$U$17)</f>
        <v/>
      </c>
      <c r="N2902" s="4"/>
    </row>
    <row r="2903" spans="7:14" x14ac:dyDescent="0.25">
      <c r="G2903" s="21" t="str">
        <f>IF(N2903="","",'XmR Chart'!$U$17)</f>
        <v/>
      </c>
      <c r="N2903" s="4"/>
    </row>
    <row r="2904" spans="7:14" x14ac:dyDescent="0.25">
      <c r="G2904" s="21" t="str">
        <f>IF(N2904="","",'XmR Chart'!$U$17)</f>
        <v/>
      </c>
      <c r="N2904" s="4"/>
    </row>
    <row r="2905" spans="7:14" x14ac:dyDescent="0.25">
      <c r="G2905" s="21" t="str">
        <f>IF(N2905="","",'XmR Chart'!$U$17)</f>
        <v/>
      </c>
      <c r="N2905" s="4"/>
    </row>
    <row r="2906" spans="7:14" x14ac:dyDescent="0.25">
      <c r="G2906" s="21" t="str">
        <f>IF(N2906="","",'XmR Chart'!$U$17)</f>
        <v/>
      </c>
      <c r="N2906" s="4"/>
    </row>
    <row r="2907" spans="7:14" x14ac:dyDescent="0.25">
      <c r="G2907" s="21" t="str">
        <f>IF(N2907="","",'XmR Chart'!$U$17)</f>
        <v/>
      </c>
      <c r="N2907" s="4"/>
    </row>
    <row r="2908" spans="7:14" x14ac:dyDescent="0.25">
      <c r="G2908" s="21" t="str">
        <f>IF(N2908="","",'XmR Chart'!$U$17)</f>
        <v/>
      </c>
      <c r="N2908" s="4"/>
    </row>
    <row r="2909" spans="7:14" x14ac:dyDescent="0.25">
      <c r="G2909" s="21" t="str">
        <f>IF(N2909="","",'XmR Chart'!$U$17)</f>
        <v/>
      </c>
      <c r="N2909" s="4"/>
    </row>
    <row r="2910" spans="7:14" x14ac:dyDescent="0.25">
      <c r="G2910" s="21" t="str">
        <f>IF(N2910="","",'XmR Chart'!$U$17)</f>
        <v/>
      </c>
      <c r="N2910" s="4"/>
    </row>
    <row r="2911" spans="7:14" x14ac:dyDescent="0.25">
      <c r="G2911" s="21" t="str">
        <f>IF(N2911="","",'XmR Chart'!$U$17)</f>
        <v/>
      </c>
      <c r="N2911" s="4"/>
    </row>
    <row r="2912" spans="7:14" x14ac:dyDescent="0.25">
      <c r="G2912" s="21" t="str">
        <f>IF(N2912="","",'XmR Chart'!$U$17)</f>
        <v/>
      </c>
      <c r="N2912" s="4"/>
    </row>
    <row r="2913" spans="7:14" x14ac:dyDescent="0.25">
      <c r="G2913" s="21" t="str">
        <f>IF(N2913="","",'XmR Chart'!$U$17)</f>
        <v/>
      </c>
      <c r="N2913" s="4"/>
    </row>
    <row r="2914" spans="7:14" x14ac:dyDescent="0.25">
      <c r="G2914" s="21" t="str">
        <f>IF(N2914="","",'XmR Chart'!$U$17)</f>
        <v/>
      </c>
      <c r="N2914" s="4"/>
    </row>
    <row r="2915" spans="7:14" x14ac:dyDescent="0.25">
      <c r="G2915" s="21" t="str">
        <f>IF(N2915="","",'XmR Chart'!$U$17)</f>
        <v/>
      </c>
      <c r="N2915" s="4"/>
    </row>
    <row r="2916" spans="7:14" x14ac:dyDescent="0.25">
      <c r="G2916" s="21" t="str">
        <f>IF(N2916="","",'XmR Chart'!$U$17)</f>
        <v/>
      </c>
      <c r="N2916" s="4"/>
    </row>
    <row r="2917" spans="7:14" x14ac:dyDescent="0.25">
      <c r="G2917" s="21" t="str">
        <f>IF(N2917="","",'XmR Chart'!$U$17)</f>
        <v/>
      </c>
      <c r="N2917" s="4"/>
    </row>
    <row r="2918" spans="7:14" x14ac:dyDescent="0.25">
      <c r="G2918" s="21" t="str">
        <f>IF(N2918="","",'XmR Chart'!$U$17)</f>
        <v/>
      </c>
      <c r="N2918" s="4"/>
    </row>
    <row r="2919" spans="7:14" x14ac:dyDescent="0.25">
      <c r="G2919" s="21" t="str">
        <f>IF(N2919="","",'XmR Chart'!$U$17)</f>
        <v/>
      </c>
      <c r="N2919" s="4"/>
    </row>
    <row r="2920" spans="7:14" x14ac:dyDescent="0.25">
      <c r="G2920" s="21" t="str">
        <f>IF(N2920="","",'XmR Chart'!$U$17)</f>
        <v/>
      </c>
      <c r="N2920" s="4"/>
    </row>
    <row r="2921" spans="7:14" x14ac:dyDescent="0.25">
      <c r="G2921" s="21" t="str">
        <f>IF(N2921="","",'XmR Chart'!$U$17)</f>
        <v/>
      </c>
      <c r="N2921" s="4"/>
    </row>
    <row r="2922" spans="7:14" x14ac:dyDescent="0.25">
      <c r="G2922" s="21" t="str">
        <f>IF(N2922="","",'XmR Chart'!$U$17)</f>
        <v/>
      </c>
      <c r="N2922" s="4"/>
    </row>
    <row r="2923" spans="7:14" x14ac:dyDescent="0.25">
      <c r="G2923" s="21" t="str">
        <f>IF(N2923="","",'XmR Chart'!$U$17)</f>
        <v/>
      </c>
      <c r="N2923" s="4"/>
    </row>
    <row r="2924" spans="7:14" x14ac:dyDescent="0.25">
      <c r="G2924" s="21" t="str">
        <f>IF(N2924="","",'XmR Chart'!$U$17)</f>
        <v/>
      </c>
      <c r="N2924" s="4"/>
    </row>
    <row r="2925" spans="7:14" x14ac:dyDescent="0.25">
      <c r="G2925" s="21" t="str">
        <f>IF(N2925="","",'XmR Chart'!$U$17)</f>
        <v/>
      </c>
      <c r="N2925" s="4"/>
    </row>
    <row r="2926" spans="7:14" x14ac:dyDescent="0.25">
      <c r="G2926" s="21" t="str">
        <f>IF(N2926="","",'XmR Chart'!$U$17)</f>
        <v/>
      </c>
      <c r="N2926" s="4"/>
    </row>
    <row r="2927" spans="7:14" x14ac:dyDescent="0.25">
      <c r="G2927" s="21" t="str">
        <f>IF(N2927="","",'XmR Chart'!$U$17)</f>
        <v/>
      </c>
      <c r="N2927" s="4"/>
    </row>
    <row r="2928" spans="7:14" x14ac:dyDescent="0.25">
      <c r="G2928" s="21" t="str">
        <f>IF(N2928="","",'XmR Chart'!$U$17)</f>
        <v/>
      </c>
      <c r="N2928" s="4"/>
    </row>
    <row r="2929" spans="7:14" x14ac:dyDescent="0.25">
      <c r="G2929" s="21" t="str">
        <f>IF(N2929="","",'XmR Chart'!$U$17)</f>
        <v/>
      </c>
      <c r="N2929" s="4"/>
    </row>
    <row r="2930" spans="7:14" x14ac:dyDescent="0.25">
      <c r="G2930" s="21" t="str">
        <f>IF(N2930="","",'XmR Chart'!$U$17)</f>
        <v/>
      </c>
      <c r="N2930" s="4"/>
    </row>
    <row r="2931" spans="7:14" x14ac:dyDescent="0.25">
      <c r="G2931" s="21" t="str">
        <f>IF(N2931="","",'XmR Chart'!$U$17)</f>
        <v/>
      </c>
      <c r="N2931" s="4"/>
    </row>
    <row r="2932" spans="7:14" x14ac:dyDescent="0.25">
      <c r="G2932" s="21" t="str">
        <f>IF(N2932="","",'XmR Chart'!$U$17)</f>
        <v/>
      </c>
      <c r="N2932" s="4"/>
    </row>
    <row r="2933" spans="7:14" x14ac:dyDescent="0.25">
      <c r="G2933" s="21" t="str">
        <f>IF(N2933="","",'XmR Chart'!$U$17)</f>
        <v/>
      </c>
      <c r="N2933" s="4"/>
    </row>
    <row r="2934" spans="7:14" x14ac:dyDescent="0.25">
      <c r="G2934" s="21" t="str">
        <f>IF(N2934="","",'XmR Chart'!$U$17)</f>
        <v/>
      </c>
      <c r="N2934" s="4"/>
    </row>
    <row r="2935" spans="7:14" x14ac:dyDescent="0.25">
      <c r="G2935" s="21" t="str">
        <f>IF(N2935="","",'XmR Chart'!$U$17)</f>
        <v/>
      </c>
      <c r="N2935" s="4"/>
    </row>
    <row r="2936" spans="7:14" x14ac:dyDescent="0.25">
      <c r="G2936" s="21" t="str">
        <f>IF(N2936="","",'XmR Chart'!$U$17)</f>
        <v/>
      </c>
      <c r="N2936" s="4"/>
    </row>
    <row r="2937" spans="7:14" x14ac:dyDescent="0.25">
      <c r="G2937" s="21" t="str">
        <f>IF(N2937="","",'XmR Chart'!$U$17)</f>
        <v/>
      </c>
      <c r="N2937" s="4"/>
    </row>
    <row r="2938" spans="7:14" x14ac:dyDescent="0.25">
      <c r="G2938" s="21" t="str">
        <f>IF(N2938="","",'XmR Chart'!$U$17)</f>
        <v/>
      </c>
      <c r="N2938" s="4"/>
    </row>
    <row r="2939" spans="7:14" x14ac:dyDescent="0.25">
      <c r="G2939" s="21" t="str">
        <f>IF(N2939="","",'XmR Chart'!$U$17)</f>
        <v/>
      </c>
      <c r="N2939" s="4"/>
    </row>
    <row r="2940" spans="7:14" x14ac:dyDescent="0.25">
      <c r="G2940" s="21" t="str">
        <f>IF(N2940="","",'XmR Chart'!$U$17)</f>
        <v/>
      </c>
      <c r="N2940" s="4"/>
    </row>
    <row r="2941" spans="7:14" x14ac:dyDescent="0.25">
      <c r="G2941" s="21" t="str">
        <f>IF(N2941="","",'XmR Chart'!$U$17)</f>
        <v/>
      </c>
      <c r="N2941" s="4"/>
    </row>
    <row r="2942" spans="7:14" x14ac:dyDescent="0.25">
      <c r="G2942" s="21" t="str">
        <f>IF(N2942="","",'XmR Chart'!$U$17)</f>
        <v/>
      </c>
      <c r="N2942" s="4"/>
    </row>
    <row r="2943" spans="7:14" x14ac:dyDescent="0.25">
      <c r="G2943" s="21" t="str">
        <f>IF(N2943="","",'XmR Chart'!$U$17)</f>
        <v/>
      </c>
      <c r="N2943" s="4"/>
    </row>
    <row r="2944" spans="7:14" x14ac:dyDescent="0.25">
      <c r="G2944" s="21" t="str">
        <f>IF(N2944="","",'XmR Chart'!$U$17)</f>
        <v/>
      </c>
      <c r="N2944" s="4"/>
    </row>
    <row r="2945" spans="7:14" x14ac:dyDescent="0.25">
      <c r="G2945" s="21" t="str">
        <f>IF(N2945="","",'XmR Chart'!$U$17)</f>
        <v/>
      </c>
      <c r="N2945" s="4"/>
    </row>
    <row r="2946" spans="7:14" x14ac:dyDescent="0.25">
      <c r="G2946" s="21" t="str">
        <f>IF(N2946="","",'XmR Chart'!$U$17)</f>
        <v/>
      </c>
      <c r="N2946" s="4"/>
    </row>
    <row r="2947" spans="7:14" x14ac:dyDescent="0.25">
      <c r="G2947" s="21" t="str">
        <f>IF(N2947="","",'XmR Chart'!$U$17)</f>
        <v/>
      </c>
      <c r="N2947" s="4"/>
    </row>
    <row r="2948" spans="7:14" x14ac:dyDescent="0.25">
      <c r="G2948" s="21" t="str">
        <f>IF(N2948="","",'XmR Chart'!$U$17)</f>
        <v/>
      </c>
      <c r="N2948" s="4"/>
    </row>
    <row r="2949" spans="7:14" x14ac:dyDescent="0.25">
      <c r="G2949" s="21" t="str">
        <f>IF(N2949="","",'XmR Chart'!$U$17)</f>
        <v/>
      </c>
      <c r="N2949" s="4"/>
    </row>
    <row r="2950" spans="7:14" x14ac:dyDescent="0.25">
      <c r="G2950" s="21" t="str">
        <f>IF(N2950="","",'XmR Chart'!$U$17)</f>
        <v/>
      </c>
      <c r="N2950" s="4"/>
    </row>
    <row r="2951" spans="7:14" x14ac:dyDescent="0.25">
      <c r="G2951" s="21" t="str">
        <f>IF(N2951="","",'XmR Chart'!$U$17)</f>
        <v/>
      </c>
      <c r="N2951" s="4"/>
    </row>
    <row r="2952" spans="7:14" x14ac:dyDescent="0.25">
      <c r="G2952" s="21" t="str">
        <f>IF(N2952="","",'XmR Chart'!$U$17)</f>
        <v/>
      </c>
      <c r="N2952" s="4"/>
    </row>
    <row r="2953" spans="7:14" x14ac:dyDescent="0.25">
      <c r="G2953" s="21" t="str">
        <f>IF(N2953="","",'XmR Chart'!$U$17)</f>
        <v/>
      </c>
      <c r="N2953" s="4"/>
    </row>
    <row r="2954" spans="7:14" x14ac:dyDescent="0.25">
      <c r="G2954" s="21" t="str">
        <f>IF(N2954="","",'XmR Chart'!$U$17)</f>
        <v/>
      </c>
      <c r="N2954" s="4"/>
    </row>
    <row r="2955" spans="7:14" x14ac:dyDescent="0.25">
      <c r="G2955" s="21" t="str">
        <f>IF(N2955="","",'XmR Chart'!$U$17)</f>
        <v/>
      </c>
      <c r="N2955" s="4"/>
    </row>
    <row r="2956" spans="7:14" x14ac:dyDescent="0.25">
      <c r="G2956" s="21" t="str">
        <f>IF(N2956="","",'XmR Chart'!$U$17)</f>
        <v/>
      </c>
      <c r="N2956" s="4"/>
    </row>
    <row r="2957" spans="7:14" x14ac:dyDescent="0.25">
      <c r="G2957" s="21" t="str">
        <f>IF(N2957="","",'XmR Chart'!$U$17)</f>
        <v/>
      </c>
      <c r="N2957" s="4"/>
    </row>
    <row r="2958" spans="7:14" x14ac:dyDescent="0.25">
      <c r="G2958" s="21" t="str">
        <f>IF(N2958="","",'XmR Chart'!$U$17)</f>
        <v/>
      </c>
      <c r="N2958" s="4"/>
    </row>
    <row r="2959" spans="7:14" x14ac:dyDescent="0.25">
      <c r="G2959" s="21" t="str">
        <f>IF(N2959="","",'XmR Chart'!$U$17)</f>
        <v/>
      </c>
      <c r="N2959" s="4"/>
    </row>
    <row r="2960" spans="7:14" x14ac:dyDescent="0.25">
      <c r="G2960" s="21" t="str">
        <f>IF(N2960="","",'XmR Chart'!$U$17)</f>
        <v/>
      </c>
      <c r="N2960" s="4"/>
    </row>
    <row r="2961" spans="7:14" x14ac:dyDescent="0.25">
      <c r="G2961" s="21" t="str">
        <f>IF(N2961="","",'XmR Chart'!$U$17)</f>
        <v/>
      </c>
      <c r="N2961" s="4"/>
    </row>
    <row r="2962" spans="7:14" x14ac:dyDescent="0.25">
      <c r="G2962" s="21" t="str">
        <f>IF(N2962="","",'XmR Chart'!$U$17)</f>
        <v/>
      </c>
      <c r="N2962" s="4"/>
    </row>
    <row r="2963" spans="7:14" x14ac:dyDescent="0.25">
      <c r="G2963" s="21" t="str">
        <f>IF(N2963="","",'XmR Chart'!$U$17)</f>
        <v/>
      </c>
      <c r="N2963" s="4"/>
    </row>
    <row r="2964" spans="7:14" x14ac:dyDescent="0.25">
      <c r="G2964" s="21" t="str">
        <f>IF(N2964="","",'XmR Chart'!$U$17)</f>
        <v/>
      </c>
      <c r="N2964" s="4"/>
    </row>
    <row r="2965" spans="7:14" x14ac:dyDescent="0.25">
      <c r="G2965" s="21" t="str">
        <f>IF(N2965="","",'XmR Chart'!$U$17)</f>
        <v/>
      </c>
      <c r="N2965" s="4"/>
    </row>
    <row r="2966" spans="7:14" x14ac:dyDescent="0.25">
      <c r="G2966" s="21" t="str">
        <f>IF(N2966="","",'XmR Chart'!$U$17)</f>
        <v/>
      </c>
      <c r="N2966" s="4"/>
    </row>
    <row r="2967" spans="7:14" x14ac:dyDescent="0.25">
      <c r="G2967" s="21" t="str">
        <f>IF(N2967="","",'XmR Chart'!$U$17)</f>
        <v/>
      </c>
      <c r="N2967" s="4"/>
    </row>
    <row r="2968" spans="7:14" x14ac:dyDescent="0.25">
      <c r="G2968" s="21" t="str">
        <f>IF(N2968="","",'XmR Chart'!$U$17)</f>
        <v/>
      </c>
      <c r="N2968" s="4"/>
    </row>
    <row r="2969" spans="7:14" x14ac:dyDescent="0.25">
      <c r="G2969" s="21" t="str">
        <f>IF(N2969="","",'XmR Chart'!$U$17)</f>
        <v/>
      </c>
      <c r="N2969" s="4"/>
    </row>
    <row r="2970" spans="7:14" x14ac:dyDescent="0.25">
      <c r="G2970" s="21" t="str">
        <f>IF(N2970="","",'XmR Chart'!$U$17)</f>
        <v/>
      </c>
      <c r="N2970" s="4"/>
    </row>
    <row r="2971" spans="7:14" x14ac:dyDescent="0.25">
      <c r="G2971" s="21" t="str">
        <f>IF(N2971="","",'XmR Chart'!$U$17)</f>
        <v/>
      </c>
      <c r="N2971" s="4"/>
    </row>
    <row r="2972" spans="7:14" x14ac:dyDescent="0.25">
      <c r="G2972" s="21" t="str">
        <f>IF(N2972="","",'XmR Chart'!$U$17)</f>
        <v/>
      </c>
      <c r="N2972" s="4"/>
    </row>
    <row r="2973" spans="7:14" x14ac:dyDescent="0.25">
      <c r="G2973" s="21" t="str">
        <f>IF(N2973="","",'XmR Chart'!$U$17)</f>
        <v/>
      </c>
      <c r="N2973" s="4"/>
    </row>
    <row r="2974" spans="7:14" x14ac:dyDescent="0.25">
      <c r="G2974" s="21" t="str">
        <f>IF(N2974="","",'XmR Chart'!$U$17)</f>
        <v/>
      </c>
      <c r="N2974" s="4"/>
    </row>
    <row r="2975" spans="7:14" x14ac:dyDescent="0.25">
      <c r="G2975" s="21" t="str">
        <f>IF(N2975="","",'XmR Chart'!$U$17)</f>
        <v/>
      </c>
      <c r="N2975" s="4"/>
    </row>
    <row r="2976" spans="7:14" x14ac:dyDescent="0.25">
      <c r="G2976" s="21" t="str">
        <f>IF(N2976="","",'XmR Chart'!$U$17)</f>
        <v/>
      </c>
      <c r="N2976" s="4"/>
    </row>
    <row r="2977" spans="7:14" x14ac:dyDescent="0.25">
      <c r="G2977" s="21" t="str">
        <f>IF(N2977="","",'XmR Chart'!$U$17)</f>
        <v/>
      </c>
      <c r="N2977" s="4"/>
    </row>
    <row r="2978" spans="7:14" x14ac:dyDescent="0.25">
      <c r="G2978" s="21" t="str">
        <f>IF(N2978="","",'XmR Chart'!$U$17)</f>
        <v/>
      </c>
      <c r="N2978" s="4"/>
    </row>
    <row r="2979" spans="7:14" x14ac:dyDescent="0.25">
      <c r="G2979" s="21" t="str">
        <f>IF(N2979="","",'XmR Chart'!$U$17)</f>
        <v/>
      </c>
      <c r="N2979" s="4"/>
    </row>
    <row r="2980" spans="7:14" x14ac:dyDescent="0.25">
      <c r="G2980" s="21" t="str">
        <f>IF(N2980="","",'XmR Chart'!$U$17)</f>
        <v/>
      </c>
      <c r="N2980" s="4"/>
    </row>
    <row r="2981" spans="7:14" x14ac:dyDescent="0.25">
      <c r="G2981" s="21" t="str">
        <f>IF(N2981="","",'XmR Chart'!$U$17)</f>
        <v/>
      </c>
      <c r="N2981" s="4"/>
    </row>
    <row r="2982" spans="7:14" x14ac:dyDescent="0.25">
      <c r="G2982" s="21" t="str">
        <f>IF(N2982="","",'XmR Chart'!$U$17)</f>
        <v/>
      </c>
      <c r="N2982" s="4"/>
    </row>
    <row r="2983" spans="7:14" x14ac:dyDescent="0.25">
      <c r="G2983" s="21" t="str">
        <f>IF(N2983="","",'XmR Chart'!$U$17)</f>
        <v/>
      </c>
      <c r="N2983" s="4"/>
    </row>
    <row r="2984" spans="7:14" x14ac:dyDescent="0.25">
      <c r="G2984" s="21" t="str">
        <f>IF(N2984="","",'XmR Chart'!$U$17)</f>
        <v/>
      </c>
      <c r="N2984" s="4"/>
    </row>
    <row r="2985" spans="7:14" x14ac:dyDescent="0.25">
      <c r="G2985" s="21" t="str">
        <f>IF(N2985="","",'XmR Chart'!$U$17)</f>
        <v/>
      </c>
      <c r="N2985" s="4"/>
    </row>
    <row r="2986" spans="7:14" x14ac:dyDescent="0.25">
      <c r="G2986" s="21" t="str">
        <f>IF(N2986="","",'XmR Chart'!$U$17)</f>
        <v/>
      </c>
      <c r="N2986" s="4"/>
    </row>
    <row r="2987" spans="7:14" x14ac:dyDescent="0.25">
      <c r="G2987" s="21" t="str">
        <f>IF(N2987="","",'XmR Chart'!$U$17)</f>
        <v/>
      </c>
      <c r="N2987" s="4"/>
    </row>
    <row r="2988" spans="7:14" x14ac:dyDescent="0.25">
      <c r="G2988" s="21" t="str">
        <f>IF(N2988="","",'XmR Chart'!$U$17)</f>
        <v/>
      </c>
      <c r="N2988" s="4"/>
    </row>
    <row r="2989" spans="7:14" x14ac:dyDescent="0.25">
      <c r="G2989" s="21" t="str">
        <f>IF(N2989="","",'XmR Chart'!$U$17)</f>
        <v/>
      </c>
      <c r="N2989" s="4"/>
    </row>
    <row r="2990" spans="7:14" x14ac:dyDescent="0.25">
      <c r="G2990" s="21" t="str">
        <f>IF(N2990="","",'XmR Chart'!$U$17)</f>
        <v/>
      </c>
      <c r="N2990" s="4"/>
    </row>
    <row r="2991" spans="7:14" x14ac:dyDescent="0.25">
      <c r="G2991" s="21" t="str">
        <f>IF(N2991="","",'XmR Chart'!$U$17)</f>
        <v/>
      </c>
      <c r="N2991" s="4"/>
    </row>
    <row r="2992" spans="7:14" x14ac:dyDescent="0.25">
      <c r="G2992" s="21" t="str">
        <f>IF(N2992="","",'XmR Chart'!$U$17)</f>
        <v/>
      </c>
      <c r="N2992" s="4"/>
    </row>
    <row r="2993" spans="7:14" x14ac:dyDescent="0.25">
      <c r="G2993" s="21" t="str">
        <f>IF(N2993="","",'XmR Chart'!$U$17)</f>
        <v/>
      </c>
      <c r="N2993" s="4"/>
    </row>
    <row r="2994" spans="7:14" x14ac:dyDescent="0.25">
      <c r="G2994" s="21" t="str">
        <f>IF(N2994="","",'XmR Chart'!$U$17)</f>
        <v/>
      </c>
      <c r="N2994" s="4"/>
    </row>
    <row r="2995" spans="7:14" x14ac:dyDescent="0.25">
      <c r="G2995" s="21" t="str">
        <f>IF(N2995="","",'XmR Chart'!$U$17)</f>
        <v/>
      </c>
      <c r="N2995" s="4"/>
    </row>
    <row r="2996" spans="7:14" x14ac:dyDescent="0.25">
      <c r="G2996" s="21" t="str">
        <f>IF(N2996="","",'XmR Chart'!$U$17)</f>
        <v/>
      </c>
      <c r="N2996" s="4"/>
    </row>
    <row r="2997" spans="7:14" x14ac:dyDescent="0.25">
      <c r="G2997" s="21" t="str">
        <f>IF(N2997="","",'XmR Chart'!$U$17)</f>
        <v/>
      </c>
      <c r="N2997" s="4"/>
    </row>
    <row r="2998" spans="7:14" x14ac:dyDescent="0.25">
      <c r="G2998" s="21" t="str">
        <f>IF(N2998="","",'XmR Chart'!$U$17)</f>
        <v/>
      </c>
      <c r="N2998" s="4"/>
    </row>
    <row r="2999" spans="7:14" x14ac:dyDescent="0.25">
      <c r="G2999" s="21" t="str">
        <f>IF(N2999="","",'XmR Chart'!$U$17)</f>
        <v/>
      </c>
      <c r="N2999" s="4"/>
    </row>
    <row r="3000" spans="7:14" x14ac:dyDescent="0.25">
      <c r="G3000" s="21" t="str">
        <f>IF(N3000="","",'XmR Chart'!$U$17)</f>
        <v/>
      </c>
      <c r="N3000" s="4"/>
    </row>
    <row r="3001" spans="7:14" x14ac:dyDescent="0.25">
      <c r="G3001" s="21" t="str">
        <f>IF(N3001="","",'XmR Chart'!$U$17)</f>
        <v/>
      </c>
      <c r="N3001" s="4"/>
    </row>
    <row r="3002" spans="7:14" x14ac:dyDescent="0.25">
      <c r="G3002" s="21" t="str">
        <f>IF(N3002="","",'XmR Chart'!$U$17)</f>
        <v/>
      </c>
      <c r="N3002" s="4"/>
    </row>
    <row r="3003" spans="7:14" x14ac:dyDescent="0.25">
      <c r="G3003" s="21" t="str">
        <f>IF(N3003="","",'XmR Chart'!$U$17)</f>
        <v/>
      </c>
      <c r="N3003" s="4"/>
    </row>
    <row r="3004" spans="7:14" x14ac:dyDescent="0.25">
      <c r="G3004" s="21" t="str">
        <f>IF(N3004="","",'XmR Chart'!$U$17)</f>
        <v/>
      </c>
      <c r="N3004" s="4"/>
    </row>
    <row r="3005" spans="7:14" x14ac:dyDescent="0.25">
      <c r="G3005" s="21" t="str">
        <f>IF(N3005="","",'XmR Chart'!$U$17)</f>
        <v/>
      </c>
      <c r="N3005" s="4"/>
    </row>
    <row r="3006" spans="7:14" x14ac:dyDescent="0.25">
      <c r="G3006" s="21" t="str">
        <f>IF(N3006="","",'XmR Chart'!$U$17)</f>
        <v/>
      </c>
      <c r="N3006" s="4"/>
    </row>
    <row r="3007" spans="7:14" x14ac:dyDescent="0.25">
      <c r="G3007" s="21" t="str">
        <f>IF(N3007="","",'XmR Chart'!$U$17)</f>
        <v/>
      </c>
      <c r="N3007" s="4"/>
    </row>
    <row r="3008" spans="7:14" x14ac:dyDescent="0.25">
      <c r="G3008" s="21" t="str">
        <f>IF(N3008="","",'XmR Chart'!$U$17)</f>
        <v/>
      </c>
      <c r="N3008" s="4"/>
    </row>
    <row r="3009" spans="7:14" x14ac:dyDescent="0.25">
      <c r="G3009" s="21" t="str">
        <f>IF(N3009="","",'XmR Chart'!$U$17)</f>
        <v/>
      </c>
      <c r="N3009" s="4"/>
    </row>
    <row r="3010" spans="7:14" x14ac:dyDescent="0.25">
      <c r="G3010" s="21" t="str">
        <f>IF(N3010="","",'XmR Chart'!$U$17)</f>
        <v/>
      </c>
      <c r="N3010" s="4"/>
    </row>
    <row r="3011" spans="7:14" x14ac:dyDescent="0.25">
      <c r="G3011" s="21" t="str">
        <f>IF(N3011="","",'XmR Chart'!$U$17)</f>
        <v/>
      </c>
      <c r="N3011" s="4"/>
    </row>
    <row r="3012" spans="7:14" x14ac:dyDescent="0.25">
      <c r="G3012" s="21" t="str">
        <f>IF(N3012="","",'XmR Chart'!$U$17)</f>
        <v/>
      </c>
      <c r="N3012" s="4"/>
    </row>
    <row r="3013" spans="7:14" x14ac:dyDescent="0.25">
      <c r="G3013" s="21" t="str">
        <f>IF(N3013="","",'XmR Chart'!$U$17)</f>
        <v/>
      </c>
      <c r="N3013" s="4"/>
    </row>
    <row r="3014" spans="7:14" x14ac:dyDescent="0.25">
      <c r="G3014" s="21" t="str">
        <f>IF(N3014="","",'XmR Chart'!$U$17)</f>
        <v/>
      </c>
      <c r="N3014" s="4"/>
    </row>
    <row r="3015" spans="7:14" x14ac:dyDescent="0.25">
      <c r="G3015" s="21" t="str">
        <f>IF(N3015="","",'XmR Chart'!$U$17)</f>
        <v/>
      </c>
      <c r="N3015" s="4"/>
    </row>
    <row r="3016" spans="7:14" x14ac:dyDescent="0.25">
      <c r="G3016" s="21" t="str">
        <f>IF(N3016="","",'XmR Chart'!$U$17)</f>
        <v/>
      </c>
      <c r="N3016" s="4"/>
    </row>
    <row r="3017" spans="7:14" x14ac:dyDescent="0.25">
      <c r="G3017" s="21" t="str">
        <f>IF(N3017="","",'XmR Chart'!$U$17)</f>
        <v/>
      </c>
      <c r="N3017" s="4"/>
    </row>
    <row r="3018" spans="7:14" x14ac:dyDescent="0.25">
      <c r="G3018" s="21" t="str">
        <f>IF(N3018="","",'XmR Chart'!$U$17)</f>
        <v/>
      </c>
      <c r="N3018" s="4"/>
    </row>
    <row r="3019" spans="7:14" x14ac:dyDescent="0.25">
      <c r="G3019" s="21" t="str">
        <f>IF(N3019="","",'XmR Chart'!$U$17)</f>
        <v/>
      </c>
      <c r="N3019" s="4"/>
    </row>
    <row r="3020" spans="7:14" x14ac:dyDescent="0.25">
      <c r="G3020" s="21" t="str">
        <f>IF(N3020="","",'XmR Chart'!$U$17)</f>
        <v/>
      </c>
      <c r="N3020" s="4"/>
    </row>
    <row r="3021" spans="7:14" x14ac:dyDescent="0.25">
      <c r="G3021" s="21" t="str">
        <f>IF(N3021="","",'XmR Chart'!$U$17)</f>
        <v/>
      </c>
      <c r="N3021" s="4"/>
    </row>
    <row r="3022" spans="7:14" x14ac:dyDescent="0.25">
      <c r="G3022" s="21" t="str">
        <f>IF(N3022="","",'XmR Chart'!$U$17)</f>
        <v/>
      </c>
      <c r="N3022" s="4"/>
    </row>
    <row r="3023" spans="7:14" x14ac:dyDescent="0.25">
      <c r="G3023" s="21" t="str">
        <f>IF(N3023="","",'XmR Chart'!$U$17)</f>
        <v/>
      </c>
      <c r="N3023" s="4"/>
    </row>
    <row r="3024" spans="7:14" x14ac:dyDescent="0.25">
      <c r="G3024" s="21" t="str">
        <f>IF(N3024="","",'XmR Chart'!$U$17)</f>
        <v/>
      </c>
      <c r="N3024" s="4"/>
    </row>
    <row r="3025" spans="7:14" x14ac:dyDescent="0.25">
      <c r="G3025" s="21" t="str">
        <f>IF(N3025="","",'XmR Chart'!$U$17)</f>
        <v/>
      </c>
      <c r="N3025" s="4"/>
    </row>
    <row r="3026" spans="7:14" x14ac:dyDescent="0.25">
      <c r="G3026" s="21" t="str">
        <f>IF(N3026="","",'XmR Chart'!$U$17)</f>
        <v/>
      </c>
      <c r="N3026" s="4"/>
    </row>
    <row r="3027" spans="7:14" x14ac:dyDescent="0.25">
      <c r="G3027" s="21" t="str">
        <f>IF(N3027="","",'XmR Chart'!$U$17)</f>
        <v/>
      </c>
      <c r="N3027" s="4"/>
    </row>
    <row r="3028" spans="7:14" x14ac:dyDescent="0.25">
      <c r="G3028" s="21" t="str">
        <f>IF(N3028="","",'XmR Chart'!$U$17)</f>
        <v/>
      </c>
      <c r="N3028" s="4"/>
    </row>
    <row r="3029" spans="7:14" x14ac:dyDescent="0.25">
      <c r="G3029" s="21" t="str">
        <f>IF(N3029="","",'XmR Chart'!$U$17)</f>
        <v/>
      </c>
      <c r="N3029" s="4"/>
    </row>
    <row r="3030" spans="7:14" x14ac:dyDescent="0.25">
      <c r="G3030" s="21" t="str">
        <f>IF(N3030="","",'XmR Chart'!$U$17)</f>
        <v/>
      </c>
      <c r="N3030" s="4"/>
    </row>
    <row r="3031" spans="7:14" x14ac:dyDescent="0.25">
      <c r="G3031" s="21" t="str">
        <f>IF(N3031="","",'XmR Chart'!$U$17)</f>
        <v/>
      </c>
      <c r="N3031" s="4"/>
    </row>
    <row r="3032" spans="7:14" x14ac:dyDescent="0.25">
      <c r="G3032" s="21" t="str">
        <f>IF(N3032="","",'XmR Chart'!$U$17)</f>
        <v/>
      </c>
      <c r="N3032" s="4"/>
    </row>
    <row r="3033" spans="7:14" x14ac:dyDescent="0.25">
      <c r="G3033" s="21" t="str">
        <f>IF(N3033="","",'XmR Chart'!$U$17)</f>
        <v/>
      </c>
      <c r="N3033" s="4"/>
    </row>
    <row r="3034" spans="7:14" x14ac:dyDescent="0.25">
      <c r="G3034" s="21" t="str">
        <f>IF(N3034="","",'XmR Chart'!$U$17)</f>
        <v/>
      </c>
      <c r="N3034" s="4"/>
    </row>
    <row r="3035" spans="7:14" x14ac:dyDescent="0.25">
      <c r="G3035" s="21" t="str">
        <f>IF(N3035="","",'XmR Chart'!$U$17)</f>
        <v/>
      </c>
      <c r="N3035" s="4"/>
    </row>
    <row r="3036" spans="7:14" x14ac:dyDescent="0.25">
      <c r="G3036" s="21" t="str">
        <f>IF(N3036="","",'XmR Chart'!$U$17)</f>
        <v/>
      </c>
      <c r="N3036" s="4"/>
    </row>
    <row r="3037" spans="7:14" x14ac:dyDescent="0.25">
      <c r="G3037" s="21" t="str">
        <f>IF(N3037="","",'XmR Chart'!$U$17)</f>
        <v/>
      </c>
      <c r="N3037" s="4"/>
    </row>
    <row r="3038" spans="7:14" x14ac:dyDescent="0.25">
      <c r="G3038" s="21" t="str">
        <f>IF(N3038="","",'XmR Chart'!$U$17)</f>
        <v/>
      </c>
      <c r="N3038" s="4"/>
    </row>
    <row r="3039" spans="7:14" x14ac:dyDescent="0.25">
      <c r="G3039" s="21" t="str">
        <f>IF(N3039="","",'XmR Chart'!$U$17)</f>
        <v/>
      </c>
      <c r="N3039" s="4"/>
    </row>
    <row r="3040" spans="7:14" x14ac:dyDescent="0.25">
      <c r="G3040" s="21" t="str">
        <f>IF(N3040="","",'XmR Chart'!$U$17)</f>
        <v/>
      </c>
      <c r="N3040" s="4"/>
    </row>
    <row r="3041" spans="7:14" x14ac:dyDescent="0.25">
      <c r="G3041" s="21" t="str">
        <f>IF(N3041="","",'XmR Chart'!$U$17)</f>
        <v/>
      </c>
      <c r="N3041" s="4"/>
    </row>
    <row r="3042" spans="7:14" x14ac:dyDescent="0.25">
      <c r="G3042" s="21" t="str">
        <f>IF(N3042="","",'XmR Chart'!$U$17)</f>
        <v/>
      </c>
      <c r="N3042" s="4"/>
    </row>
    <row r="3043" spans="7:14" x14ac:dyDescent="0.25">
      <c r="G3043" s="21" t="str">
        <f>IF(N3043="","",'XmR Chart'!$U$17)</f>
        <v/>
      </c>
      <c r="N3043" s="4"/>
    </row>
    <row r="3044" spans="7:14" x14ac:dyDescent="0.25">
      <c r="G3044" s="21" t="str">
        <f>IF(N3044="","",'XmR Chart'!$U$17)</f>
        <v/>
      </c>
      <c r="N3044" s="4"/>
    </row>
    <row r="3045" spans="7:14" x14ac:dyDescent="0.25">
      <c r="G3045" s="21" t="str">
        <f>IF(N3045="","",'XmR Chart'!$U$17)</f>
        <v/>
      </c>
      <c r="N3045" s="4"/>
    </row>
    <row r="3046" spans="7:14" x14ac:dyDescent="0.25">
      <c r="G3046" s="21" t="str">
        <f>IF(N3046="","",'XmR Chart'!$U$17)</f>
        <v/>
      </c>
      <c r="N3046" s="4"/>
    </row>
    <row r="3047" spans="7:14" x14ac:dyDescent="0.25">
      <c r="G3047" s="21" t="str">
        <f>IF(N3047="","",'XmR Chart'!$U$17)</f>
        <v/>
      </c>
      <c r="N3047" s="4"/>
    </row>
    <row r="3048" spans="7:14" x14ac:dyDescent="0.25">
      <c r="G3048" s="21" t="str">
        <f>IF(N3048="","",'XmR Chart'!$U$17)</f>
        <v/>
      </c>
      <c r="N3048" s="4"/>
    </row>
    <row r="3049" spans="7:14" x14ac:dyDescent="0.25">
      <c r="G3049" s="21" t="str">
        <f>IF(N3049="","",'XmR Chart'!$U$17)</f>
        <v/>
      </c>
      <c r="N3049" s="4"/>
    </row>
    <row r="3050" spans="7:14" x14ac:dyDescent="0.25">
      <c r="G3050" s="21" t="str">
        <f>IF(N3050="","",'XmR Chart'!$U$17)</f>
        <v/>
      </c>
      <c r="N3050" s="4"/>
    </row>
    <row r="3051" spans="7:14" x14ac:dyDescent="0.25">
      <c r="G3051" s="21" t="str">
        <f>IF(N3051="","",'XmR Chart'!$U$17)</f>
        <v/>
      </c>
      <c r="N3051" s="4"/>
    </row>
    <row r="3052" spans="7:14" x14ac:dyDescent="0.25">
      <c r="G3052" s="21" t="str">
        <f>IF(N3052="","",'XmR Chart'!$U$17)</f>
        <v/>
      </c>
      <c r="N3052" s="4"/>
    </row>
    <row r="3053" spans="7:14" x14ac:dyDescent="0.25">
      <c r="G3053" s="21" t="str">
        <f>IF(N3053="","",'XmR Chart'!$U$17)</f>
        <v/>
      </c>
      <c r="N3053" s="4"/>
    </row>
    <row r="3054" spans="7:14" x14ac:dyDescent="0.25">
      <c r="G3054" s="21" t="str">
        <f>IF(N3054="","",'XmR Chart'!$U$17)</f>
        <v/>
      </c>
      <c r="N3054" s="4"/>
    </row>
    <row r="3055" spans="7:14" x14ac:dyDescent="0.25">
      <c r="G3055" s="21" t="str">
        <f>IF(N3055="","",'XmR Chart'!$U$17)</f>
        <v/>
      </c>
      <c r="N3055" s="4"/>
    </row>
    <row r="3056" spans="7:14" x14ac:dyDescent="0.25">
      <c r="G3056" s="21" t="str">
        <f>IF(N3056="","",'XmR Chart'!$U$17)</f>
        <v/>
      </c>
      <c r="N3056" s="4"/>
    </row>
    <row r="3057" spans="7:14" x14ac:dyDescent="0.25">
      <c r="G3057" s="21" t="str">
        <f>IF(N3057="","",'XmR Chart'!$U$17)</f>
        <v/>
      </c>
      <c r="N3057" s="4"/>
    </row>
    <row r="3058" spans="7:14" x14ac:dyDescent="0.25">
      <c r="G3058" s="21" t="str">
        <f>IF(N3058="","",'XmR Chart'!$U$17)</f>
        <v/>
      </c>
      <c r="N3058" s="4"/>
    </row>
    <row r="3059" spans="7:14" x14ac:dyDescent="0.25">
      <c r="G3059" s="21" t="str">
        <f>IF(N3059="","",'XmR Chart'!$U$17)</f>
        <v/>
      </c>
      <c r="N3059" s="4"/>
    </row>
    <row r="3060" spans="7:14" x14ac:dyDescent="0.25">
      <c r="G3060" s="21" t="str">
        <f>IF(N3060="","",'XmR Chart'!$U$17)</f>
        <v/>
      </c>
      <c r="N3060" s="4"/>
    </row>
    <row r="3061" spans="7:14" x14ac:dyDescent="0.25">
      <c r="G3061" s="21" t="str">
        <f>IF(N3061="","",'XmR Chart'!$U$17)</f>
        <v/>
      </c>
      <c r="N3061" s="4"/>
    </row>
    <row r="3062" spans="7:14" x14ac:dyDescent="0.25">
      <c r="G3062" s="21" t="str">
        <f>IF(N3062="","",'XmR Chart'!$U$17)</f>
        <v/>
      </c>
      <c r="N3062" s="4"/>
    </row>
    <row r="3063" spans="7:14" x14ac:dyDescent="0.25">
      <c r="G3063" s="21" t="str">
        <f>IF(N3063="","",'XmR Chart'!$U$17)</f>
        <v/>
      </c>
      <c r="N3063" s="4"/>
    </row>
    <row r="3064" spans="7:14" x14ac:dyDescent="0.25">
      <c r="G3064" s="21" t="str">
        <f>IF(N3064="","",'XmR Chart'!$U$17)</f>
        <v/>
      </c>
      <c r="N3064" s="4"/>
    </row>
    <row r="3065" spans="7:14" x14ac:dyDescent="0.25">
      <c r="G3065" s="21" t="str">
        <f>IF(N3065="","",'XmR Chart'!$U$17)</f>
        <v/>
      </c>
      <c r="N3065" s="4"/>
    </row>
    <row r="3066" spans="7:14" x14ac:dyDescent="0.25">
      <c r="G3066" s="21" t="str">
        <f>IF(N3066="","",'XmR Chart'!$U$17)</f>
        <v/>
      </c>
      <c r="N3066" s="4"/>
    </row>
    <row r="3067" spans="7:14" x14ac:dyDescent="0.25">
      <c r="G3067" s="21" t="str">
        <f>IF(N3067="","",'XmR Chart'!$U$17)</f>
        <v/>
      </c>
      <c r="N3067" s="4"/>
    </row>
    <row r="3068" spans="7:14" x14ac:dyDescent="0.25">
      <c r="G3068" s="21" t="str">
        <f>IF(N3068="","",'XmR Chart'!$U$17)</f>
        <v/>
      </c>
      <c r="N3068" s="4"/>
    </row>
    <row r="3069" spans="7:14" x14ac:dyDescent="0.25">
      <c r="G3069" s="21" t="str">
        <f>IF(N3069="","",'XmR Chart'!$U$17)</f>
        <v/>
      </c>
      <c r="N3069" s="4"/>
    </row>
    <row r="3070" spans="7:14" x14ac:dyDescent="0.25">
      <c r="G3070" s="21" t="str">
        <f>IF(N3070="","",'XmR Chart'!$U$17)</f>
        <v/>
      </c>
      <c r="N3070" s="4"/>
    </row>
    <row r="3071" spans="7:14" x14ac:dyDescent="0.25">
      <c r="G3071" s="21" t="str">
        <f>IF(N3071="","",'XmR Chart'!$U$17)</f>
        <v/>
      </c>
      <c r="N3071" s="4"/>
    </row>
    <row r="3072" spans="7:14" x14ac:dyDescent="0.25">
      <c r="G3072" s="21" t="str">
        <f>IF(N3072="","",'XmR Chart'!$U$17)</f>
        <v/>
      </c>
      <c r="N3072" s="4"/>
    </row>
    <row r="3073" spans="7:14" x14ac:dyDescent="0.25">
      <c r="G3073" s="21" t="str">
        <f>IF(N3073="","",'XmR Chart'!$U$17)</f>
        <v/>
      </c>
      <c r="N3073" s="4"/>
    </row>
    <row r="3074" spans="7:14" x14ac:dyDescent="0.25">
      <c r="G3074" s="21" t="str">
        <f>IF(N3074="","",'XmR Chart'!$U$17)</f>
        <v/>
      </c>
      <c r="N3074" s="4"/>
    </row>
    <row r="3075" spans="7:14" x14ac:dyDescent="0.25">
      <c r="G3075" s="21" t="str">
        <f>IF(N3075="","",'XmR Chart'!$U$17)</f>
        <v/>
      </c>
      <c r="N3075" s="4"/>
    </row>
    <row r="3076" spans="7:14" x14ac:dyDescent="0.25">
      <c r="G3076" s="21" t="str">
        <f>IF(N3076="","",'XmR Chart'!$U$17)</f>
        <v/>
      </c>
      <c r="N3076" s="4"/>
    </row>
    <row r="3077" spans="7:14" x14ac:dyDescent="0.25">
      <c r="G3077" s="21" t="str">
        <f>IF(N3077="","",'XmR Chart'!$U$17)</f>
        <v/>
      </c>
      <c r="N3077" s="4"/>
    </row>
    <row r="3078" spans="7:14" x14ac:dyDescent="0.25">
      <c r="G3078" s="21" t="str">
        <f>IF(N3078="","",'XmR Chart'!$U$17)</f>
        <v/>
      </c>
      <c r="N3078" s="4"/>
    </row>
    <row r="3079" spans="7:14" x14ac:dyDescent="0.25">
      <c r="G3079" s="21" t="str">
        <f>IF(N3079="","",'XmR Chart'!$U$17)</f>
        <v/>
      </c>
      <c r="N3079" s="4"/>
    </row>
    <row r="3080" spans="7:14" x14ac:dyDescent="0.25">
      <c r="G3080" s="21" t="str">
        <f>IF(N3080="","",'XmR Chart'!$U$17)</f>
        <v/>
      </c>
      <c r="N3080" s="4"/>
    </row>
    <row r="3081" spans="7:14" x14ac:dyDescent="0.25">
      <c r="G3081" s="21" t="str">
        <f>IF(N3081="","",'XmR Chart'!$U$17)</f>
        <v/>
      </c>
      <c r="N3081" s="4"/>
    </row>
    <row r="3082" spans="7:14" x14ac:dyDescent="0.25">
      <c r="G3082" s="21" t="str">
        <f>IF(N3082="","",'XmR Chart'!$U$17)</f>
        <v/>
      </c>
      <c r="N3082" s="4"/>
    </row>
    <row r="3083" spans="7:14" x14ac:dyDescent="0.25">
      <c r="G3083" s="21" t="str">
        <f>IF(N3083="","",'XmR Chart'!$U$17)</f>
        <v/>
      </c>
      <c r="N3083" s="4"/>
    </row>
    <row r="3084" spans="7:14" x14ac:dyDescent="0.25">
      <c r="G3084" s="21" t="str">
        <f>IF(N3084="","",'XmR Chart'!$U$17)</f>
        <v/>
      </c>
      <c r="N3084" s="4"/>
    </row>
    <row r="3085" spans="7:14" x14ac:dyDescent="0.25">
      <c r="G3085" s="21" t="str">
        <f>IF(N3085="","",'XmR Chart'!$U$17)</f>
        <v/>
      </c>
      <c r="N3085" s="4"/>
    </row>
    <row r="3086" spans="7:14" x14ac:dyDescent="0.25">
      <c r="G3086" s="21" t="str">
        <f>IF(N3086="","",'XmR Chart'!$U$17)</f>
        <v/>
      </c>
      <c r="N3086" s="4"/>
    </row>
    <row r="3087" spans="7:14" x14ac:dyDescent="0.25">
      <c r="G3087" s="21" t="str">
        <f>IF(N3087="","",'XmR Chart'!$U$17)</f>
        <v/>
      </c>
      <c r="N3087" s="4"/>
    </row>
    <row r="3088" spans="7:14" x14ac:dyDescent="0.25">
      <c r="G3088" s="21" t="str">
        <f>IF(N3088="","",'XmR Chart'!$U$17)</f>
        <v/>
      </c>
      <c r="N3088" s="4"/>
    </row>
    <row r="3089" spans="7:14" x14ac:dyDescent="0.25">
      <c r="G3089" s="21" t="str">
        <f>IF(N3089="","",'XmR Chart'!$U$17)</f>
        <v/>
      </c>
      <c r="N3089" s="4"/>
    </row>
    <row r="3090" spans="7:14" x14ac:dyDescent="0.25">
      <c r="G3090" s="21" t="str">
        <f>IF(N3090="","",'XmR Chart'!$U$17)</f>
        <v/>
      </c>
      <c r="N3090" s="4"/>
    </row>
    <row r="3091" spans="7:14" x14ac:dyDescent="0.25">
      <c r="G3091" s="21" t="str">
        <f>IF(N3091="","",'XmR Chart'!$U$17)</f>
        <v/>
      </c>
      <c r="N3091" s="4"/>
    </row>
    <row r="3092" spans="7:14" x14ac:dyDescent="0.25">
      <c r="G3092" s="21" t="str">
        <f>IF(N3092="","",'XmR Chart'!$U$17)</f>
        <v/>
      </c>
      <c r="N3092" s="4"/>
    </row>
    <row r="3093" spans="7:14" x14ac:dyDescent="0.25">
      <c r="G3093" s="21" t="str">
        <f>IF(N3093="","",'XmR Chart'!$U$17)</f>
        <v/>
      </c>
      <c r="N3093" s="4"/>
    </row>
    <row r="3094" spans="7:14" x14ac:dyDescent="0.25">
      <c r="G3094" s="21" t="str">
        <f>IF(N3094="","",'XmR Chart'!$U$17)</f>
        <v/>
      </c>
      <c r="N3094" s="4"/>
    </row>
    <row r="3095" spans="7:14" x14ac:dyDescent="0.25">
      <c r="G3095" s="21" t="str">
        <f>IF(N3095="","",'XmR Chart'!$U$17)</f>
        <v/>
      </c>
      <c r="N3095" s="4"/>
    </row>
    <row r="3096" spans="7:14" x14ac:dyDescent="0.25">
      <c r="G3096" s="21" t="str">
        <f>IF(N3096="","",'XmR Chart'!$U$17)</f>
        <v/>
      </c>
      <c r="N3096" s="4"/>
    </row>
    <row r="3097" spans="7:14" x14ac:dyDescent="0.25">
      <c r="G3097" s="21" t="str">
        <f>IF(N3097="","",'XmR Chart'!$U$17)</f>
        <v/>
      </c>
      <c r="N3097" s="4"/>
    </row>
    <row r="3098" spans="7:14" x14ac:dyDescent="0.25">
      <c r="G3098" s="21" t="str">
        <f>IF(N3098="","",'XmR Chart'!$U$17)</f>
        <v/>
      </c>
      <c r="N3098" s="4"/>
    </row>
    <row r="3099" spans="7:14" x14ac:dyDescent="0.25">
      <c r="G3099" s="21" t="str">
        <f>IF(N3099="","",'XmR Chart'!$U$17)</f>
        <v/>
      </c>
      <c r="N3099" s="4"/>
    </row>
    <row r="3100" spans="7:14" x14ac:dyDescent="0.25">
      <c r="G3100" s="21" t="str">
        <f>IF(N3100="","",'XmR Chart'!$U$17)</f>
        <v/>
      </c>
      <c r="N3100" s="4"/>
    </row>
    <row r="3101" spans="7:14" x14ac:dyDescent="0.25">
      <c r="G3101" s="21" t="str">
        <f>IF(N3101="","",'XmR Chart'!$U$17)</f>
        <v/>
      </c>
      <c r="N3101" s="4"/>
    </row>
    <row r="3102" spans="7:14" x14ac:dyDescent="0.25">
      <c r="G3102" s="21" t="str">
        <f>IF(N3102="","",'XmR Chart'!$U$17)</f>
        <v/>
      </c>
      <c r="N3102" s="4"/>
    </row>
    <row r="3103" spans="7:14" x14ac:dyDescent="0.25">
      <c r="G3103" s="21" t="str">
        <f>IF(N3103="","",'XmR Chart'!$U$17)</f>
        <v/>
      </c>
      <c r="N3103" s="4"/>
    </row>
    <row r="3104" spans="7:14" x14ac:dyDescent="0.25">
      <c r="G3104" s="21" t="str">
        <f>IF(N3104="","",'XmR Chart'!$U$17)</f>
        <v/>
      </c>
      <c r="N3104" s="4"/>
    </row>
    <row r="3105" spans="7:14" x14ac:dyDescent="0.25">
      <c r="G3105" s="21" t="str">
        <f>IF(N3105="","",'XmR Chart'!$U$17)</f>
        <v/>
      </c>
      <c r="N3105" s="4"/>
    </row>
    <row r="3106" spans="7:14" x14ac:dyDescent="0.25">
      <c r="G3106" s="21" t="str">
        <f>IF(N3106="","",'XmR Chart'!$U$17)</f>
        <v/>
      </c>
      <c r="N3106" s="4"/>
    </row>
    <row r="3107" spans="7:14" x14ac:dyDescent="0.25">
      <c r="G3107" s="21" t="str">
        <f>IF(N3107="","",'XmR Chart'!$U$17)</f>
        <v/>
      </c>
      <c r="N3107" s="4"/>
    </row>
    <row r="3108" spans="7:14" x14ac:dyDescent="0.25">
      <c r="G3108" s="21" t="str">
        <f>IF(N3108="","",'XmR Chart'!$U$17)</f>
        <v/>
      </c>
      <c r="N3108" s="4"/>
    </row>
    <row r="3109" spans="7:14" x14ac:dyDescent="0.25">
      <c r="G3109" s="21" t="str">
        <f>IF(N3109="","",'XmR Chart'!$U$17)</f>
        <v/>
      </c>
      <c r="N3109" s="4"/>
    </row>
    <row r="3110" spans="7:14" x14ac:dyDescent="0.25">
      <c r="G3110" s="21" t="str">
        <f>IF(N3110="","",'XmR Chart'!$U$17)</f>
        <v/>
      </c>
      <c r="N3110" s="4"/>
    </row>
    <row r="3111" spans="7:14" x14ac:dyDescent="0.25">
      <c r="G3111" s="21" t="str">
        <f>IF(N3111="","",'XmR Chart'!$U$17)</f>
        <v/>
      </c>
      <c r="N3111" s="4"/>
    </row>
    <row r="3112" spans="7:14" x14ac:dyDescent="0.25">
      <c r="G3112" s="21" t="str">
        <f>IF(N3112="","",'XmR Chart'!$U$17)</f>
        <v/>
      </c>
      <c r="N3112" s="4"/>
    </row>
    <row r="3113" spans="7:14" x14ac:dyDescent="0.25">
      <c r="G3113" s="21" t="str">
        <f>IF(N3113="","",'XmR Chart'!$U$17)</f>
        <v/>
      </c>
      <c r="N3113" s="4"/>
    </row>
    <row r="3114" spans="7:14" x14ac:dyDescent="0.25">
      <c r="G3114" s="21" t="str">
        <f>IF(N3114="","",'XmR Chart'!$U$17)</f>
        <v/>
      </c>
      <c r="N3114" s="4"/>
    </row>
    <row r="3115" spans="7:14" x14ac:dyDescent="0.25">
      <c r="G3115" s="21" t="str">
        <f>IF(N3115="","",'XmR Chart'!$U$17)</f>
        <v/>
      </c>
      <c r="N3115" s="4"/>
    </row>
    <row r="3116" spans="7:14" x14ac:dyDescent="0.25">
      <c r="G3116" s="21" t="str">
        <f>IF(N3116="","",'XmR Chart'!$U$17)</f>
        <v/>
      </c>
      <c r="N3116" s="4"/>
    </row>
    <row r="3117" spans="7:14" x14ac:dyDescent="0.25">
      <c r="G3117" s="21" t="str">
        <f>IF(N3117="","",'XmR Chart'!$U$17)</f>
        <v/>
      </c>
      <c r="N3117" s="4"/>
    </row>
    <row r="3118" spans="7:14" x14ac:dyDescent="0.25">
      <c r="G3118" s="21" t="str">
        <f>IF(N3118="","",'XmR Chart'!$U$17)</f>
        <v/>
      </c>
      <c r="N3118" s="4"/>
    </row>
    <row r="3119" spans="7:14" x14ac:dyDescent="0.25">
      <c r="G3119" s="21" t="str">
        <f>IF(N3119="","",'XmR Chart'!$U$17)</f>
        <v/>
      </c>
      <c r="N3119" s="4"/>
    </row>
    <row r="3120" spans="7:14" x14ac:dyDescent="0.25">
      <c r="G3120" s="21" t="str">
        <f>IF(N3120="","",'XmR Chart'!$U$17)</f>
        <v/>
      </c>
      <c r="N3120" s="4"/>
    </row>
    <row r="3121" spans="7:14" x14ac:dyDescent="0.25">
      <c r="G3121" s="21" t="str">
        <f>IF(N3121="","",'XmR Chart'!$U$17)</f>
        <v/>
      </c>
      <c r="N3121" s="4"/>
    </row>
    <row r="3122" spans="7:14" x14ac:dyDescent="0.25">
      <c r="G3122" s="21" t="str">
        <f>IF(N3122="","",'XmR Chart'!$U$17)</f>
        <v/>
      </c>
      <c r="N3122" s="4"/>
    </row>
    <row r="3123" spans="7:14" x14ac:dyDescent="0.25">
      <c r="G3123" s="21" t="str">
        <f>IF(N3123="","",'XmR Chart'!$U$17)</f>
        <v/>
      </c>
      <c r="N3123" s="4"/>
    </row>
    <row r="3124" spans="7:14" x14ac:dyDescent="0.25">
      <c r="G3124" s="21" t="str">
        <f>IF(N3124="","",'XmR Chart'!$U$17)</f>
        <v/>
      </c>
      <c r="N3124" s="4"/>
    </row>
    <row r="3125" spans="7:14" x14ac:dyDescent="0.25">
      <c r="G3125" s="21" t="str">
        <f>IF(N3125="","",'XmR Chart'!$U$17)</f>
        <v/>
      </c>
      <c r="N3125" s="4"/>
    </row>
    <row r="3126" spans="7:14" x14ac:dyDescent="0.25">
      <c r="G3126" s="21" t="str">
        <f>IF(N3126="","",'XmR Chart'!$U$17)</f>
        <v/>
      </c>
      <c r="N3126" s="4"/>
    </row>
    <row r="3127" spans="7:14" x14ac:dyDescent="0.25">
      <c r="G3127" s="21" t="str">
        <f>IF(N3127="","",'XmR Chart'!$U$17)</f>
        <v/>
      </c>
      <c r="N3127" s="4"/>
    </row>
    <row r="3128" spans="7:14" x14ac:dyDescent="0.25">
      <c r="G3128" s="21" t="str">
        <f>IF(N3128="","",'XmR Chart'!$U$17)</f>
        <v/>
      </c>
      <c r="N3128" s="4"/>
    </row>
    <row r="3129" spans="7:14" x14ac:dyDescent="0.25">
      <c r="G3129" s="21" t="str">
        <f>IF(N3129="","",'XmR Chart'!$U$17)</f>
        <v/>
      </c>
      <c r="N3129" s="4"/>
    </row>
    <row r="3130" spans="7:14" x14ac:dyDescent="0.25">
      <c r="G3130" s="21" t="str">
        <f>IF(N3130="","",'XmR Chart'!$U$17)</f>
        <v/>
      </c>
      <c r="N3130" s="4"/>
    </row>
    <row r="3131" spans="7:14" x14ac:dyDescent="0.25">
      <c r="G3131" s="21" t="str">
        <f>IF(N3131="","",'XmR Chart'!$U$17)</f>
        <v/>
      </c>
      <c r="N3131" s="4"/>
    </row>
    <row r="3132" spans="7:14" x14ac:dyDescent="0.25">
      <c r="G3132" s="21" t="str">
        <f>IF(N3132="","",'XmR Chart'!$U$17)</f>
        <v/>
      </c>
      <c r="N3132" s="4"/>
    </row>
    <row r="3133" spans="7:14" x14ac:dyDescent="0.25">
      <c r="G3133" s="21" t="str">
        <f>IF(N3133="","",'XmR Chart'!$U$17)</f>
        <v/>
      </c>
      <c r="N3133" s="4"/>
    </row>
    <row r="3134" spans="7:14" x14ac:dyDescent="0.25">
      <c r="G3134" s="21" t="str">
        <f>IF(N3134="","",'XmR Chart'!$U$17)</f>
        <v/>
      </c>
      <c r="N3134" s="4"/>
    </row>
    <row r="3135" spans="7:14" x14ac:dyDescent="0.25">
      <c r="G3135" s="21" t="str">
        <f>IF(N3135="","",'XmR Chart'!$U$17)</f>
        <v/>
      </c>
      <c r="N3135" s="4"/>
    </row>
    <row r="3136" spans="7:14" x14ac:dyDescent="0.25">
      <c r="G3136" s="21" t="str">
        <f>IF(N3136="","",'XmR Chart'!$U$17)</f>
        <v/>
      </c>
      <c r="N3136" s="4"/>
    </row>
    <row r="3137" spans="7:14" x14ac:dyDescent="0.25">
      <c r="G3137" s="21" t="str">
        <f>IF(N3137="","",'XmR Chart'!$U$17)</f>
        <v/>
      </c>
      <c r="N3137" s="4"/>
    </row>
    <row r="3138" spans="7:14" x14ac:dyDescent="0.25">
      <c r="G3138" s="21" t="str">
        <f>IF(N3138="","",'XmR Chart'!$U$17)</f>
        <v/>
      </c>
      <c r="N3138" s="4"/>
    </row>
    <row r="3139" spans="7:14" x14ac:dyDescent="0.25">
      <c r="G3139" s="21" t="str">
        <f>IF(N3139="","",'XmR Chart'!$U$17)</f>
        <v/>
      </c>
      <c r="N3139" s="4"/>
    </row>
    <row r="3140" spans="7:14" x14ac:dyDescent="0.25">
      <c r="G3140" s="21" t="str">
        <f>IF(N3140="","",'XmR Chart'!$U$17)</f>
        <v/>
      </c>
      <c r="N3140" s="4"/>
    </row>
    <row r="3141" spans="7:14" x14ac:dyDescent="0.25">
      <c r="G3141" s="21" t="str">
        <f>IF(N3141="","",'XmR Chart'!$U$17)</f>
        <v/>
      </c>
      <c r="N3141" s="4"/>
    </row>
    <row r="3142" spans="7:14" x14ac:dyDescent="0.25">
      <c r="G3142" s="21" t="str">
        <f>IF(N3142="","",'XmR Chart'!$U$17)</f>
        <v/>
      </c>
      <c r="N3142" s="4"/>
    </row>
    <row r="3143" spans="7:14" x14ac:dyDescent="0.25">
      <c r="G3143" s="21" t="str">
        <f>IF(N3143="","",'XmR Chart'!$U$17)</f>
        <v/>
      </c>
      <c r="N3143" s="4"/>
    </row>
    <row r="3144" spans="7:14" x14ac:dyDescent="0.25">
      <c r="G3144" s="21" t="str">
        <f>IF(N3144="","",'XmR Chart'!$U$17)</f>
        <v/>
      </c>
      <c r="N3144" s="4"/>
    </row>
    <row r="3145" spans="7:14" x14ac:dyDescent="0.25">
      <c r="G3145" s="21" t="str">
        <f>IF(N3145="","",'XmR Chart'!$U$17)</f>
        <v/>
      </c>
      <c r="N3145" s="4"/>
    </row>
    <row r="3146" spans="7:14" x14ac:dyDescent="0.25">
      <c r="G3146" s="21" t="str">
        <f>IF(N3146="","",'XmR Chart'!$U$17)</f>
        <v/>
      </c>
      <c r="N3146" s="4"/>
    </row>
    <row r="3147" spans="7:14" x14ac:dyDescent="0.25">
      <c r="G3147" s="21" t="str">
        <f>IF(N3147="","",'XmR Chart'!$U$17)</f>
        <v/>
      </c>
      <c r="N3147" s="4"/>
    </row>
    <row r="3148" spans="7:14" x14ac:dyDescent="0.25">
      <c r="G3148" s="21" t="str">
        <f>IF(N3148="","",'XmR Chart'!$U$17)</f>
        <v/>
      </c>
      <c r="N3148" s="4"/>
    </row>
    <row r="3149" spans="7:14" x14ac:dyDescent="0.25">
      <c r="G3149" s="21" t="str">
        <f>IF(N3149="","",'XmR Chart'!$U$17)</f>
        <v/>
      </c>
      <c r="N3149" s="4"/>
    </row>
    <row r="3150" spans="7:14" x14ac:dyDescent="0.25">
      <c r="G3150" s="21" t="str">
        <f>IF(N3150="","",'XmR Chart'!$U$17)</f>
        <v/>
      </c>
      <c r="N3150" s="4"/>
    </row>
    <row r="3151" spans="7:14" x14ac:dyDescent="0.25">
      <c r="G3151" s="21" t="str">
        <f>IF(N3151="","",'XmR Chart'!$U$17)</f>
        <v/>
      </c>
      <c r="N3151" s="4"/>
    </row>
    <row r="3152" spans="7:14" x14ac:dyDescent="0.25">
      <c r="G3152" s="21" t="str">
        <f>IF(N3152="","",'XmR Chart'!$U$17)</f>
        <v/>
      </c>
      <c r="N3152" s="4"/>
    </row>
    <row r="3153" spans="7:14" x14ac:dyDescent="0.25">
      <c r="G3153" s="21" t="str">
        <f>IF(N3153="","",'XmR Chart'!$U$17)</f>
        <v/>
      </c>
      <c r="N3153" s="4"/>
    </row>
    <row r="3154" spans="7:14" x14ac:dyDescent="0.25">
      <c r="G3154" s="21" t="str">
        <f>IF(N3154="","",'XmR Chart'!$U$17)</f>
        <v/>
      </c>
      <c r="N3154" s="4"/>
    </row>
    <row r="3155" spans="7:14" x14ac:dyDescent="0.25">
      <c r="G3155" s="21" t="str">
        <f>IF(N3155="","",'XmR Chart'!$U$17)</f>
        <v/>
      </c>
      <c r="N3155" s="4"/>
    </row>
    <row r="3156" spans="7:14" x14ac:dyDescent="0.25">
      <c r="G3156" s="21" t="str">
        <f>IF(N3156="","",'XmR Chart'!$U$17)</f>
        <v/>
      </c>
      <c r="N3156" s="4"/>
    </row>
    <row r="3157" spans="7:14" x14ac:dyDescent="0.25">
      <c r="G3157" s="21" t="str">
        <f>IF(N3157="","",'XmR Chart'!$U$17)</f>
        <v/>
      </c>
      <c r="N3157" s="4"/>
    </row>
    <row r="3158" spans="7:14" x14ac:dyDescent="0.25">
      <c r="G3158" s="21" t="str">
        <f>IF(N3158="","",'XmR Chart'!$U$17)</f>
        <v/>
      </c>
      <c r="N3158" s="4"/>
    </row>
    <row r="3159" spans="7:14" x14ac:dyDescent="0.25">
      <c r="G3159" s="21" t="str">
        <f>IF(N3159="","",'XmR Chart'!$U$17)</f>
        <v/>
      </c>
      <c r="N3159" s="4"/>
    </row>
    <row r="3160" spans="7:14" x14ac:dyDescent="0.25">
      <c r="G3160" s="21" t="str">
        <f>IF(N3160="","",'XmR Chart'!$U$17)</f>
        <v/>
      </c>
      <c r="N3160" s="4"/>
    </row>
    <row r="3161" spans="7:14" x14ac:dyDescent="0.25">
      <c r="G3161" s="21" t="str">
        <f>IF(N3161="","",'XmR Chart'!$U$17)</f>
        <v/>
      </c>
      <c r="N3161" s="4"/>
    </row>
    <row r="3162" spans="7:14" x14ac:dyDescent="0.25">
      <c r="G3162" s="21" t="str">
        <f>IF(N3162="","",'XmR Chart'!$U$17)</f>
        <v/>
      </c>
      <c r="N3162" s="4"/>
    </row>
    <row r="3163" spans="7:14" x14ac:dyDescent="0.25">
      <c r="G3163" s="21" t="str">
        <f>IF(N3163="","",'XmR Chart'!$U$17)</f>
        <v/>
      </c>
      <c r="N3163" s="4"/>
    </row>
    <row r="3164" spans="7:14" x14ac:dyDescent="0.25">
      <c r="G3164" s="21" t="str">
        <f>IF(N3164="","",'XmR Chart'!$U$17)</f>
        <v/>
      </c>
      <c r="N3164" s="4"/>
    </row>
    <row r="3165" spans="7:14" x14ac:dyDescent="0.25">
      <c r="G3165" s="21" t="str">
        <f>IF(N3165="","",'XmR Chart'!$U$17)</f>
        <v/>
      </c>
      <c r="N3165" s="4"/>
    </row>
    <row r="3166" spans="7:14" x14ac:dyDescent="0.25">
      <c r="G3166" s="21" t="str">
        <f>IF(N3166="","",'XmR Chart'!$U$17)</f>
        <v/>
      </c>
      <c r="N3166" s="4"/>
    </row>
    <row r="3167" spans="7:14" x14ac:dyDescent="0.25">
      <c r="G3167" s="21" t="str">
        <f>IF(N3167="","",'XmR Chart'!$U$17)</f>
        <v/>
      </c>
      <c r="N3167" s="4"/>
    </row>
    <row r="3168" spans="7:14" x14ac:dyDescent="0.25">
      <c r="G3168" s="21" t="str">
        <f>IF(N3168="","",'XmR Chart'!$U$17)</f>
        <v/>
      </c>
      <c r="N3168" s="4"/>
    </row>
    <row r="3169" spans="7:14" x14ac:dyDescent="0.25">
      <c r="G3169" s="21" t="str">
        <f>IF(N3169="","",'XmR Chart'!$U$17)</f>
        <v/>
      </c>
      <c r="N3169" s="4"/>
    </row>
    <row r="3170" spans="7:14" x14ac:dyDescent="0.25">
      <c r="G3170" s="21" t="str">
        <f>IF(N3170="","",'XmR Chart'!$U$17)</f>
        <v/>
      </c>
      <c r="N3170" s="4"/>
    </row>
    <row r="3171" spans="7:14" x14ac:dyDescent="0.25">
      <c r="G3171" s="21" t="str">
        <f>IF(N3171="","",'XmR Chart'!$U$17)</f>
        <v/>
      </c>
      <c r="N3171" s="4"/>
    </row>
    <row r="3172" spans="7:14" x14ac:dyDescent="0.25">
      <c r="N3172" s="4"/>
    </row>
    <row r="3173" spans="7:14" x14ac:dyDescent="0.25">
      <c r="N3173" s="4"/>
    </row>
    <row r="3174" spans="7:14" x14ac:dyDescent="0.25">
      <c r="N3174" s="4"/>
    </row>
    <row r="3175" spans="7:14" x14ac:dyDescent="0.25">
      <c r="N3175" s="4"/>
    </row>
    <row r="3176" spans="7:14" x14ac:dyDescent="0.25">
      <c r="N3176" s="4"/>
    </row>
    <row r="3177" spans="7:14" x14ac:dyDescent="0.25">
      <c r="N3177" s="4"/>
    </row>
    <row r="3178" spans="7:14" x14ac:dyDescent="0.25">
      <c r="N3178" s="4"/>
    </row>
    <row r="3179" spans="7:14" x14ac:dyDescent="0.25">
      <c r="N3179" s="4"/>
    </row>
    <row r="3180" spans="7:14" x14ac:dyDescent="0.25">
      <c r="N3180" s="4"/>
    </row>
    <row r="3181" spans="7:14" x14ac:dyDescent="0.25">
      <c r="N3181" s="4"/>
    </row>
    <row r="3182" spans="7:14" x14ac:dyDescent="0.25">
      <c r="N3182" s="4"/>
    </row>
    <row r="3183" spans="7:14" x14ac:dyDescent="0.25">
      <c r="N3183" s="4"/>
    </row>
    <row r="3184" spans="7:14" x14ac:dyDescent="0.25">
      <c r="N3184" s="4"/>
    </row>
    <row r="3185" spans="14:14" x14ac:dyDescent="0.25">
      <c r="N3185" s="4"/>
    </row>
    <row r="3186" spans="14:14" x14ac:dyDescent="0.25">
      <c r="N3186" s="4"/>
    </row>
    <row r="3187" spans="14:14" x14ac:dyDescent="0.25">
      <c r="N3187" s="4"/>
    </row>
    <row r="3188" spans="14:14" x14ac:dyDescent="0.25">
      <c r="N3188" s="4"/>
    </row>
    <row r="3189" spans="14:14" x14ac:dyDescent="0.25">
      <c r="N3189" s="4"/>
    </row>
    <row r="3190" spans="14:14" x14ac:dyDescent="0.25">
      <c r="N3190" s="4"/>
    </row>
    <row r="3191" spans="14:14" x14ac:dyDescent="0.25">
      <c r="N3191" s="4"/>
    </row>
    <row r="3192" spans="14:14" x14ac:dyDescent="0.25">
      <c r="N3192" s="4"/>
    </row>
    <row r="3193" spans="14:14" x14ac:dyDescent="0.25">
      <c r="N3193" s="4"/>
    </row>
    <row r="3194" spans="14:14" x14ac:dyDescent="0.25">
      <c r="N3194" s="4"/>
    </row>
    <row r="3195" spans="14:14" x14ac:dyDescent="0.25">
      <c r="N3195" s="4"/>
    </row>
    <row r="3196" spans="14:14" x14ac:dyDescent="0.25">
      <c r="N3196" s="4"/>
    </row>
    <row r="3197" spans="14:14" x14ac:dyDescent="0.25">
      <c r="N3197" s="4"/>
    </row>
    <row r="3198" spans="14:14" x14ac:dyDescent="0.25">
      <c r="N3198" s="4"/>
    </row>
    <row r="3199" spans="14:14" x14ac:dyDescent="0.25">
      <c r="N3199" s="4"/>
    </row>
    <row r="3200" spans="14:14" x14ac:dyDescent="0.25">
      <c r="N3200" s="4"/>
    </row>
    <row r="3201" spans="14:14" x14ac:dyDescent="0.25">
      <c r="N3201" s="4"/>
    </row>
    <row r="3202" spans="14:14" x14ac:dyDescent="0.25">
      <c r="N3202" s="4"/>
    </row>
    <row r="3203" spans="14:14" x14ac:dyDescent="0.25">
      <c r="N3203" s="4"/>
    </row>
    <row r="3204" spans="14:14" x14ac:dyDescent="0.25">
      <c r="N3204" s="4"/>
    </row>
    <row r="3205" spans="14:14" x14ac:dyDescent="0.25">
      <c r="N3205" s="4"/>
    </row>
    <row r="3206" spans="14:14" x14ac:dyDescent="0.25">
      <c r="N3206" s="4"/>
    </row>
    <row r="3207" spans="14:14" x14ac:dyDescent="0.25">
      <c r="N3207" s="4"/>
    </row>
    <row r="3208" spans="14:14" x14ac:dyDescent="0.25">
      <c r="N3208" s="4"/>
    </row>
    <row r="3209" spans="14:14" x14ac:dyDescent="0.25">
      <c r="N3209" s="4"/>
    </row>
    <row r="3210" spans="14:14" x14ac:dyDescent="0.25">
      <c r="N3210" s="4"/>
    </row>
    <row r="3211" spans="14:14" x14ac:dyDescent="0.25">
      <c r="N3211" s="4"/>
    </row>
    <row r="3212" spans="14:14" x14ac:dyDescent="0.25">
      <c r="N3212" s="4"/>
    </row>
    <row r="3213" spans="14:14" x14ac:dyDescent="0.25">
      <c r="N3213" s="4"/>
    </row>
    <row r="3214" spans="14:14" x14ac:dyDescent="0.25">
      <c r="N3214" s="4"/>
    </row>
    <row r="3215" spans="14:14" x14ac:dyDescent="0.25">
      <c r="N3215" s="4"/>
    </row>
    <row r="3216" spans="14:14" x14ac:dyDescent="0.25">
      <c r="N3216" s="4"/>
    </row>
    <row r="3217" spans="14:14" x14ac:dyDescent="0.25">
      <c r="N3217" s="4"/>
    </row>
    <row r="3218" spans="14:14" x14ac:dyDescent="0.25">
      <c r="N3218" s="4"/>
    </row>
    <row r="3219" spans="14:14" x14ac:dyDescent="0.25">
      <c r="N3219" s="4"/>
    </row>
    <row r="3220" spans="14:14" x14ac:dyDescent="0.25">
      <c r="N3220" s="4"/>
    </row>
    <row r="3221" spans="14:14" x14ac:dyDescent="0.25">
      <c r="N3221" s="4"/>
    </row>
    <row r="3222" spans="14:14" x14ac:dyDescent="0.25">
      <c r="N3222" s="4"/>
    </row>
    <row r="3223" spans="14:14" x14ac:dyDescent="0.25">
      <c r="N3223" s="4"/>
    </row>
    <row r="3224" spans="14:14" x14ac:dyDescent="0.25">
      <c r="N3224" s="4"/>
    </row>
    <row r="3225" spans="14:14" x14ac:dyDescent="0.25">
      <c r="N3225" s="4"/>
    </row>
    <row r="3226" spans="14:14" x14ac:dyDescent="0.25">
      <c r="N3226" s="4"/>
    </row>
    <row r="3227" spans="14:14" x14ac:dyDescent="0.25">
      <c r="N3227" s="4"/>
    </row>
    <row r="3228" spans="14:14" x14ac:dyDescent="0.25">
      <c r="N3228" s="4"/>
    </row>
    <row r="3229" spans="14:14" x14ac:dyDescent="0.25">
      <c r="N3229" s="4"/>
    </row>
    <row r="3230" spans="14:14" x14ac:dyDescent="0.25">
      <c r="N3230" s="4"/>
    </row>
    <row r="3231" spans="14:14" x14ac:dyDescent="0.25">
      <c r="N3231" s="4"/>
    </row>
    <row r="3232" spans="14:14" x14ac:dyDescent="0.25">
      <c r="N3232" s="4"/>
    </row>
    <row r="3233" spans="14:14" x14ac:dyDescent="0.25">
      <c r="N3233" s="4"/>
    </row>
    <row r="3234" spans="14:14" x14ac:dyDescent="0.25">
      <c r="N3234" s="4"/>
    </row>
    <row r="3235" spans="14:14" x14ac:dyDescent="0.25">
      <c r="N3235" s="4"/>
    </row>
    <row r="3236" spans="14:14" x14ac:dyDescent="0.25">
      <c r="N3236" s="4"/>
    </row>
    <row r="3237" spans="14:14" x14ac:dyDescent="0.25">
      <c r="N3237" s="4"/>
    </row>
    <row r="3238" spans="14:14" x14ac:dyDescent="0.25">
      <c r="N3238" s="4"/>
    </row>
    <row r="3239" spans="14:14" x14ac:dyDescent="0.25">
      <c r="N3239" s="4"/>
    </row>
    <row r="3240" spans="14:14" x14ac:dyDescent="0.25">
      <c r="N3240" s="4"/>
    </row>
    <row r="3241" spans="14:14" x14ac:dyDescent="0.25">
      <c r="N3241" s="4"/>
    </row>
    <row r="3242" spans="14:14" x14ac:dyDescent="0.25">
      <c r="N3242" s="4"/>
    </row>
    <row r="3243" spans="14:14" x14ac:dyDescent="0.25">
      <c r="N3243" s="4"/>
    </row>
    <row r="3244" spans="14:14" x14ac:dyDescent="0.25">
      <c r="N3244" s="4"/>
    </row>
    <row r="3245" spans="14:14" x14ac:dyDescent="0.25">
      <c r="N3245" s="4"/>
    </row>
    <row r="3246" spans="14:14" x14ac:dyDescent="0.25">
      <c r="N3246" s="4"/>
    </row>
    <row r="3247" spans="14:14" x14ac:dyDescent="0.25">
      <c r="N3247" s="4"/>
    </row>
    <row r="3248" spans="14:14" x14ac:dyDescent="0.25">
      <c r="N3248" s="4"/>
    </row>
    <row r="3249" spans="14:14" x14ac:dyDescent="0.25">
      <c r="N3249" s="4"/>
    </row>
    <row r="3250" spans="14:14" x14ac:dyDescent="0.25">
      <c r="N3250" s="4"/>
    </row>
    <row r="3251" spans="14:14" x14ac:dyDescent="0.25">
      <c r="N3251" s="4"/>
    </row>
    <row r="3252" spans="14:14" x14ac:dyDescent="0.25">
      <c r="N3252" s="4"/>
    </row>
    <row r="3253" spans="14:14" x14ac:dyDescent="0.25">
      <c r="N3253" s="4"/>
    </row>
    <row r="3254" spans="14:14" x14ac:dyDescent="0.25">
      <c r="N3254" s="4"/>
    </row>
    <row r="3255" spans="14:14" x14ac:dyDescent="0.25">
      <c r="N3255" s="4"/>
    </row>
    <row r="3256" spans="14:14" x14ac:dyDescent="0.25">
      <c r="N3256" s="4"/>
    </row>
    <row r="3257" spans="14:14" x14ac:dyDescent="0.25">
      <c r="N3257" s="4"/>
    </row>
    <row r="3258" spans="14:14" x14ac:dyDescent="0.25">
      <c r="N3258" s="4"/>
    </row>
    <row r="3259" spans="14:14" x14ac:dyDescent="0.25">
      <c r="N3259" s="4"/>
    </row>
    <row r="3260" spans="14:14" x14ac:dyDescent="0.25">
      <c r="N3260" s="4"/>
    </row>
    <row r="3261" spans="14:14" x14ac:dyDescent="0.25">
      <c r="N3261" s="4"/>
    </row>
    <row r="3262" spans="14:14" x14ac:dyDescent="0.25">
      <c r="N3262" s="4"/>
    </row>
    <row r="3263" spans="14:14" x14ac:dyDescent="0.25">
      <c r="N3263" s="4"/>
    </row>
    <row r="3264" spans="14:14" x14ac:dyDescent="0.25">
      <c r="N3264" s="4"/>
    </row>
    <row r="3265" spans="14:14" x14ac:dyDescent="0.25">
      <c r="N3265" s="4"/>
    </row>
    <row r="3266" spans="14:14" x14ac:dyDescent="0.25">
      <c r="N3266" s="4"/>
    </row>
    <row r="3267" spans="14:14" x14ac:dyDescent="0.25">
      <c r="N3267" s="4"/>
    </row>
    <row r="3268" spans="14:14" x14ac:dyDescent="0.25">
      <c r="N3268" s="4"/>
    </row>
    <row r="3269" spans="14:14" x14ac:dyDescent="0.25">
      <c r="N3269" s="4"/>
    </row>
    <row r="3270" spans="14:14" x14ac:dyDescent="0.25">
      <c r="N3270" s="4"/>
    </row>
    <row r="3271" spans="14:14" x14ac:dyDescent="0.25">
      <c r="N3271" s="4"/>
    </row>
    <row r="3272" spans="14:14" x14ac:dyDescent="0.25">
      <c r="N3272" s="4"/>
    </row>
    <row r="3273" spans="14:14" x14ac:dyDescent="0.25">
      <c r="N3273" s="4"/>
    </row>
    <row r="3274" spans="14:14" x14ac:dyDescent="0.25">
      <c r="N3274" s="4"/>
    </row>
    <row r="3275" spans="14:14" x14ac:dyDescent="0.25">
      <c r="N3275" s="4"/>
    </row>
    <row r="3276" spans="14:14" x14ac:dyDescent="0.25">
      <c r="N3276" s="4"/>
    </row>
    <row r="3277" spans="14:14" x14ac:dyDescent="0.25">
      <c r="N3277" s="4"/>
    </row>
    <row r="3278" spans="14:14" x14ac:dyDescent="0.25">
      <c r="N3278" s="4"/>
    </row>
    <row r="3279" spans="14:14" x14ac:dyDescent="0.25">
      <c r="N3279" s="4"/>
    </row>
    <row r="3280" spans="14:14" x14ac:dyDescent="0.25">
      <c r="N3280" s="4"/>
    </row>
    <row r="3281" spans="14:14" x14ac:dyDescent="0.25">
      <c r="N3281" s="4"/>
    </row>
    <row r="3282" spans="14:14" x14ac:dyDescent="0.25">
      <c r="N3282" s="4"/>
    </row>
    <row r="3283" spans="14:14" x14ac:dyDescent="0.25">
      <c r="N3283" s="4"/>
    </row>
    <row r="3284" spans="14:14" x14ac:dyDescent="0.25">
      <c r="N3284" s="4"/>
    </row>
    <row r="3285" spans="14:14" x14ac:dyDescent="0.25">
      <c r="N3285" s="4"/>
    </row>
    <row r="3286" spans="14:14" x14ac:dyDescent="0.25">
      <c r="N3286" s="4"/>
    </row>
    <row r="3287" spans="14:14" x14ac:dyDescent="0.25">
      <c r="N3287" s="4"/>
    </row>
    <row r="3288" spans="14:14" x14ac:dyDescent="0.25">
      <c r="N3288" s="4"/>
    </row>
    <row r="3289" spans="14:14" x14ac:dyDescent="0.25">
      <c r="N3289" s="4"/>
    </row>
    <row r="3290" spans="14:14" x14ac:dyDescent="0.25">
      <c r="N3290" s="4"/>
    </row>
    <row r="3291" spans="14:14" x14ac:dyDescent="0.25">
      <c r="N3291" s="4"/>
    </row>
    <row r="3292" spans="14:14" x14ac:dyDescent="0.25">
      <c r="N3292" s="4"/>
    </row>
    <row r="3293" spans="14:14" x14ac:dyDescent="0.25">
      <c r="N3293" s="4"/>
    </row>
    <row r="3294" spans="14:14" x14ac:dyDescent="0.25">
      <c r="N3294" s="4"/>
    </row>
    <row r="3295" spans="14:14" x14ac:dyDescent="0.25">
      <c r="N3295" s="4"/>
    </row>
    <row r="3296" spans="14:14" x14ac:dyDescent="0.25">
      <c r="N3296" s="4"/>
    </row>
    <row r="3297" spans="14:14" x14ac:dyDescent="0.25">
      <c r="N3297" s="4"/>
    </row>
    <row r="3298" spans="14:14" x14ac:dyDescent="0.25">
      <c r="N3298" s="4"/>
    </row>
    <row r="3299" spans="14:14" x14ac:dyDescent="0.25">
      <c r="N3299" s="4"/>
    </row>
    <row r="3300" spans="14:14" x14ac:dyDescent="0.25">
      <c r="N3300" s="4"/>
    </row>
    <row r="3301" spans="14:14" x14ac:dyDescent="0.25">
      <c r="N3301" s="4"/>
    </row>
    <row r="3302" spans="14:14" x14ac:dyDescent="0.25">
      <c r="N3302" s="4"/>
    </row>
    <row r="3303" spans="14:14" x14ac:dyDescent="0.25">
      <c r="N3303" s="4"/>
    </row>
    <row r="3304" spans="14:14" x14ac:dyDescent="0.25">
      <c r="N3304" s="4"/>
    </row>
    <row r="3305" spans="14:14" x14ac:dyDescent="0.25">
      <c r="N3305" s="4"/>
    </row>
    <row r="3306" spans="14:14" x14ac:dyDescent="0.25">
      <c r="N3306" s="4"/>
    </row>
    <row r="3307" spans="14:14" x14ac:dyDescent="0.25">
      <c r="N3307" s="4"/>
    </row>
    <row r="3308" spans="14:14" x14ac:dyDescent="0.25">
      <c r="N3308" s="4"/>
    </row>
    <row r="3309" spans="14:14" x14ac:dyDescent="0.25">
      <c r="N3309" s="4"/>
    </row>
    <row r="3310" spans="14:14" x14ac:dyDescent="0.25">
      <c r="N3310" s="4"/>
    </row>
    <row r="3311" spans="14:14" x14ac:dyDescent="0.25">
      <c r="N3311" s="4"/>
    </row>
    <row r="3312" spans="14:14" x14ac:dyDescent="0.25">
      <c r="N3312" s="4"/>
    </row>
    <row r="3313" spans="14:14" x14ac:dyDescent="0.25">
      <c r="N3313" s="4"/>
    </row>
    <row r="3314" spans="14:14" x14ac:dyDescent="0.25">
      <c r="N3314" s="4"/>
    </row>
    <row r="3315" spans="14:14" x14ac:dyDescent="0.25">
      <c r="N3315" s="4"/>
    </row>
    <row r="3316" spans="14:14" x14ac:dyDescent="0.25">
      <c r="N3316" s="4"/>
    </row>
    <row r="3317" spans="14:14" x14ac:dyDescent="0.25">
      <c r="N3317" s="4"/>
    </row>
    <row r="3318" spans="14:14" x14ac:dyDescent="0.25">
      <c r="N3318" s="4"/>
    </row>
    <row r="3319" spans="14:14" x14ac:dyDescent="0.25">
      <c r="N3319" s="4"/>
    </row>
    <row r="3320" spans="14:14" x14ac:dyDescent="0.25">
      <c r="N3320" s="4"/>
    </row>
    <row r="3321" spans="14:14" x14ac:dyDescent="0.25">
      <c r="N3321" s="4"/>
    </row>
    <row r="3322" spans="14:14" x14ac:dyDescent="0.25">
      <c r="N3322" s="4"/>
    </row>
    <row r="3323" spans="14:14" x14ac:dyDescent="0.25">
      <c r="N3323" s="4"/>
    </row>
    <row r="3324" spans="14:14" x14ac:dyDescent="0.25">
      <c r="N3324" s="4"/>
    </row>
    <row r="3325" spans="14:14" x14ac:dyDescent="0.25">
      <c r="N3325" s="4"/>
    </row>
    <row r="3326" spans="14:14" x14ac:dyDescent="0.25">
      <c r="N3326" s="4"/>
    </row>
    <row r="3327" spans="14:14" x14ac:dyDescent="0.25">
      <c r="N3327" s="4"/>
    </row>
    <row r="3328" spans="14:14" x14ac:dyDescent="0.25">
      <c r="N3328" s="4"/>
    </row>
    <row r="3329" spans="14:14" x14ac:dyDescent="0.25">
      <c r="N3329" s="4"/>
    </row>
    <row r="3330" spans="14:14" x14ac:dyDescent="0.25">
      <c r="N3330" s="4"/>
    </row>
    <row r="3331" spans="14:14" x14ac:dyDescent="0.25">
      <c r="N3331" s="4"/>
    </row>
    <row r="3332" spans="14:14" x14ac:dyDescent="0.25">
      <c r="N3332" s="4"/>
    </row>
    <row r="3333" spans="14:14" x14ac:dyDescent="0.25">
      <c r="N3333" s="4"/>
    </row>
    <row r="3334" spans="14:14" x14ac:dyDescent="0.25">
      <c r="N3334" s="4"/>
    </row>
    <row r="3335" spans="14:14" x14ac:dyDescent="0.25">
      <c r="N3335" s="4"/>
    </row>
    <row r="3336" spans="14:14" x14ac:dyDescent="0.25">
      <c r="N3336" s="4"/>
    </row>
    <row r="3337" spans="14:14" x14ac:dyDescent="0.25">
      <c r="N3337" s="4"/>
    </row>
    <row r="3338" spans="14:14" x14ac:dyDescent="0.25">
      <c r="N3338" s="4"/>
    </row>
    <row r="3339" spans="14:14" x14ac:dyDescent="0.25">
      <c r="N3339" s="4"/>
    </row>
    <row r="3340" spans="14:14" x14ac:dyDescent="0.25">
      <c r="N3340" s="4"/>
    </row>
    <row r="3341" spans="14:14" x14ac:dyDescent="0.25">
      <c r="N3341" s="4"/>
    </row>
    <row r="3342" spans="14:14" x14ac:dyDescent="0.25">
      <c r="N3342" s="4"/>
    </row>
    <row r="3343" spans="14:14" x14ac:dyDescent="0.25">
      <c r="N3343" s="4"/>
    </row>
    <row r="3344" spans="14:14" x14ac:dyDescent="0.25">
      <c r="N3344" s="4"/>
    </row>
    <row r="3345" spans="14:14" x14ac:dyDescent="0.25">
      <c r="N3345" s="4"/>
    </row>
    <row r="3346" spans="14:14" x14ac:dyDescent="0.25">
      <c r="N3346" s="4"/>
    </row>
    <row r="3347" spans="14:14" x14ac:dyDescent="0.25">
      <c r="N3347" s="4"/>
    </row>
    <row r="3348" spans="14:14" x14ac:dyDescent="0.25">
      <c r="N3348" s="4"/>
    </row>
    <row r="3349" spans="14:14" x14ac:dyDescent="0.25">
      <c r="N3349" s="4"/>
    </row>
    <row r="3350" spans="14:14" x14ac:dyDescent="0.25">
      <c r="N3350" s="4"/>
    </row>
    <row r="3351" spans="14:14" x14ac:dyDescent="0.25">
      <c r="N3351" s="4"/>
    </row>
    <row r="3352" spans="14:14" x14ac:dyDescent="0.25">
      <c r="N3352" s="4"/>
    </row>
    <row r="3353" spans="14:14" x14ac:dyDescent="0.25">
      <c r="N3353" s="4"/>
    </row>
    <row r="3354" spans="14:14" x14ac:dyDescent="0.25">
      <c r="N3354" s="4"/>
    </row>
    <row r="3355" spans="14:14" x14ac:dyDescent="0.25">
      <c r="N3355" s="4"/>
    </row>
    <row r="3356" spans="14:14" x14ac:dyDescent="0.25">
      <c r="N3356" s="4"/>
    </row>
    <row r="3357" spans="14:14" x14ac:dyDescent="0.25">
      <c r="N3357" s="4"/>
    </row>
    <row r="3358" spans="14:14" x14ac:dyDescent="0.25">
      <c r="N3358" s="4"/>
    </row>
    <row r="3359" spans="14:14" x14ac:dyDescent="0.25">
      <c r="N3359" s="4"/>
    </row>
    <row r="3360" spans="14:14" x14ac:dyDescent="0.25">
      <c r="N3360" s="4"/>
    </row>
    <row r="3361" spans="14:14" x14ac:dyDescent="0.25">
      <c r="N3361" s="4"/>
    </row>
    <row r="3362" spans="14:14" x14ac:dyDescent="0.25">
      <c r="N3362" s="4"/>
    </row>
    <row r="3363" spans="14:14" x14ac:dyDescent="0.25">
      <c r="N3363" s="4"/>
    </row>
    <row r="3364" spans="14:14" x14ac:dyDescent="0.25">
      <c r="N3364" s="4"/>
    </row>
    <row r="3365" spans="14:14" x14ac:dyDescent="0.25">
      <c r="N3365" s="4"/>
    </row>
    <row r="3366" spans="14:14" x14ac:dyDescent="0.25">
      <c r="N3366" s="4"/>
    </row>
    <row r="3367" spans="14:14" x14ac:dyDescent="0.25">
      <c r="N3367" s="4"/>
    </row>
    <row r="3368" spans="14:14" x14ac:dyDescent="0.25">
      <c r="N3368" s="4"/>
    </row>
    <row r="3369" spans="14:14" x14ac:dyDescent="0.25">
      <c r="N3369" s="4"/>
    </row>
    <row r="3370" spans="14:14" x14ac:dyDescent="0.25">
      <c r="N3370" s="4"/>
    </row>
    <row r="3371" spans="14:14" x14ac:dyDescent="0.25">
      <c r="N3371" s="4"/>
    </row>
    <row r="3372" spans="14:14" x14ac:dyDescent="0.25">
      <c r="N3372" s="4"/>
    </row>
    <row r="3373" spans="14:14" x14ac:dyDescent="0.25">
      <c r="N3373" s="4"/>
    </row>
    <row r="3374" spans="14:14" x14ac:dyDescent="0.25">
      <c r="N3374" s="4"/>
    </row>
    <row r="3375" spans="14:14" x14ac:dyDescent="0.25">
      <c r="N3375" s="4"/>
    </row>
    <row r="3376" spans="14:14" x14ac:dyDescent="0.25">
      <c r="N3376" s="4"/>
    </row>
    <row r="3377" spans="14:14" x14ac:dyDescent="0.25">
      <c r="N3377" s="4"/>
    </row>
    <row r="3378" spans="14:14" x14ac:dyDescent="0.25">
      <c r="N3378" s="4"/>
    </row>
    <row r="3379" spans="14:14" x14ac:dyDescent="0.25">
      <c r="N3379" s="4"/>
    </row>
    <row r="3380" spans="14:14" x14ac:dyDescent="0.25">
      <c r="N3380" s="4"/>
    </row>
    <row r="3381" spans="14:14" x14ac:dyDescent="0.25">
      <c r="N3381" s="4"/>
    </row>
    <row r="3382" spans="14:14" x14ac:dyDescent="0.25">
      <c r="N3382" s="4"/>
    </row>
    <row r="3383" spans="14:14" x14ac:dyDescent="0.25">
      <c r="N3383" s="4"/>
    </row>
    <row r="3384" spans="14:14" x14ac:dyDescent="0.25">
      <c r="N3384" s="4"/>
    </row>
    <row r="3385" spans="14:14" x14ac:dyDescent="0.25">
      <c r="N3385" s="4"/>
    </row>
    <row r="3386" spans="14:14" x14ac:dyDescent="0.25">
      <c r="N3386" s="4"/>
    </row>
    <row r="3387" spans="14:14" x14ac:dyDescent="0.25">
      <c r="N3387" s="4"/>
    </row>
    <row r="3388" spans="14:14" x14ac:dyDescent="0.25">
      <c r="N3388" s="4"/>
    </row>
    <row r="3389" spans="14:14" x14ac:dyDescent="0.25">
      <c r="N3389" s="4"/>
    </row>
    <row r="3390" spans="14:14" x14ac:dyDescent="0.25">
      <c r="N3390" s="4"/>
    </row>
    <row r="3391" spans="14:14" x14ac:dyDescent="0.25">
      <c r="N3391" s="4"/>
    </row>
    <row r="3392" spans="14:14" x14ac:dyDescent="0.25">
      <c r="N3392" s="4"/>
    </row>
    <row r="3393" spans="14:14" x14ac:dyDescent="0.25">
      <c r="N3393" s="4"/>
    </row>
    <row r="3394" spans="14:14" x14ac:dyDescent="0.25">
      <c r="N3394" s="4"/>
    </row>
    <row r="3395" spans="14:14" x14ac:dyDescent="0.25">
      <c r="N3395" s="4"/>
    </row>
    <row r="3396" spans="14:14" x14ac:dyDescent="0.25">
      <c r="N3396" s="4"/>
    </row>
    <row r="3397" spans="14:14" x14ac:dyDescent="0.25">
      <c r="N3397" s="4"/>
    </row>
    <row r="3398" spans="14:14" x14ac:dyDescent="0.25">
      <c r="N3398" s="4"/>
    </row>
    <row r="3399" spans="14:14" x14ac:dyDescent="0.25">
      <c r="N3399" s="4"/>
    </row>
    <row r="3400" spans="14:14" x14ac:dyDescent="0.25">
      <c r="N3400" s="4"/>
    </row>
    <row r="3401" spans="14:14" x14ac:dyDescent="0.25">
      <c r="N3401" s="4"/>
    </row>
    <row r="3402" spans="14:14" x14ac:dyDescent="0.25">
      <c r="N3402" s="4"/>
    </row>
    <row r="3403" spans="14:14" x14ac:dyDescent="0.25">
      <c r="N3403" s="4"/>
    </row>
    <row r="3404" spans="14:14" x14ac:dyDescent="0.25">
      <c r="N3404" s="4"/>
    </row>
    <row r="3405" spans="14:14" x14ac:dyDescent="0.25">
      <c r="N3405" s="4"/>
    </row>
    <row r="3406" spans="14:14" x14ac:dyDescent="0.25">
      <c r="N3406" s="4"/>
    </row>
    <row r="3407" spans="14:14" x14ac:dyDescent="0.25">
      <c r="N3407" s="4"/>
    </row>
    <row r="3408" spans="14:14" x14ac:dyDescent="0.25">
      <c r="N3408" s="4"/>
    </row>
    <row r="3409" spans="14:14" x14ac:dyDescent="0.25">
      <c r="N3409" s="4"/>
    </row>
    <row r="3410" spans="14:14" x14ac:dyDescent="0.25">
      <c r="N3410" s="4"/>
    </row>
    <row r="3411" spans="14:14" x14ac:dyDescent="0.25">
      <c r="N3411" s="4"/>
    </row>
    <row r="3412" spans="14:14" x14ac:dyDescent="0.25">
      <c r="N3412" s="4"/>
    </row>
    <row r="3413" spans="14:14" x14ac:dyDescent="0.25">
      <c r="N3413" s="4"/>
    </row>
    <row r="3414" spans="14:14" x14ac:dyDescent="0.25">
      <c r="N3414" s="4"/>
    </row>
    <row r="3415" spans="14:14" x14ac:dyDescent="0.25">
      <c r="N3415" s="4"/>
    </row>
    <row r="3416" spans="14:14" x14ac:dyDescent="0.25">
      <c r="N3416" s="4"/>
    </row>
    <row r="3417" spans="14:14" x14ac:dyDescent="0.25">
      <c r="N3417" s="4"/>
    </row>
    <row r="3418" spans="14:14" x14ac:dyDescent="0.25">
      <c r="N3418" s="4"/>
    </row>
    <row r="3419" spans="14:14" x14ac:dyDescent="0.25">
      <c r="N3419" s="4"/>
    </row>
    <row r="3420" spans="14:14" x14ac:dyDescent="0.25">
      <c r="N3420" s="4"/>
    </row>
    <row r="3421" spans="14:14" x14ac:dyDescent="0.25">
      <c r="N3421" s="4"/>
    </row>
    <row r="3422" spans="14:14" x14ac:dyDescent="0.25">
      <c r="N3422" s="4"/>
    </row>
    <row r="3423" spans="14:14" x14ac:dyDescent="0.25">
      <c r="N3423" s="4"/>
    </row>
    <row r="3424" spans="14:14" x14ac:dyDescent="0.25">
      <c r="N3424" s="4"/>
    </row>
    <row r="3425" spans="14:14" x14ac:dyDescent="0.25">
      <c r="N3425" s="4"/>
    </row>
    <row r="3426" spans="14:14" x14ac:dyDescent="0.25">
      <c r="N3426" s="4"/>
    </row>
    <row r="3427" spans="14:14" x14ac:dyDescent="0.25">
      <c r="N3427" s="4"/>
    </row>
    <row r="3428" spans="14:14" x14ac:dyDescent="0.25">
      <c r="N3428" s="4"/>
    </row>
    <row r="3429" spans="14:14" x14ac:dyDescent="0.25">
      <c r="N3429" s="4"/>
    </row>
    <row r="3430" spans="14:14" x14ac:dyDescent="0.25">
      <c r="N3430" s="4"/>
    </row>
    <row r="3431" spans="14:14" x14ac:dyDescent="0.25">
      <c r="N3431" s="4"/>
    </row>
    <row r="3432" spans="14:14" x14ac:dyDescent="0.25">
      <c r="N3432" s="4"/>
    </row>
    <row r="3433" spans="14:14" x14ac:dyDescent="0.25">
      <c r="N3433" s="4"/>
    </row>
    <row r="3434" spans="14:14" x14ac:dyDescent="0.25">
      <c r="N3434" s="4"/>
    </row>
    <row r="3435" spans="14:14" x14ac:dyDescent="0.25">
      <c r="N3435" s="4"/>
    </row>
    <row r="3436" spans="14:14" x14ac:dyDescent="0.25">
      <c r="N3436" s="4"/>
    </row>
    <row r="3437" spans="14:14" x14ac:dyDescent="0.25">
      <c r="N3437" s="4"/>
    </row>
    <row r="3438" spans="14:14" x14ac:dyDescent="0.25">
      <c r="N3438" s="4"/>
    </row>
    <row r="3439" spans="14:14" x14ac:dyDescent="0.25">
      <c r="N3439" s="4"/>
    </row>
    <row r="3440" spans="14:14" x14ac:dyDescent="0.25">
      <c r="N3440" s="4"/>
    </row>
    <row r="3441" spans="14:14" x14ac:dyDescent="0.25">
      <c r="N3441" s="4"/>
    </row>
    <row r="3442" spans="14:14" x14ac:dyDescent="0.25">
      <c r="N3442" s="4"/>
    </row>
    <row r="3443" spans="14:14" x14ac:dyDescent="0.25">
      <c r="N3443" s="4"/>
    </row>
    <row r="3444" spans="14:14" x14ac:dyDescent="0.25">
      <c r="N3444" s="4"/>
    </row>
    <row r="3445" spans="14:14" x14ac:dyDescent="0.25">
      <c r="N3445" s="4"/>
    </row>
    <row r="3446" spans="14:14" x14ac:dyDescent="0.25">
      <c r="N3446" s="4"/>
    </row>
    <row r="3447" spans="14:14" x14ac:dyDescent="0.25">
      <c r="N3447" s="4"/>
    </row>
    <row r="3448" spans="14:14" x14ac:dyDescent="0.25">
      <c r="N3448" s="4"/>
    </row>
    <row r="3449" spans="14:14" x14ac:dyDescent="0.25">
      <c r="N3449" s="4"/>
    </row>
    <row r="3450" spans="14:14" x14ac:dyDescent="0.25">
      <c r="N3450" s="4"/>
    </row>
    <row r="3451" spans="14:14" x14ac:dyDescent="0.25">
      <c r="N3451" s="4"/>
    </row>
    <row r="3452" spans="14:14" x14ac:dyDescent="0.25">
      <c r="N3452" s="4"/>
    </row>
    <row r="3453" spans="14:14" x14ac:dyDescent="0.25">
      <c r="N3453" s="4"/>
    </row>
    <row r="3454" spans="14:14" x14ac:dyDescent="0.25">
      <c r="N3454" s="4"/>
    </row>
    <row r="3455" spans="14:14" x14ac:dyDescent="0.25">
      <c r="N3455" s="4"/>
    </row>
    <row r="3456" spans="14:14" x14ac:dyDescent="0.25">
      <c r="N3456" s="4"/>
    </row>
    <row r="3457" spans="14:14" x14ac:dyDescent="0.25">
      <c r="N3457" s="4"/>
    </row>
    <row r="3458" spans="14:14" x14ac:dyDescent="0.25">
      <c r="N3458" s="4"/>
    </row>
    <row r="3459" spans="14:14" x14ac:dyDescent="0.25">
      <c r="N3459" s="4"/>
    </row>
    <row r="3460" spans="14:14" x14ac:dyDescent="0.25">
      <c r="N3460" s="4"/>
    </row>
    <row r="3461" spans="14:14" x14ac:dyDescent="0.25">
      <c r="N3461" s="4"/>
    </row>
    <row r="3462" spans="14:14" x14ac:dyDescent="0.25">
      <c r="N3462" s="4"/>
    </row>
    <row r="3463" spans="14:14" x14ac:dyDescent="0.25">
      <c r="N3463" s="4"/>
    </row>
    <row r="3464" spans="14:14" x14ac:dyDescent="0.25">
      <c r="N3464" s="4"/>
    </row>
    <row r="3465" spans="14:14" x14ac:dyDescent="0.25">
      <c r="N3465" s="4"/>
    </row>
    <row r="3466" spans="14:14" x14ac:dyDescent="0.25">
      <c r="N3466" s="4"/>
    </row>
    <row r="3467" spans="14:14" x14ac:dyDescent="0.25">
      <c r="N3467" s="4"/>
    </row>
    <row r="3468" spans="14:14" x14ac:dyDescent="0.25">
      <c r="N3468" s="4"/>
    </row>
    <row r="3469" spans="14:14" x14ac:dyDescent="0.25">
      <c r="N3469" s="4"/>
    </row>
    <row r="3470" spans="14:14" x14ac:dyDescent="0.25">
      <c r="N3470" s="4"/>
    </row>
    <row r="3471" spans="14:14" x14ac:dyDescent="0.25">
      <c r="N3471" s="4"/>
    </row>
    <row r="3472" spans="14:14" x14ac:dyDescent="0.25">
      <c r="N3472" s="4"/>
    </row>
    <row r="3473" spans="14:14" x14ac:dyDescent="0.25">
      <c r="N3473" s="4"/>
    </row>
    <row r="3474" spans="14:14" x14ac:dyDescent="0.25">
      <c r="N3474" s="4"/>
    </row>
    <row r="3475" spans="14:14" x14ac:dyDescent="0.25">
      <c r="N3475" s="4"/>
    </row>
    <row r="3476" spans="14:14" x14ac:dyDescent="0.25">
      <c r="N3476" s="4"/>
    </row>
    <row r="3477" spans="14:14" x14ac:dyDescent="0.25">
      <c r="N3477" s="4"/>
    </row>
    <row r="3478" spans="14:14" x14ac:dyDescent="0.25">
      <c r="N3478" s="4"/>
    </row>
    <row r="3479" spans="14:14" x14ac:dyDescent="0.25">
      <c r="N3479" s="4"/>
    </row>
    <row r="3480" spans="14:14" x14ac:dyDescent="0.25">
      <c r="N3480" s="4"/>
    </row>
    <row r="3481" spans="14:14" x14ac:dyDescent="0.25">
      <c r="N3481" s="4"/>
    </row>
    <row r="3482" spans="14:14" x14ac:dyDescent="0.25">
      <c r="N3482" s="4"/>
    </row>
    <row r="3483" spans="14:14" x14ac:dyDescent="0.25">
      <c r="N3483" s="4"/>
    </row>
    <row r="3484" spans="14:14" x14ac:dyDescent="0.25">
      <c r="N3484" s="4"/>
    </row>
    <row r="3485" spans="14:14" x14ac:dyDescent="0.25">
      <c r="N3485" s="4"/>
    </row>
    <row r="3486" spans="14:14" x14ac:dyDescent="0.25">
      <c r="N3486" s="4"/>
    </row>
    <row r="3487" spans="14:14" x14ac:dyDescent="0.25">
      <c r="N3487" s="4"/>
    </row>
    <row r="3488" spans="14:14" x14ac:dyDescent="0.25">
      <c r="N3488" s="4"/>
    </row>
    <row r="3489" spans="14:14" x14ac:dyDescent="0.25">
      <c r="N3489" s="4"/>
    </row>
    <row r="3490" spans="14:14" x14ac:dyDescent="0.25">
      <c r="N3490" s="4"/>
    </row>
    <row r="3491" spans="14:14" x14ac:dyDescent="0.25">
      <c r="N3491" s="4"/>
    </row>
    <row r="3492" spans="14:14" x14ac:dyDescent="0.25">
      <c r="N3492" s="4"/>
    </row>
    <row r="3493" spans="14:14" x14ac:dyDescent="0.25">
      <c r="N3493" s="4"/>
    </row>
    <row r="3494" spans="14:14" x14ac:dyDescent="0.25">
      <c r="N3494" s="4"/>
    </row>
    <row r="3495" spans="14:14" x14ac:dyDescent="0.25">
      <c r="N3495" s="4"/>
    </row>
    <row r="3496" spans="14:14" x14ac:dyDescent="0.25">
      <c r="N3496" s="4"/>
    </row>
    <row r="3497" spans="14:14" x14ac:dyDescent="0.25">
      <c r="N3497" s="4"/>
    </row>
    <row r="3498" spans="14:14" x14ac:dyDescent="0.25">
      <c r="N3498" s="4"/>
    </row>
    <row r="3499" spans="14:14" x14ac:dyDescent="0.25">
      <c r="N3499" s="4"/>
    </row>
    <row r="3500" spans="14:14" x14ac:dyDescent="0.25">
      <c r="N3500" s="4"/>
    </row>
    <row r="3501" spans="14:14" x14ac:dyDescent="0.25">
      <c r="N3501" s="4"/>
    </row>
    <row r="3502" spans="14:14" x14ac:dyDescent="0.25">
      <c r="N3502" s="4"/>
    </row>
    <row r="3503" spans="14:14" x14ac:dyDescent="0.25">
      <c r="N3503" s="4"/>
    </row>
    <row r="3504" spans="14:14" x14ac:dyDescent="0.25">
      <c r="N3504" s="4"/>
    </row>
    <row r="3505" spans="14:14" x14ac:dyDescent="0.25">
      <c r="N3505" s="4"/>
    </row>
    <row r="3506" spans="14:14" x14ac:dyDescent="0.25">
      <c r="N3506" s="4"/>
    </row>
    <row r="3507" spans="14:14" x14ac:dyDescent="0.25">
      <c r="N3507" s="4"/>
    </row>
    <row r="3508" spans="14:14" x14ac:dyDescent="0.25">
      <c r="N3508" s="4"/>
    </row>
    <row r="3509" spans="14:14" x14ac:dyDescent="0.25">
      <c r="N3509" s="4"/>
    </row>
    <row r="3510" spans="14:14" x14ac:dyDescent="0.25">
      <c r="N3510" s="4"/>
    </row>
    <row r="3511" spans="14:14" x14ac:dyDescent="0.25">
      <c r="N3511" s="4"/>
    </row>
    <row r="3512" spans="14:14" x14ac:dyDescent="0.25">
      <c r="N3512" s="4"/>
    </row>
    <row r="3513" spans="14:14" x14ac:dyDescent="0.25">
      <c r="N3513" s="4"/>
    </row>
    <row r="3514" spans="14:14" x14ac:dyDescent="0.25">
      <c r="N3514" s="4"/>
    </row>
    <row r="3515" spans="14:14" x14ac:dyDescent="0.25">
      <c r="N3515" s="4"/>
    </row>
    <row r="3516" spans="14:14" x14ac:dyDescent="0.25">
      <c r="N3516" s="4"/>
    </row>
    <row r="3517" spans="14:14" x14ac:dyDescent="0.25">
      <c r="N3517" s="4"/>
    </row>
    <row r="3518" spans="14:14" x14ac:dyDescent="0.25">
      <c r="N3518" s="4"/>
    </row>
    <row r="3519" spans="14:14" x14ac:dyDescent="0.25">
      <c r="N3519" s="4"/>
    </row>
    <row r="3520" spans="14:14" x14ac:dyDescent="0.25">
      <c r="N3520" s="4"/>
    </row>
    <row r="3521" spans="14:14" x14ac:dyDescent="0.25">
      <c r="N3521" s="4"/>
    </row>
    <row r="3522" spans="14:14" x14ac:dyDescent="0.25">
      <c r="N3522" s="4"/>
    </row>
    <row r="3523" spans="14:14" x14ac:dyDescent="0.25">
      <c r="N3523" s="4"/>
    </row>
    <row r="3524" spans="14:14" x14ac:dyDescent="0.25">
      <c r="N3524" s="4"/>
    </row>
    <row r="3525" spans="14:14" x14ac:dyDescent="0.25">
      <c r="N3525" s="4"/>
    </row>
    <row r="3526" spans="14:14" x14ac:dyDescent="0.25">
      <c r="N3526" s="4"/>
    </row>
    <row r="3527" spans="14:14" x14ac:dyDescent="0.25">
      <c r="N3527" s="4"/>
    </row>
    <row r="3528" spans="14:14" x14ac:dyDescent="0.25">
      <c r="N3528" s="4"/>
    </row>
    <row r="3529" spans="14:14" x14ac:dyDescent="0.25">
      <c r="N3529" s="4"/>
    </row>
    <row r="3530" spans="14:14" x14ac:dyDescent="0.25">
      <c r="N3530" s="4"/>
    </row>
    <row r="3531" spans="14:14" x14ac:dyDescent="0.25">
      <c r="N3531" s="4"/>
    </row>
    <row r="3532" spans="14:14" x14ac:dyDescent="0.25">
      <c r="N3532" s="4"/>
    </row>
    <row r="3533" spans="14:14" x14ac:dyDescent="0.25">
      <c r="N3533" s="4"/>
    </row>
    <row r="3534" spans="14:14" x14ac:dyDescent="0.25">
      <c r="N3534" s="4"/>
    </row>
    <row r="3535" spans="14:14" x14ac:dyDescent="0.25">
      <c r="N3535" s="4"/>
    </row>
    <row r="3536" spans="14:14" x14ac:dyDescent="0.25">
      <c r="N3536" s="4"/>
    </row>
    <row r="3537" spans="14:14" x14ac:dyDescent="0.25">
      <c r="N3537" s="4"/>
    </row>
    <row r="3538" spans="14:14" x14ac:dyDescent="0.25">
      <c r="N3538" s="4"/>
    </row>
    <row r="3539" spans="14:14" x14ac:dyDescent="0.25">
      <c r="N3539" s="4"/>
    </row>
    <row r="3540" spans="14:14" x14ac:dyDescent="0.25">
      <c r="N3540" s="4"/>
    </row>
    <row r="3541" spans="14:14" x14ac:dyDescent="0.25">
      <c r="N3541" s="4"/>
    </row>
    <row r="3542" spans="14:14" x14ac:dyDescent="0.25">
      <c r="N3542" s="4"/>
    </row>
    <row r="3543" spans="14:14" x14ac:dyDescent="0.25">
      <c r="N3543" s="4"/>
    </row>
    <row r="3544" spans="14:14" x14ac:dyDescent="0.25">
      <c r="N3544" s="4"/>
    </row>
    <row r="3545" spans="14:14" x14ac:dyDescent="0.25">
      <c r="N3545" s="4"/>
    </row>
    <row r="3546" spans="14:14" x14ac:dyDescent="0.25">
      <c r="N3546" s="4"/>
    </row>
    <row r="3547" spans="14:14" x14ac:dyDescent="0.25">
      <c r="N3547" s="4"/>
    </row>
    <row r="3548" spans="14:14" x14ac:dyDescent="0.25">
      <c r="N3548" s="4"/>
    </row>
    <row r="3549" spans="14:14" x14ac:dyDescent="0.25">
      <c r="N3549" s="4"/>
    </row>
    <row r="3550" spans="14:14" x14ac:dyDescent="0.25">
      <c r="N3550" s="4"/>
    </row>
    <row r="3551" spans="14:14" x14ac:dyDescent="0.25">
      <c r="N3551" s="4"/>
    </row>
    <row r="3552" spans="14:14" x14ac:dyDescent="0.25">
      <c r="N3552" s="4"/>
    </row>
    <row r="3553" spans="14:14" x14ac:dyDescent="0.25">
      <c r="N3553" s="4"/>
    </row>
    <row r="3554" spans="14:14" x14ac:dyDescent="0.25">
      <c r="N3554" s="4"/>
    </row>
    <row r="3555" spans="14:14" x14ac:dyDescent="0.25">
      <c r="N3555" s="4"/>
    </row>
    <row r="3556" spans="14:14" x14ac:dyDescent="0.25">
      <c r="N3556" s="4"/>
    </row>
    <row r="3557" spans="14:14" x14ac:dyDescent="0.25">
      <c r="N3557" s="4"/>
    </row>
    <row r="3558" spans="14:14" x14ac:dyDescent="0.25">
      <c r="N3558" s="4"/>
    </row>
    <row r="3559" spans="14:14" x14ac:dyDescent="0.25">
      <c r="N3559" s="4"/>
    </row>
    <row r="3560" spans="14:14" x14ac:dyDescent="0.25">
      <c r="N3560" s="4"/>
    </row>
    <row r="3561" spans="14:14" x14ac:dyDescent="0.25">
      <c r="N3561" s="4"/>
    </row>
    <row r="3562" spans="14:14" x14ac:dyDescent="0.25">
      <c r="N3562" s="4"/>
    </row>
    <row r="3563" spans="14:14" x14ac:dyDescent="0.25">
      <c r="N3563" s="4"/>
    </row>
    <row r="3564" spans="14:14" x14ac:dyDescent="0.25">
      <c r="N3564" s="4"/>
    </row>
    <row r="3565" spans="14:14" x14ac:dyDescent="0.25">
      <c r="N3565" s="4"/>
    </row>
    <row r="3566" spans="14:14" x14ac:dyDescent="0.25">
      <c r="N3566" s="4"/>
    </row>
    <row r="3567" spans="14:14" x14ac:dyDescent="0.25">
      <c r="N3567" s="4"/>
    </row>
    <row r="3568" spans="14:14" x14ac:dyDescent="0.25">
      <c r="N3568" s="4"/>
    </row>
    <row r="3569" spans="14:14" x14ac:dyDescent="0.25">
      <c r="N3569" s="4"/>
    </row>
    <row r="3570" spans="14:14" x14ac:dyDescent="0.25">
      <c r="N3570" s="4"/>
    </row>
    <row r="3571" spans="14:14" x14ac:dyDescent="0.25">
      <c r="N3571" s="4"/>
    </row>
    <row r="3572" spans="14:14" x14ac:dyDescent="0.25">
      <c r="N3572" s="4"/>
    </row>
    <row r="3573" spans="14:14" x14ac:dyDescent="0.25">
      <c r="N3573" s="4"/>
    </row>
    <row r="3574" spans="14:14" x14ac:dyDescent="0.25">
      <c r="N3574" s="4"/>
    </row>
    <row r="3575" spans="14:14" x14ac:dyDescent="0.25">
      <c r="N3575" s="4"/>
    </row>
    <row r="3576" spans="14:14" x14ac:dyDescent="0.25">
      <c r="N3576" s="4"/>
    </row>
    <row r="3577" spans="14:14" x14ac:dyDescent="0.25">
      <c r="N3577" s="4"/>
    </row>
    <row r="3578" spans="14:14" x14ac:dyDescent="0.25">
      <c r="N3578" s="4"/>
    </row>
    <row r="3579" spans="14:14" x14ac:dyDescent="0.25">
      <c r="N3579" s="4"/>
    </row>
    <row r="3580" spans="14:14" x14ac:dyDescent="0.25">
      <c r="N3580" s="4"/>
    </row>
    <row r="3581" spans="14:14" x14ac:dyDescent="0.25">
      <c r="N3581" s="4"/>
    </row>
    <row r="3582" spans="14:14" x14ac:dyDescent="0.25">
      <c r="N3582" s="4"/>
    </row>
    <row r="3583" spans="14:14" x14ac:dyDescent="0.25">
      <c r="N3583" s="4"/>
    </row>
    <row r="3584" spans="14:14" x14ac:dyDescent="0.25">
      <c r="N3584" s="4"/>
    </row>
    <row r="3585" spans="14:14" x14ac:dyDescent="0.25">
      <c r="N3585" s="4"/>
    </row>
    <row r="3586" spans="14:14" x14ac:dyDescent="0.25">
      <c r="N3586" s="4"/>
    </row>
    <row r="3587" spans="14:14" x14ac:dyDescent="0.25">
      <c r="N3587" s="4"/>
    </row>
    <row r="3588" spans="14:14" x14ac:dyDescent="0.25">
      <c r="N3588" s="4"/>
    </row>
    <row r="3589" spans="14:14" x14ac:dyDescent="0.25">
      <c r="N3589" s="4"/>
    </row>
    <row r="3590" spans="14:14" x14ac:dyDescent="0.25">
      <c r="N3590" s="4"/>
    </row>
    <row r="3591" spans="14:14" x14ac:dyDescent="0.25">
      <c r="N3591" s="4"/>
    </row>
    <row r="3592" spans="14:14" x14ac:dyDescent="0.25">
      <c r="N3592" s="4"/>
    </row>
    <row r="3593" spans="14:14" x14ac:dyDescent="0.25">
      <c r="N3593" s="4"/>
    </row>
    <row r="3594" spans="14:14" x14ac:dyDescent="0.25">
      <c r="N3594" s="4"/>
    </row>
    <row r="3595" spans="14:14" x14ac:dyDescent="0.25">
      <c r="N3595" s="4"/>
    </row>
    <row r="3596" spans="14:14" x14ac:dyDescent="0.25">
      <c r="N3596" s="4"/>
    </row>
    <row r="3597" spans="14:14" x14ac:dyDescent="0.25">
      <c r="N3597" s="4"/>
    </row>
    <row r="3598" spans="14:14" x14ac:dyDescent="0.25">
      <c r="N3598" s="4"/>
    </row>
    <row r="3599" spans="14:14" x14ac:dyDescent="0.25">
      <c r="N3599" s="4"/>
    </row>
    <row r="3600" spans="14:14" x14ac:dyDescent="0.25">
      <c r="N3600" s="4"/>
    </row>
    <row r="3601" spans="14:14" x14ac:dyDescent="0.25">
      <c r="N3601" s="4"/>
    </row>
    <row r="3602" spans="14:14" x14ac:dyDescent="0.25">
      <c r="N3602" s="4"/>
    </row>
    <row r="3603" spans="14:14" x14ac:dyDescent="0.25">
      <c r="N3603" s="4"/>
    </row>
    <row r="3604" spans="14:14" x14ac:dyDescent="0.25">
      <c r="N3604" s="4"/>
    </row>
    <row r="3605" spans="14:14" x14ac:dyDescent="0.25">
      <c r="N3605" s="4"/>
    </row>
    <row r="3606" spans="14:14" x14ac:dyDescent="0.25">
      <c r="N3606" s="4"/>
    </row>
    <row r="3607" spans="14:14" x14ac:dyDescent="0.25">
      <c r="N3607" s="4"/>
    </row>
    <row r="3608" spans="14:14" x14ac:dyDescent="0.25">
      <c r="N3608" s="4"/>
    </row>
    <row r="3609" spans="14:14" x14ac:dyDescent="0.25">
      <c r="N3609" s="4"/>
    </row>
    <row r="3610" spans="14:14" x14ac:dyDescent="0.25">
      <c r="N3610" s="4"/>
    </row>
    <row r="3611" spans="14:14" x14ac:dyDescent="0.25">
      <c r="N3611" s="4"/>
    </row>
    <row r="3612" spans="14:14" x14ac:dyDescent="0.25">
      <c r="N3612" s="4"/>
    </row>
    <row r="3613" spans="14:14" x14ac:dyDescent="0.25">
      <c r="N3613" s="4"/>
    </row>
    <row r="3614" spans="14:14" x14ac:dyDescent="0.25">
      <c r="N3614" s="4"/>
    </row>
    <row r="3615" spans="14:14" x14ac:dyDescent="0.25">
      <c r="N3615" s="4"/>
    </row>
    <row r="3616" spans="14:14" x14ac:dyDescent="0.25">
      <c r="N3616" s="4"/>
    </row>
    <row r="3617" spans="14:14" x14ac:dyDescent="0.25">
      <c r="N3617" s="4"/>
    </row>
    <row r="3618" spans="14:14" x14ac:dyDescent="0.25">
      <c r="N3618" s="4"/>
    </row>
    <row r="3619" spans="14:14" x14ac:dyDescent="0.25">
      <c r="N3619" s="4"/>
    </row>
    <row r="3620" spans="14:14" x14ac:dyDescent="0.25">
      <c r="N3620" s="4"/>
    </row>
    <row r="3621" spans="14:14" x14ac:dyDescent="0.25">
      <c r="N3621" s="4"/>
    </row>
    <row r="3622" spans="14:14" x14ac:dyDescent="0.25">
      <c r="N3622" s="4"/>
    </row>
    <row r="3623" spans="14:14" x14ac:dyDescent="0.25">
      <c r="N3623" s="4"/>
    </row>
    <row r="3624" spans="14:14" x14ac:dyDescent="0.25">
      <c r="N3624" s="4"/>
    </row>
    <row r="3625" spans="14:14" x14ac:dyDescent="0.25">
      <c r="N3625" s="4"/>
    </row>
    <row r="3626" spans="14:14" x14ac:dyDescent="0.25">
      <c r="N3626" s="4"/>
    </row>
    <row r="3627" spans="14:14" x14ac:dyDescent="0.25">
      <c r="N3627" s="4"/>
    </row>
    <row r="3628" spans="14:14" x14ac:dyDescent="0.25">
      <c r="N3628" s="4"/>
    </row>
    <row r="3629" spans="14:14" x14ac:dyDescent="0.25">
      <c r="N3629" s="4"/>
    </row>
    <row r="3630" spans="14:14" x14ac:dyDescent="0.25">
      <c r="N3630" s="4"/>
    </row>
    <row r="3631" spans="14:14" x14ac:dyDescent="0.25">
      <c r="N3631" s="4"/>
    </row>
    <row r="3632" spans="14:14" x14ac:dyDescent="0.25">
      <c r="N3632" s="4"/>
    </row>
    <row r="3633" spans="14:14" x14ac:dyDescent="0.25">
      <c r="N3633" s="4"/>
    </row>
    <row r="3634" spans="14:14" x14ac:dyDescent="0.25">
      <c r="N3634" s="4"/>
    </row>
    <row r="3635" spans="14:14" x14ac:dyDescent="0.25">
      <c r="N3635" s="4"/>
    </row>
    <row r="3636" spans="14:14" x14ac:dyDescent="0.25">
      <c r="N3636" s="4"/>
    </row>
    <row r="3637" spans="14:14" x14ac:dyDescent="0.25">
      <c r="N3637" s="4"/>
    </row>
    <row r="3638" spans="14:14" x14ac:dyDescent="0.25">
      <c r="N3638" s="4"/>
    </row>
    <row r="3639" spans="14:14" x14ac:dyDescent="0.25">
      <c r="N3639" s="4"/>
    </row>
    <row r="3640" spans="14:14" x14ac:dyDescent="0.25">
      <c r="N3640" s="4"/>
    </row>
    <row r="3641" spans="14:14" x14ac:dyDescent="0.25">
      <c r="N3641" s="4"/>
    </row>
    <row r="3642" spans="14:14" x14ac:dyDescent="0.25">
      <c r="N3642" s="4"/>
    </row>
    <row r="3643" spans="14:14" x14ac:dyDescent="0.25">
      <c r="N3643" s="4"/>
    </row>
    <row r="3644" spans="14:14" x14ac:dyDescent="0.25">
      <c r="N3644" s="4"/>
    </row>
    <row r="3645" spans="14:14" x14ac:dyDescent="0.25">
      <c r="N3645" s="4"/>
    </row>
    <row r="3646" spans="14:14" x14ac:dyDescent="0.25">
      <c r="N3646" s="4"/>
    </row>
    <row r="3647" spans="14:14" x14ac:dyDescent="0.25">
      <c r="N3647" s="4"/>
    </row>
    <row r="3648" spans="14:14" x14ac:dyDescent="0.25">
      <c r="N3648" s="4"/>
    </row>
    <row r="3649" spans="14:14" x14ac:dyDescent="0.25">
      <c r="N3649" s="4"/>
    </row>
    <row r="3650" spans="14:14" x14ac:dyDescent="0.25">
      <c r="N3650" s="4"/>
    </row>
    <row r="3651" spans="14:14" x14ac:dyDescent="0.25">
      <c r="N3651" s="4"/>
    </row>
    <row r="3652" spans="14:14" x14ac:dyDescent="0.25">
      <c r="N3652" s="4"/>
    </row>
    <row r="3653" spans="14:14" x14ac:dyDescent="0.25">
      <c r="N3653" s="4"/>
    </row>
    <row r="3654" spans="14:14" x14ac:dyDescent="0.25">
      <c r="N3654" s="4"/>
    </row>
    <row r="3655" spans="14:14" x14ac:dyDescent="0.25">
      <c r="N3655" s="4"/>
    </row>
    <row r="3656" spans="14:14" x14ac:dyDescent="0.25">
      <c r="N3656" s="4"/>
    </row>
    <row r="3657" spans="14:14" x14ac:dyDescent="0.25">
      <c r="N3657" s="4"/>
    </row>
    <row r="3658" spans="14:14" x14ac:dyDescent="0.25">
      <c r="N3658" s="4"/>
    </row>
    <row r="3659" spans="14:14" x14ac:dyDescent="0.25">
      <c r="N3659" s="4"/>
    </row>
    <row r="3660" spans="14:14" x14ac:dyDescent="0.25">
      <c r="N3660" s="4"/>
    </row>
    <row r="3661" spans="14:14" x14ac:dyDescent="0.25">
      <c r="N3661" s="4"/>
    </row>
    <row r="3662" spans="14:14" x14ac:dyDescent="0.25">
      <c r="N3662" s="4"/>
    </row>
    <row r="3663" spans="14:14" x14ac:dyDescent="0.25">
      <c r="N3663" s="4"/>
    </row>
    <row r="3664" spans="14:14" x14ac:dyDescent="0.25">
      <c r="N3664" s="4"/>
    </row>
    <row r="3665" spans="14:14" x14ac:dyDescent="0.25">
      <c r="N3665" s="4"/>
    </row>
    <row r="3666" spans="14:14" x14ac:dyDescent="0.25">
      <c r="N3666" s="4"/>
    </row>
    <row r="3667" spans="14:14" x14ac:dyDescent="0.25">
      <c r="N3667" s="4"/>
    </row>
    <row r="3668" spans="14:14" x14ac:dyDescent="0.25">
      <c r="N3668" s="4"/>
    </row>
    <row r="3669" spans="14:14" x14ac:dyDescent="0.25">
      <c r="N3669" s="4"/>
    </row>
    <row r="3670" spans="14:14" x14ac:dyDescent="0.25">
      <c r="N3670" s="4"/>
    </row>
    <row r="3671" spans="14:14" x14ac:dyDescent="0.25">
      <c r="N3671" s="4"/>
    </row>
    <row r="3672" spans="14:14" x14ac:dyDescent="0.25">
      <c r="N3672" s="4"/>
    </row>
    <row r="3673" spans="14:14" x14ac:dyDescent="0.25">
      <c r="N3673" s="4"/>
    </row>
    <row r="3674" spans="14:14" x14ac:dyDescent="0.25">
      <c r="N3674" s="4"/>
    </row>
    <row r="3675" spans="14:14" x14ac:dyDescent="0.25">
      <c r="N3675" s="4"/>
    </row>
    <row r="3676" spans="14:14" x14ac:dyDescent="0.25">
      <c r="N3676" s="4"/>
    </row>
    <row r="3677" spans="14:14" x14ac:dyDescent="0.25">
      <c r="N3677" s="4"/>
    </row>
    <row r="3678" spans="14:14" x14ac:dyDescent="0.25">
      <c r="N3678" s="4"/>
    </row>
    <row r="3679" spans="14:14" x14ac:dyDescent="0.25">
      <c r="N3679" s="4"/>
    </row>
    <row r="3680" spans="14:14" x14ac:dyDescent="0.25">
      <c r="N3680" s="4"/>
    </row>
    <row r="3681" spans="14:14" x14ac:dyDescent="0.25">
      <c r="N3681" s="4"/>
    </row>
    <row r="3682" spans="14:14" x14ac:dyDescent="0.25">
      <c r="N3682" s="4"/>
    </row>
    <row r="3683" spans="14:14" x14ac:dyDescent="0.25">
      <c r="N3683" s="4"/>
    </row>
    <row r="3684" spans="14:14" x14ac:dyDescent="0.25">
      <c r="N3684" s="4"/>
    </row>
    <row r="3685" spans="14:14" x14ac:dyDescent="0.25">
      <c r="N3685" s="4"/>
    </row>
    <row r="3686" spans="14:14" x14ac:dyDescent="0.25">
      <c r="N3686" s="4"/>
    </row>
    <row r="3687" spans="14:14" x14ac:dyDescent="0.25">
      <c r="N3687" s="4"/>
    </row>
    <row r="3688" spans="14:14" x14ac:dyDescent="0.25">
      <c r="N3688" s="4"/>
    </row>
    <row r="3689" spans="14:14" x14ac:dyDescent="0.25">
      <c r="N3689" s="4"/>
    </row>
    <row r="3690" spans="14:14" x14ac:dyDescent="0.25">
      <c r="N3690" s="4"/>
    </row>
    <row r="3691" spans="14:14" x14ac:dyDescent="0.25">
      <c r="N3691" s="4"/>
    </row>
    <row r="3692" spans="14:14" x14ac:dyDescent="0.25">
      <c r="N3692" s="4"/>
    </row>
    <row r="3693" spans="14:14" x14ac:dyDescent="0.25">
      <c r="N3693" s="4"/>
    </row>
    <row r="3694" spans="14:14" x14ac:dyDescent="0.25">
      <c r="N3694" s="4"/>
    </row>
    <row r="3695" spans="14:14" x14ac:dyDescent="0.25">
      <c r="N3695" s="4"/>
    </row>
    <row r="3696" spans="14:14" x14ac:dyDescent="0.25">
      <c r="N3696" s="4"/>
    </row>
    <row r="3697" spans="14:14" x14ac:dyDescent="0.25">
      <c r="N3697" s="4"/>
    </row>
    <row r="3698" spans="14:14" x14ac:dyDescent="0.25">
      <c r="N3698" s="4"/>
    </row>
    <row r="3699" spans="14:14" x14ac:dyDescent="0.25">
      <c r="N3699" s="4"/>
    </row>
    <row r="3700" spans="14:14" x14ac:dyDescent="0.25">
      <c r="N3700" s="4"/>
    </row>
    <row r="3701" spans="14:14" x14ac:dyDescent="0.25">
      <c r="N3701" s="4"/>
    </row>
    <row r="3702" spans="14:14" x14ac:dyDescent="0.25">
      <c r="N3702" s="4"/>
    </row>
    <row r="3703" spans="14:14" x14ac:dyDescent="0.25">
      <c r="N3703" s="4"/>
    </row>
    <row r="3704" spans="14:14" x14ac:dyDescent="0.25">
      <c r="N3704" s="4"/>
    </row>
    <row r="3705" spans="14:14" x14ac:dyDescent="0.25">
      <c r="N3705" s="4"/>
    </row>
    <row r="3706" spans="14:14" x14ac:dyDescent="0.25">
      <c r="N3706" s="4"/>
    </row>
    <row r="3707" spans="14:14" x14ac:dyDescent="0.25">
      <c r="N3707" s="4"/>
    </row>
    <row r="3708" spans="14:14" x14ac:dyDescent="0.25">
      <c r="N3708" s="4"/>
    </row>
    <row r="3709" spans="14:14" x14ac:dyDescent="0.25">
      <c r="N3709" s="4"/>
    </row>
    <row r="3710" spans="14:14" x14ac:dyDescent="0.25">
      <c r="N3710" s="4"/>
    </row>
    <row r="3711" spans="14:14" x14ac:dyDescent="0.25">
      <c r="N3711" s="4"/>
    </row>
    <row r="3712" spans="14:14" x14ac:dyDescent="0.25">
      <c r="N3712" s="4"/>
    </row>
    <row r="3713" spans="14:14" x14ac:dyDescent="0.25">
      <c r="N3713" s="4"/>
    </row>
    <row r="3714" spans="14:14" x14ac:dyDescent="0.25">
      <c r="N3714" s="4"/>
    </row>
    <row r="3715" spans="14:14" x14ac:dyDescent="0.25">
      <c r="N3715" s="4"/>
    </row>
    <row r="3716" spans="14:14" x14ac:dyDescent="0.25">
      <c r="N3716" s="4"/>
    </row>
    <row r="3717" spans="14:14" x14ac:dyDescent="0.25">
      <c r="N3717" s="4"/>
    </row>
    <row r="3718" spans="14:14" x14ac:dyDescent="0.25">
      <c r="N3718" s="4"/>
    </row>
    <row r="3719" spans="14:14" x14ac:dyDescent="0.25">
      <c r="N3719" s="4"/>
    </row>
    <row r="3720" spans="14:14" x14ac:dyDescent="0.25">
      <c r="N3720" s="4"/>
    </row>
    <row r="3721" spans="14:14" x14ac:dyDescent="0.25">
      <c r="N3721" s="4"/>
    </row>
    <row r="3722" spans="14:14" x14ac:dyDescent="0.25">
      <c r="N3722" s="4"/>
    </row>
    <row r="3723" spans="14:14" x14ac:dyDescent="0.25">
      <c r="N3723" s="4"/>
    </row>
    <row r="3724" spans="14:14" x14ac:dyDescent="0.25">
      <c r="N3724" s="4"/>
    </row>
    <row r="3725" spans="14:14" x14ac:dyDescent="0.25">
      <c r="N3725" s="4"/>
    </row>
    <row r="3726" spans="14:14" x14ac:dyDescent="0.25">
      <c r="N3726" s="4"/>
    </row>
    <row r="3727" spans="14:14" x14ac:dyDescent="0.25">
      <c r="N3727" s="4"/>
    </row>
    <row r="3728" spans="14:14" x14ac:dyDescent="0.25">
      <c r="N3728" s="4"/>
    </row>
    <row r="3729" spans="14:14" x14ac:dyDescent="0.25">
      <c r="N3729" s="4"/>
    </row>
    <row r="3730" spans="14:14" x14ac:dyDescent="0.25">
      <c r="N3730" s="4"/>
    </row>
    <row r="3731" spans="14:14" x14ac:dyDescent="0.25">
      <c r="N3731" s="4"/>
    </row>
    <row r="3732" spans="14:14" x14ac:dyDescent="0.25">
      <c r="N3732" s="4"/>
    </row>
    <row r="3733" spans="14:14" x14ac:dyDescent="0.25">
      <c r="N3733" s="4"/>
    </row>
    <row r="3734" spans="14:14" x14ac:dyDescent="0.25">
      <c r="N3734" s="4"/>
    </row>
    <row r="3735" spans="14:14" x14ac:dyDescent="0.25">
      <c r="N3735" s="4"/>
    </row>
    <row r="3736" spans="14:14" x14ac:dyDescent="0.25">
      <c r="N3736" s="4"/>
    </row>
    <row r="3737" spans="14:14" x14ac:dyDescent="0.25">
      <c r="N3737" s="4"/>
    </row>
    <row r="3738" spans="14:14" x14ac:dyDescent="0.25">
      <c r="N3738" s="4"/>
    </row>
    <row r="3739" spans="14:14" x14ac:dyDescent="0.25">
      <c r="N3739" s="4"/>
    </row>
    <row r="3740" spans="14:14" x14ac:dyDescent="0.25">
      <c r="N3740" s="4"/>
    </row>
    <row r="3741" spans="14:14" x14ac:dyDescent="0.25">
      <c r="N3741" s="4"/>
    </row>
    <row r="3742" spans="14:14" x14ac:dyDescent="0.25">
      <c r="N3742" s="4"/>
    </row>
    <row r="3743" spans="14:14" x14ac:dyDescent="0.25">
      <c r="N3743" s="4"/>
    </row>
    <row r="3744" spans="14:14" x14ac:dyDescent="0.25">
      <c r="N3744" s="4"/>
    </row>
    <row r="3745" spans="14:14" x14ac:dyDescent="0.25">
      <c r="N3745" s="4"/>
    </row>
    <row r="3746" spans="14:14" x14ac:dyDescent="0.25">
      <c r="N3746" s="4"/>
    </row>
    <row r="3747" spans="14:14" x14ac:dyDescent="0.25">
      <c r="N3747" s="4"/>
    </row>
    <row r="3748" spans="14:14" x14ac:dyDescent="0.25">
      <c r="N3748" s="4"/>
    </row>
    <row r="3749" spans="14:14" x14ac:dyDescent="0.25">
      <c r="N3749" s="4"/>
    </row>
    <row r="3750" spans="14:14" x14ac:dyDescent="0.25">
      <c r="N3750" s="4"/>
    </row>
    <row r="3751" spans="14:14" x14ac:dyDescent="0.25">
      <c r="N3751" s="4"/>
    </row>
    <row r="3752" spans="14:14" x14ac:dyDescent="0.25">
      <c r="N3752" s="4"/>
    </row>
    <row r="3753" spans="14:14" x14ac:dyDescent="0.25">
      <c r="N3753" s="4"/>
    </row>
    <row r="3754" spans="14:14" x14ac:dyDescent="0.25">
      <c r="N3754" s="4"/>
    </row>
    <row r="3755" spans="14:14" x14ac:dyDescent="0.25">
      <c r="N3755" s="4"/>
    </row>
    <row r="3756" spans="14:14" x14ac:dyDescent="0.25">
      <c r="N3756" s="4"/>
    </row>
    <row r="3757" spans="14:14" x14ac:dyDescent="0.25">
      <c r="N3757" s="4"/>
    </row>
    <row r="3758" spans="14:14" x14ac:dyDescent="0.25">
      <c r="N3758" s="4"/>
    </row>
    <row r="3759" spans="14:14" x14ac:dyDescent="0.25">
      <c r="N3759" s="4"/>
    </row>
    <row r="3760" spans="14:14" x14ac:dyDescent="0.25">
      <c r="N3760" s="4"/>
    </row>
    <row r="3761" spans="14:14" x14ac:dyDescent="0.25">
      <c r="N3761" s="4"/>
    </row>
    <row r="3762" spans="14:14" x14ac:dyDescent="0.25">
      <c r="N3762" s="4"/>
    </row>
    <row r="3763" spans="14:14" x14ac:dyDescent="0.25">
      <c r="N3763" s="4"/>
    </row>
    <row r="3764" spans="14:14" x14ac:dyDescent="0.25">
      <c r="N3764" s="4"/>
    </row>
    <row r="3765" spans="14:14" x14ac:dyDescent="0.25">
      <c r="N3765" s="4"/>
    </row>
    <row r="3766" spans="14:14" x14ac:dyDescent="0.25">
      <c r="N3766" s="4"/>
    </row>
    <row r="3767" spans="14:14" x14ac:dyDescent="0.25">
      <c r="N3767" s="4"/>
    </row>
    <row r="3768" spans="14:14" x14ac:dyDescent="0.25">
      <c r="N3768" s="4"/>
    </row>
    <row r="3769" spans="14:14" x14ac:dyDescent="0.25">
      <c r="N3769" s="4"/>
    </row>
    <row r="3770" spans="14:14" x14ac:dyDescent="0.25">
      <c r="N3770" s="4"/>
    </row>
    <row r="3771" spans="14:14" x14ac:dyDescent="0.25">
      <c r="N3771" s="4"/>
    </row>
    <row r="3772" spans="14:14" x14ac:dyDescent="0.25">
      <c r="N3772" s="4"/>
    </row>
    <row r="3773" spans="14:14" x14ac:dyDescent="0.25">
      <c r="N3773" s="4"/>
    </row>
    <row r="3774" spans="14:14" x14ac:dyDescent="0.25">
      <c r="N3774" s="4"/>
    </row>
    <row r="3775" spans="14:14" x14ac:dyDescent="0.25">
      <c r="N3775" s="4"/>
    </row>
    <row r="3776" spans="14:14" x14ac:dyDescent="0.25">
      <c r="N3776" s="4"/>
    </row>
    <row r="3777" spans="14:14" x14ac:dyDescent="0.25">
      <c r="N3777" s="4"/>
    </row>
    <row r="3778" spans="14:14" x14ac:dyDescent="0.25">
      <c r="N3778" s="4"/>
    </row>
    <row r="3779" spans="14:14" x14ac:dyDescent="0.25">
      <c r="N3779" s="4"/>
    </row>
    <row r="3780" spans="14:14" x14ac:dyDescent="0.25">
      <c r="N3780" s="4"/>
    </row>
    <row r="3781" spans="14:14" x14ac:dyDescent="0.25">
      <c r="N3781" s="4"/>
    </row>
    <row r="3782" spans="14:14" x14ac:dyDescent="0.25">
      <c r="N3782" s="4"/>
    </row>
    <row r="3783" spans="14:14" x14ac:dyDescent="0.25">
      <c r="N3783" s="4"/>
    </row>
    <row r="3784" spans="14:14" x14ac:dyDescent="0.25">
      <c r="N3784" s="4"/>
    </row>
    <row r="3785" spans="14:14" x14ac:dyDescent="0.25">
      <c r="N3785" s="4"/>
    </row>
    <row r="3786" spans="14:14" x14ac:dyDescent="0.25">
      <c r="N3786" s="4"/>
    </row>
    <row r="3787" spans="14:14" x14ac:dyDescent="0.25">
      <c r="N3787" s="4"/>
    </row>
    <row r="3788" spans="14:14" x14ac:dyDescent="0.25">
      <c r="N3788" s="4"/>
    </row>
    <row r="3789" spans="14:14" x14ac:dyDescent="0.25">
      <c r="N3789" s="4"/>
    </row>
    <row r="3790" spans="14:14" x14ac:dyDescent="0.25">
      <c r="N3790" s="4"/>
    </row>
    <row r="3791" spans="14:14" x14ac:dyDescent="0.25">
      <c r="N3791" s="4"/>
    </row>
    <row r="3792" spans="14:14" x14ac:dyDescent="0.25">
      <c r="N3792" s="4"/>
    </row>
    <row r="3793" spans="14:14" x14ac:dyDescent="0.25">
      <c r="N3793" s="4"/>
    </row>
    <row r="3794" spans="14:14" x14ac:dyDescent="0.25">
      <c r="N3794" s="4"/>
    </row>
    <row r="3795" spans="14:14" x14ac:dyDescent="0.25">
      <c r="N3795" s="4"/>
    </row>
    <row r="3796" spans="14:14" x14ac:dyDescent="0.25">
      <c r="N3796" s="4"/>
    </row>
    <row r="3797" spans="14:14" x14ac:dyDescent="0.25">
      <c r="N3797" s="4"/>
    </row>
    <row r="3798" spans="14:14" x14ac:dyDescent="0.25">
      <c r="N3798" s="4"/>
    </row>
    <row r="3799" spans="14:14" x14ac:dyDescent="0.25">
      <c r="N3799" s="4"/>
    </row>
    <row r="3800" spans="14:14" x14ac:dyDescent="0.25">
      <c r="N3800" s="4"/>
    </row>
    <row r="3801" spans="14:14" x14ac:dyDescent="0.25">
      <c r="N3801" s="4"/>
    </row>
    <row r="3802" spans="14:14" x14ac:dyDescent="0.25">
      <c r="N3802" s="4"/>
    </row>
    <row r="3803" spans="14:14" x14ac:dyDescent="0.25">
      <c r="N3803" s="4"/>
    </row>
    <row r="3804" spans="14:14" x14ac:dyDescent="0.25">
      <c r="N3804" s="4"/>
    </row>
    <row r="3805" spans="14:14" x14ac:dyDescent="0.25">
      <c r="N3805" s="4"/>
    </row>
    <row r="3806" spans="14:14" x14ac:dyDescent="0.25">
      <c r="N3806" s="4"/>
    </row>
    <row r="3807" spans="14:14" x14ac:dyDescent="0.25">
      <c r="N3807" s="4"/>
    </row>
    <row r="3808" spans="14:14" x14ac:dyDescent="0.25">
      <c r="N3808" s="4"/>
    </row>
    <row r="3809" spans="14:14" x14ac:dyDescent="0.25">
      <c r="N3809" s="4"/>
    </row>
    <row r="3810" spans="14:14" x14ac:dyDescent="0.25">
      <c r="N3810" s="4"/>
    </row>
    <row r="3811" spans="14:14" x14ac:dyDescent="0.25">
      <c r="N3811" s="4"/>
    </row>
    <row r="3812" spans="14:14" x14ac:dyDescent="0.25">
      <c r="N3812" s="4"/>
    </row>
    <row r="3813" spans="14:14" x14ac:dyDescent="0.25">
      <c r="N3813" s="4"/>
    </row>
    <row r="3814" spans="14:14" x14ac:dyDescent="0.25">
      <c r="N3814" s="4"/>
    </row>
    <row r="3815" spans="14:14" x14ac:dyDescent="0.25">
      <c r="N3815" s="4"/>
    </row>
    <row r="3816" spans="14:14" x14ac:dyDescent="0.25">
      <c r="N3816" s="4"/>
    </row>
    <row r="3817" spans="14:14" x14ac:dyDescent="0.25">
      <c r="N3817" s="4"/>
    </row>
    <row r="3818" spans="14:14" x14ac:dyDescent="0.25">
      <c r="N3818" s="4"/>
    </row>
    <row r="3819" spans="14:14" x14ac:dyDescent="0.25">
      <c r="N3819" s="4"/>
    </row>
    <row r="3820" spans="14:14" x14ac:dyDescent="0.25">
      <c r="N3820" s="4"/>
    </row>
    <row r="3821" spans="14:14" x14ac:dyDescent="0.25">
      <c r="N3821" s="4"/>
    </row>
    <row r="3822" spans="14:14" x14ac:dyDescent="0.25">
      <c r="N3822" s="4"/>
    </row>
    <row r="3823" spans="14:14" x14ac:dyDescent="0.25">
      <c r="N3823" s="4"/>
    </row>
    <row r="3824" spans="14:14" x14ac:dyDescent="0.25">
      <c r="N3824" s="4"/>
    </row>
    <row r="3825" spans="14:14" x14ac:dyDescent="0.25">
      <c r="N3825" s="4"/>
    </row>
    <row r="3826" spans="14:14" x14ac:dyDescent="0.25">
      <c r="N3826" s="4"/>
    </row>
    <row r="3827" spans="14:14" x14ac:dyDescent="0.25">
      <c r="N3827" s="4"/>
    </row>
    <row r="3828" spans="14:14" x14ac:dyDescent="0.25">
      <c r="N3828" s="4"/>
    </row>
    <row r="3829" spans="14:14" x14ac:dyDescent="0.25">
      <c r="N3829" s="4"/>
    </row>
    <row r="3830" spans="14:14" x14ac:dyDescent="0.25">
      <c r="N3830" s="4"/>
    </row>
    <row r="3831" spans="14:14" x14ac:dyDescent="0.25">
      <c r="N3831" s="4"/>
    </row>
    <row r="3832" spans="14:14" x14ac:dyDescent="0.25">
      <c r="N3832" s="4"/>
    </row>
    <row r="3833" spans="14:14" x14ac:dyDescent="0.25">
      <c r="N3833" s="4"/>
    </row>
    <row r="3834" spans="14:14" x14ac:dyDescent="0.25">
      <c r="N3834" s="4"/>
    </row>
    <row r="3835" spans="14:14" x14ac:dyDescent="0.25">
      <c r="N3835" s="4"/>
    </row>
    <row r="3836" spans="14:14" x14ac:dyDescent="0.25">
      <c r="N3836" s="4"/>
    </row>
    <row r="3837" spans="14:14" x14ac:dyDescent="0.25">
      <c r="N3837" s="4"/>
    </row>
    <row r="3838" spans="14:14" x14ac:dyDescent="0.25">
      <c r="N3838" s="4"/>
    </row>
    <row r="3839" spans="14:14" x14ac:dyDescent="0.25">
      <c r="N3839" s="4"/>
    </row>
    <row r="3840" spans="14:14" x14ac:dyDescent="0.25">
      <c r="N3840" s="4"/>
    </row>
    <row r="3841" spans="14:14" x14ac:dyDescent="0.25">
      <c r="N3841" s="4"/>
    </row>
    <row r="3842" spans="14:14" x14ac:dyDescent="0.25">
      <c r="N3842" s="4"/>
    </row>
    <row r="3843" spans="14:14" x14ac:dyDescent="0.25">
      <c r="N3843" s="4"/>
    </row>
    <row r="3844" spans="14:14" x14ac:dyDescent="0.25">
      <c r="N3844" s="4"/>
    </row>
    <row r="3845" spans="14:14" x14ac:dyDescent="0.25">
      <c r="N3845" s="4"/>
    </row>
    <row r="3846" spans="14:14" x14ac:dyDescent="0.25">
      <c r="N3846" s="4"/>
    </row>
    <row r="3847" spans="14:14" x14ac:dyDescent="0.25">
      <c r="N3847" s="4"/>
    </row>
    <row r="3848" spans="14:14" x14ac:dyDescent="0.25">
      <c r="N3848" s="4"/>
    </row>
    <row r="3849" spans="14:14" x14ac:dyDescent="0.25">
      <c r="N3849" s="4"/>
    </row>
    <row r="3850" spans="14:14" x14ac:dyDescent="0.25">
      <c r="N3850" s="4"/>
    </row>
    <row r="3851" spans="14:14" x14ac:dyDescent="0.25">
      <c r="N3851" s="4"/>
    </row>
    <row r="3852" spans="14:14" x14ac:dyDescent="0.25">
      <c r="N3852" s="4"/>
    </row>
    <row r="3853" spans="14:14" x14ac:dyDescent="0.25">
      <c r="N3853" s="4"/>
    </row>
    <row r="3854" spans="14:14" x14ac:dyDescent="0.25">
      <c r="N3854" s="4"/>
    </row>
    <row r="3855" spans="14:14" x14ac:dyDescent="0.25">
      <c r="N3855" s="4"/>
    </row>
    <row r="3856" spans="14:14" x14ac:dyDescent="0.25">
      <c r="N3856" s="4"/>
    </row>
    <row r="3857" spans="14:14" x14ac:dyDescent="0.25">
      <c r="N3857" s="4"/>
    </row>
    <row r="3858" spans="14:14" x14ac:dyDescent="0.25">
      <c r="N3858" s="4"/>
    </row>
    <row r="3859" spans="14:14" x14ac:dyDescent="0.25">
      <c r="N3859" s="4"/>
    </row>
    <row r="3860" spans="14:14" x14ac:dyDescent="0.25">
      <c r="N3860" s="4"/>
    </row>
    <row r="3861" spans="14:14" x14ac:dyDescent="0.25">
      <c r="N3861" s="4"/>
    </row>
    <row r="3862" spans="14:14" x14ac:dyDescent="0.25">
      <c r="N3862" s="4"/>
    </row>
    <row r="3863" spans="14:14" x14ac:dyDescent="0.25">
      <c r="N3863" s="4"/>
    </row>
    <row r="3864" spans="14:14" x14ac:dyDescent="0.25">
      <c r="N3864" s="4"/>
    </row>
    <row r="3865" spans="14:14" x14ac:dyDescent="0.25">
      <c r="N3865" s="4"/>
    </row>
    <row r="3866" spans="14:14" x14ac:dyDescent="0.25">
      <c r="N3866" s="4"/>
    </row>
    <row r="3867" spans="14:14" x14ac:dyDescent="0.25">
      <c r="N3867" s="4"/>
    </row>
    <row r="3868" spans="14:14" x14ac:dyDescent="0.25">
      <c r="N3868" s="4"/>
    </row>
    <row r="3869" spans="14:14" x14ac:dyDescent="0.25">
      <c r="N3869" s="4"/>
    </row>
    <row r="3870" spans="14:14" x14ac:dyDescent="0.25">
      <c r="N3870" s="4"/>
    </row>
    <row r="3871" spans="14:14" x14ac:dyDescent="0.25">
      <c r="N3871" s="4"/>
    </row>
    <row r="3872" spans="14:14" x14ac:dyDescent="0.25">
      <c r="N3872" s="4"/>
    </row>
    <row r="3873" spans="14:14" x14ac:dyDescent="0.25">
      <c r="N3873" s="4"/>
    </row>
    <row r="3874" spans="14:14" x14ac:dyDescent="0.25">
      <c r="N3874" s="4"/>
    </row>
    <row r="3875" spans="14:14" x14ac:dyDescent="0.25">
      <c r="N3875" s="4"/>
    </row>
    <row r="3876" spans="14:14" x14ac:dyDescent="0.25">
      <c r="N3876" s="4"/>
    </row>
    <row r="3877" spans="14:14" x14ac:dyDescent="0.25">
      <c r="N3877" s="4"/>
    </row>
    <row r="3878" spans="14:14" x14ac:dyDescent="0.25">
      <c r="N3878" s="4"/>
    </row>
    <row r="3879" spans="14:14" x14ac:dyDescent="0.25">
      <c r="N3879" s="4"/>
    </row>
    <row r="3880" spans="14:14" x14ac:dyDescent="0.25">
      <c r="N3880" s="4"/>
    </row>
    <row r="3881" spans="14:14" x14ac:dyDescent="0.25">
      <c r="N3881" s="4"/>
    </row>
    <row r="3882" spans="14:14" x14ac:dyDescent="0.25">
      <c r="N3882" s="4"/>
    </row>
    <row r="3883" spans="14:14" x14ac:dyDescent="0.25">
      <c r="N3883" s="4"/>
    </row>
    <row r="3884" spans="14:14" x14ac:dyDescent="0.25">
      <c r="N3884" s="4"/>
    </row>
    <row r="3885" spans="14:14" x14ac:dyDescent="0.25">
      <c r="N3885" s="4"/>
    </row>
    <row r="3886" spans="14:14" x14ac:dyDescent="0.25">
      <c r="N3886" s="4"/>
    </row>
    <row r="3887" spans="14:14" x14ac:dyDescent="0.25">
      <c r="N3887" s="4"/>
    </row>
    <row r="3888" spans="14:14" x14ac:dyDescent="0.25">
      <c r="N3888" s="4"/>
    </row>
    <row r="3889" spans="14:14" x14ac:dyDescent="0.25">
      <c r="N3889" s="4"/>
    </row>
    <row r="3890" spans="14:14" x14ac:dyDescent="0.25">
      <c r="N3890" s="4"/>
    </row>
    <row r="3891" spans="14:14" x14ac:dyDescent="0.25">
      <c r="N3891" s="4"/>
    </row>
    <row r="3892" spans="14:14" x14ac:dyDescent="0.25">
      <c r="N3892" s="4"/>
    </row>
    <row r="3893" spans="14:14" x14ac:dyDescent="0.25">
      <c r="N3893" s="4"/>
    </row>
    <row r="3894" spans="14:14" x14ac:dyDescent="0.25">
      <c r="N3894" s="4"/>
    </row>
    <row r="3895" spans="14:14" x14ac:dyDescent="0.25">
      <c r="N3895" s="4"/>
    </row>
    <row r="3896" spans="14:14" x14ac:dyDescent="0.25">
      <c r="N3896" s="4"/>
    </row>
    <row r="3897" spans="14:14" x14ac:dyDescent="0.25">
      <c r="N3897" s="4"/>
    </row>
    <row r="3898" spans="14:14" x14ac:dyDescent="0.25">
      <c r="N3898" s="4"/>
    </row>
    <row r="3899" spans="14:14" x14ac:dyDescent="0.25">
      <c r="N3899" s="4"/>
    </row>
    <row r="3900" spans="14:14" x14ac:dyDescent="0.25">
      <c r="N3900" s="4"/>
    </row>
    <row r="3901" spans="14:14" x14ac:dyDescent="0.25">
      <c r="N3901" s="4"/>
    </row>
    <row r="3902" spans="14:14" x14ac:dyDescent="0.25">
      <c r="N3902" s="4"/>
    </row>
    <row r="3903" spans="14:14" x14ac:dyDescent="0.25">
      <c r="N3903" s="4"/>
    </row>
    <row r="3904" spans="14:14" x14ac:dyDescent="0.25">
      <c r="N3904" s="4"/>
    </row>
    <row r="3905" spans="14:14" x14ac:dyDescent="0.25">
      <c r="N3905" s="4"/>
    </row>
    <row r="3906" spans="14:14" x14ac:dyDescent="0.25">
      <c r="N3906" s="4"/>
    </row>
    <row r="3907" spans="14:14" x14ac:dyDescent="0.25">
      <c r="N3907" s="4"/>
    </row>
    <row r="3908" spans="14:14" x14ac:dyDescent="0.25">
      <c r="N3908" s="4"/>
    </row>
    <row r="3909" spans="14:14" x14ac:dyDescent="0.25">
      <c r="N3909" s="4"/>
    </row>
    <row r="3910" spans="14:14" x14ac:dyDescent="0.25">
      <c r="N3910" s="4"/>
    </row>
    <row r="3911" spans="14:14" x14ac:dyDescent="0.25">
      <c r="N3911" s="4"/>
    </row>
    <row r="3912" spans="14:14" x14ac:dyDescent="0.25">
      <c r="N3912" s="4"/>
    </row>
    <row r="3913" spans="14:14" x14ac:dyDescent="0.25">
      <c r="N3913" s="4"/>
    </row>
    <row r="3914" spans="14:14" x14ac:dyDescent="0.25">
      <c r="N3914" s="4"/>
    </row>
    <row r="3915" spans="14:14" x14ac:dyDescent="0.25">
      <c r="N3915" s="4"/>
    </row>
    <row r="3916" spans="14:14" x14ac:dyDescent="0.25">
      <c r="N3916" s="4"/>
    </row>
    <row r="3917" spans="14:14" x14ac:dyDescent="0.25">
      <c r="N3917" s="4"/>
    </row>
    <row r="3918" spans="14:14" x14ac:dyDescent="0.25">
      <c r="N3918" s="4"/>
    </row>
    <row r="3919" spans="14:14" x14ac:dyDescent="0.25">
      <c r="N3919" s="4"/>
    </row>
    <row r="3920" spans="14:14" x14ac:dyDescent="0.25">
      <c r="N3920" s="4"/>
    </row>
    <row r="3921" spans="14:14" x14ac:dyDescent="0.25">
      <c r="N3921" s="4"/>
    </row>
    <row r="3922" spans="14:14" x14ac:dyDescent="0.25">
      <c r="N3922" s="4"/>
    </row>
    <row r="3923" spans="14:14" x14ac:dyDescent="0.25">
      <c r="N3923" s="4"/>
    </row>
    <row r="3924" spans="14:14" x14ac:dyDescent="0.25">
      <c r="N3924" s="4"/>
    </row>
    <row r="3925" spans="14:14" x14ac:dyDescent="0.25">
      <c r="N3925" s="4"/>
    </row>
    <row r="3926" spans="14:14" x14ac:dyDescent="0.25">
      <c r="N3926" s="4"/>
    </row>
    <row r="3927" spans="14:14" x14ac:dyDescent="0.25">
      <c r="N3927" s="4"/>
    </row>
    <row r="3928" spans="14:14" x14ac:dyDescent="0.25">
      <c r="N3928" s="4"/>
    </row>
    <row r="3929" spans="14:14" x14ac:dyDescent="0.25">
      <c r="N3929" s="4"/>
    </row>
    <row r="3930" spans="14:14" x14ac:dyDescent="0.25">
      <c r="N3930" s="4"/>
    </row>
    <row r="3931" spans="14:14" x14ac:dyDescent="0.25">
      <c r="N3931" s="4"/>
    </row>
    <row r="3932" spans="14:14" x14ac:dyDescent="0.25">
      <c r="N3932" s="4"/>
    </row>
    <row r="3933" spans="14:14" x14ac:dyDescent="0.25">
      <c r="N3933" s="4"/>
    </row>
    <row r="3934" spans="14:14" x14ac:dyDescent="0.25">
      <c r="N3934" s="4"/>
    </row>
    <row r="3935" spans="14:14" x14ac:dyDescent="0.25">
      <c r="N3935" s="4"/>
    </row>
    <row r="3936" spans="14:14" x14ac:dyDescent="0.25">
      <c r="N3936" s="4"/>
    </row>
    <row r="3937" spans="14:14" x14ac:dyDescent="0.25">
      <c r="N3937" s="4"/>
    </row>
    <row r="3938" spans="14:14" x14ac:dyDescent="0.25">
      <c r="N3938" s="4"/>
    </row>
    <row r="3939" spans="14:14" x14ac:dyDescent="0.25">
      <c r="N3939" s="4"/>
    </row>
    <row r="3940" spans="14:14" x14ac:dyDescent="0.25">
      <c r="N3940" s="4"/>
    </row>
    <row r="3941" spans="14:14" x14ac:dyDescent="0.25">
      <c r="N3941" s="4"/>
    </row>
    <row r="3942" spans="14:14" x14ac:dyDescent="0.25">
      <c r="N3942" s="4"/>
    </row>
    <row r="3943" spans="14:14" x14ac:dyDescent="0.25">
      <c r="N3943" s="4"/>
    </row>
    <row r="3944" spans="14:14" x14ac:dyDescent="0.25">
      <c r="N3944" s="4"/>
    </row>
    <row r="3945" spans="14:14" x14ac:dyDescent="0.25">
      <c r="N3945" s="4"/>
    </row>
    <row r="3946" spans="14:14" x14ac:dyDescent="0.25">
      <c r="N3946" s="4"/>
    </row>
    <row r="3947" spans="14:14" x14ac:dyDescent="0.25">
      <c r="N3947" s="4"/>
    </row>
    <row r="3948" spans="14:14" x14ac:dyDescent="0.25">
      <c r="N3948" s="4"/>
    </row>
    <row r="3949" spans="14:14" x14ac:dyDescent="0.25">
      <c r="N3949" s="4"/>
    </row>
    <row r="3950" spans="14:14" x14ac:dyDescent="0.25">
      <c r="N3950" s="4"/>
    </row>
    <row r="3951" spans="14:14" x14ac:dyDescent="0.25">
      <c r="N3951" s="4"/>
    </row>
    <row r="3952" spans="14:14" x14ac:dyDescent="0.25">
      <c r="N3952" s="4"/>
    </row>
    <row r="3953" spans="14:14" x14ac:dyDescent="0.25">
      <c r="N3953" s="4"/>
    </row>
    <row r="3954" spans="14:14" x14ac:dyDescent="0.25">
      <c r="N3954" s="4"/>
    </row>
    <row r="3955" spans="14:14" x14ac:dyDescent="0.25">
      <c r="N3955" s="4"/>
    </row>
    <row r="3956" spans="14:14" x14ac:dyDescent="0.25">
      <c r="N3956" s="4"/>
    </row>
    <row r="3957" spans="14:14" x14ac:dyDescent="0.25">
      <c r="N3957" s="4"/>
    </row>
    <row r="3958" spans="14:14" x14ac:dyDescent="0.25">
      <c r="N3958" s="4"/>
    </row>
    <row r="3959" spans="14:14" x14ac:dyDescent="0.25">
      <c r="N3959" s="4"/>
    </row>
    <row r="3960" spans="14:14" x14ac:dyDescent="0.25">
      <c r="N3960" s="4"/>
    </row>
    <row r="3961" spans="14:14" x14ac:dyDescent="0.25">
      <c r="N3961" s="4"/>
    </row>
    <row r="3962" spans="14:14" x14ac:dyDescent="0.25">
      <c r="N3962" s="4"/>
    </row>
    <row r="3963" spans="14:14" x14ac:dyDescent="0.25">
      <c r="N3963" s="4"/>
    </row>
    <row r="3964" spans="14:14" x14ac:dyDescent="0.25">
      <c r="N3964" s="4"/>
    </row>
    <row r="3965" spans="14:14" x14ac:dyDescent="0.25">
      <c r="N3965" s="4"/>
    </row>
    <row r="3966" spans="14:14" x14ac:dyDescent="0.25">
      <c r="N3966" s="4"/>
    </row>
    <row r="3967" spans="14:14" x14ac:dyDescent="0.25">
      <c r="N3967" s="4"/>
    </row>
    <row r="3968" spans="14:14" x14ac:dyDescent="0.25">
      <c r="N3968" s="4"/>
    </row>
    <row r="3969" spans="14:14" x14ac:dyDescent="0.25">
      <c r="N3969" s="4"/>
    </row>
    <row r="3970" spans="14:14" x14ac:dyDescent="0.25">
      <c r="N3970" s="4"/>
    </row>
    <row r="3971" spans="14:14" x14ac:dyDescent="0.25">
      <c r="N3971" s="4"/>
    </row>
    <row r="3972" spans="14:14" x14ac:dyDescent="0.25">
      <c r="N3972" s="4"/>
    </row>
    <row r="3973" spans="14:14" x14ac:dyDescent="0.25">
      <c r="N3973" s="4"/>
    </row>
    <row r="3974" spans="14:14" x14ac:dyDescent="0.25">
      <c r="N3974" s="4"/>
    </row>
    <row r="3975" spans="14:14" x14ac:dyDescent="0.25">
      <c r="N3975" s="4"/>
    </row>
    <row r="3976" spans="14:14" x14ac:dyDescent="0.25">
      <c r="N3976" s="4"/>
    </row>
    <row r="3977" spans="14:14" x14ac:dyDescent="0.25">
      <c r="N3977" s="4"/>
    </row>
    <row r="3978" spans="14:14" x14ac:dyDescent="0.25">
      <c r="N3978" s="4"/>
    </row>
    <row r="3979" spans="14:14" x14ac:dyDescent="0.25">
      <c r="N3979" s="4"/>
    </row>
    <row r="3980" spans="14:14" x14ac:dyDescent="0.25">
      <c r="N3980" s="4"/>
    </row>
    <row r="3981" spans="14:14" x14ac:dyDescent="0.25">
      <c r="N3981" s="4"/>
    </row>
    <row r="3982" spans="14:14" x14ac:dyDescent="0.25">
      <c r="N3982" s="4"/>
    </row>
    <row r="3983" spans="14:14" x14ac:dyDescent="0.25">
      <c r="N3983" s="4"/>
    </row>
    <row r="3984" spans="14:14" x14ac:dyDescent="0.25">
      <c r="N3984" s="4"/>
    </row>
    <row r="3985" spans="14:14" x14ac:dyDescent="0.25">
      <c r="N3985" s="4"/>
    </row>
    <row r="3986" spans="14:14" x14ac:dyDescent="0.25">
      <c r="N3986" s="4"/>
    </row>
    <row r="3987" spans="14:14" x14ac:dyDescent="0.25">
      <c r="N3987" s="4"/>
    </row>
    <row r="3988" spans="14:14" x14ac:dyDescent="0.25">
      <c r="N3988" s="4"/>
    </row>
    <row r="3989" spans="14:14" x14ac:dyDescent="0.25">
      <c r="N3989" s="4"/>
    </row>
    <row r="3990" spans="14:14" x14ac:dyDescent="0.25">
      <c r="N3990" s="4"/>
    </row>
    <row r="3991" spans="14:14" x14ac:dyDescent="0.25">
      <c r="N3991" s="4"/>
    </row>
    <row r="3992" spans="14:14" x14ac:dyDescent="0.25">
      <c r="N3992" s="4"/>
    </row>
    <row r="3993" spans="14:14" x14ac:dyDescent="0.25">
      <c r="N3993" s="4"/>
    </row>
    <row r="3994" spans="14:14" x14ac:dyDescent="0.25">
      <c r="N3994" s="4"/>
    </row>
    <row r="3995" spans="14:14" x14ac:dyDescent="0.25">
      <c r="N3995" s="4"/>
    </row>
    <row r="3996" spans="14:14" x14ac:dyDescent="0.25">
      <c r="N3996" s="4"/>
    </row>
    <row r="3997" spans="14:14" x14ac:dyDescent="0.25">
      <c r="N3997" s="4"/>
    </row>
    <row r="3998" spans="14:14" x14ac:dyDescent="0.25">
      <c r="N3998" s="4"/>
    </row>
    <row r="3999" spans="14:14" x14ac:dyDescent="0.25">
      <c r="N3999" s="4"/>
    </row>
    <row r="4000" spans="14:14" x14ac:dyDescent="0.25">
      <c r="N4000" s="4"/>
    </row>
    <row r="4001" spans="14:14" x14ac:dyDescent="0.25">
      <c r="N4001" s="4"/>
    </row>
    <row r="4002" spans="14:14" x14ac:dyDescent="0.25">
      <c r="N4002" s="4"/>
    </row>
    <row r="4003" spans="14:14" x14ac:dyDescent="0.25">
      <c r="N4003" s="4"/>
    </row>
    <row r="4004" spans="14:14" x14ac:dyDescent="0.25">
      <c r="N4004" s="4"/>
    </row>
    <row r="4005" spans="14:14" x14ac:dyDescent="0.25">
      <c r="N4005" s="4"/>
    </row>
    <row r="4006" spans="14:14" x14ac:dyDescent="0.25">
      <c r="N4006" s="4"/>
    </row>
    <row r="4007" spans="14:14" x14ac:dyDescent="0.25">
      <c r="N4007" s="4"/>
    </row>
    <row r="4008" spans="14:14" x14ac:dyDescent="0.25">
      <c r="N4008" s="4"/>
    </row>
    <row r="4009" spans="14:14" x14ac:dyDescent="0.25">
      <c r="N4009" s="4"/>
    </row>
    <row r="4010" spans="14:14" x14ac:dyDescent="0.25">
      <c r="N4010" s="4"/>
    </row>
    <row r="4011" spans="14:14" x14ac:dyDescent="0.25">
      <c r="N4011" s="4"/>
    </row>
    <row r="4012" spans="14:14" x14ac:dyDescent="0.25">
      <c r="N4012" s="4"/>
    </row>
    <row r="4013" spans="14:14" x14ac:dyDescent="0.25">
      <c r="N4013" s="4"/>
    </row>
    <row r="4014" spans="14:14" x14ac:dyDescent="0.25">
      <c r="N4014" s="4"/>
    </row>
    <row r="4015" spans="14:14" x14ac:dyDescent="0.25">
      <c r="N4015" s="4"/>
    </row>
    <row r="4016" spans="14:14" x14ac:dyDescent="0.25">
      <c r="N4016" s="4"/>
    </row>
    <row r="4017" spans="14:14" x14ac:dyDescent="0.25">
      <c r="N4017" s="4"/>
    </row>
    <row r="4018" spans="14:14" x14ac:dyDescent="0.25">
      <c r="N4018" s="4"/>
    </row>
    <row r="4019" spans="14:14" x14ac:dyDescent="0.25">
      <c r="N4019" s="4"/>
    </row>
    <row r="4020" spans="14:14" x14ac:dyDescent="0.25">
      <c r="N4020" s="4"/>
    </row>
    <row r="4021" spans="14:14" x14ac:dyDescent="0.25">
      <c r="N4021" s="4"/>
    </row>
    <row r="4022" spans="14:14" x14ac:dyDescent="0.25">
      <c r="N4022" s="4"/>
    </row>
    <row r="4023" spans="14:14" x14ac:dyDescent="0.25">
      <c r="N4023" s="4"/>
    </row>
    <row r="4024" spans="14:14" x14ac:dyDescent="0.25">
      <c r="N4024" s="4"/>
    </row>
    <row r="4025" spans="14:14" x14ac:dyDescent="0.25">
      <c r="N4025" s="4"/>
    </row>
    <row r="4026" spans="14:14" x14ac:dyDescent="0.25">
      <c r="N4026" s="4"/>
    </row>
    <row r="4027" spans="14:14" x14ac:dyDescent="0.25">
      <c r="N4027" s="4"/>
    </row>
    <row r="4028" spans="14:14" x14ac:dyDescent="0.25">
      <c r="N4028" s="4"/>
    </row>
    <row r="4029" spans="14:14" x14ac:dyDescent="0.25">
      <c r="N4029" s="4"/>
    </row>
    <row r="4030" spans="14:14" x14ac:dyDescent="0.25">
      <c r="N4030" s="4"/>
    </row>
    <row r="4031" spans="14:14" x14ac:dyDescent="0.25">
      <c r="N4031" s="4"/>
    </row>
    <row r="4032" spans="14:14" x14ac:dyDescent="0.25">
      <c r="N4032" s="4"/>
    </row>
    <row r="4033" spans="14:14" x14ac:dyDescent="0.25">
      <c r="N4033" s="4"/>
    </row>
    <row r="4034" spans="14:14" x14ac:dyDescent="0.25">
      <c r="N4034" s="4"/>
    </row>
    <row r="4035" spans="14:14" x14ac:dyDescent="0.25">
      <c r="N4035" s="4"/>
    </row>
    <row r="4036" spans="14:14" x14ac:dyDescent="0.25">
      <c r="N4036" s="4"/>
    </row>
    <row r="4037" spans="14:14" x14ac:dyDescent="0.25">
      <c r="N4037" s="4"/>
    </row>
    <row r="4038" spans="14:14" x14ac:dyDescent="0.25">
      <c r="N4038" s="4"/>
    </row>
    <row r="4039" spans="14:14" x14ac:dyDescent="0.25">
      <c r="N4039" s="4"/>
    </row>
    <row r="4040" spans="14:14" x14ac:dyDescent="0.25">
      <c r="N4040" s="4"/>
    </row>
    <row r="4041" spans="14:14" x14ac:dyDescent="0.25">
      <c r="N4041" s="4"/>
    </row>
    <row r="4042" spans="14:14" x14ac:dyDescent="0.25">
      <c r="N4042" s="4"/>
    </row>
    <row r="4043" spans="14:14" x14ac:dyDescent="0.25">
      <c r="N4043" s="4"/>
    </row>
    <row r="4044" spans="14:14" x14ac:dyDescent="0.25">
      <c r="N4044" s="4"/>
    </row>
    <row r="4045" spans="14:14" x14ac:dyDescent="0.25">
      <c r="N4045" s="4"/>
    </row>
    <row r="4046" spans="14:14" x14ac:dyDescent="0.25">
      <c r="N4046" s="4"/>
    </row>
    <row r="4047" spans="14:14" x14ac:dyDescent="0.25">
      <c r="N4047" s="4"/>
    </row>
    <row r="4048" spans="14:14" x14ac:dyDescent="0.25">
      <c r="N4048" s="4"/>
    </row>
    <row r="4049" spans="14:14" x14ac:dyDescent="0.25">
      <c r="N4049" s="4"/>
    </row>
    <row r="4050" spans="14:14" x14ac:dyDescent="0.25">
      <c r="N4050" s="4"/>
    </row>
    <row r="4051" spans="14:14" x14ac:dyDescent="0.25">
      <c r="N4051" s="4"/>
    </row>
    <row r="4052" spans="14:14" x14ac:dyDescent="0.25">
      <c r="N4052" s="4"/>
    </row>
    <row r="4053" spans="14:14" x14ac:dyDescent="0.25">
      <c r="N4053" s="4"/>
    </row>
    <row r="4054" spans="14:14" x14ac:dyDescent="0.25">
      <c r="N4054" s="4"/>
    </row>
    <row r="4055" spans="14:14" x14ac:dyDescent="0.25">
      <c r="N4055" s="4"/>
    </row>
    <row r="4056" spans="14:14" x14ac:dyDescent="0.25">
      <c r="N4056" s="4"/>
    </row>
    <row r="4057" spans="14:14" x14ac:dyDescent="0.25">
      <c r="N4057" s="4"/>
    </row>
    <row r="4058" spans="14:14" x14ac:dyDescent="0.25">
      <c r="N4058" s="4"/>
    </row>
    <row r="4059" spans="14:14" x14ac:dyDescent="0.25">
      <c r="N4059" s="4"/>
    </row>
    <row r="4060" spans="14:14" x14ac:dyDescent="0.25">
      <c r="N4060" s="4"/>
    </row>
    <row r="4061" spans="14:14" x14ac:dyDescent="0.25">
      <c r="N4061" s="4"/>
    </row>
    <row r="4062" spans="14:14" x14ac:dyDescent="0.25">
      <c r="N4062" s="4"/>
    </row>
    <row r="4063" spans="14:14" x14ac:dyDescent="0.25">
      <c r="N4063" s="4"/>
    </row>
    <row r="4064" spans="14:14" x14ac:dyDescent="0.25">
      <c r="N4064" s="4"/>
    </row>
    <row r="4065" spans="14:14" x14ac:dyDescent="0.25">
      <c r="N4065" s="4"/>
    </row>
    <row r="4066" spans="14:14" x14ac:dyDescent="0.25">
      <c r="N4066" s="4"/>
    </row>
    <row r="4067" spans="14:14" x14ac:dyDescent="0.25">
      <c r="N4067" s="4"/>
    </row>
    <row r="4068" spans="14:14" x14ac:dyDescent="0.25">
      <c r="N4068" s="4"/>
    </row>
    <row r="4069" spans="14:14" x14ac:dyDescent="0.25">
      <c r="N4069" s="4"/>
    </row>
    <row r="4070" spans="14:14" x14ac:dyDescent="0.25">
      <c r="N4070" s="4"/>
    </row>
    <row r="4071" spans="14:14" x14ac:dyDescent="0.25">
      <c r="N4071" s="4"/>
    </row>
    <row r="4072" spans="14:14" x14ac:dyDescent="0.25">
      <c r="N4072" s="4"/>
    </row>
    <row r="4073" spans="14:14" x14ac:dyDescent="0.25">
      <c r="N4073" s="4"/>
    </row>
    <row r="4074" spans="14:14" x14ac:dyDescent="0.25">
      <c r="N4074" s="4"/>
    </row>
    <row r="4075" spans="14:14" x14ac:dyDescent="0.25">
      <c r="N4075" s="4"/>
    </row>
    <row r="4076" spans="14:14" x14ac:dyDescent="0.25">
      <c r="N4076" s="4"/>
    </row>
    <row r="4077" spans="14:14" x14ac:dyDescent="0.25">
      <c r="N4077" s="4"/>
    </row>
    <row r="4078" spans="14:14" x14ac:dyDescent="0.25">
      <c r="N4078" s="4"/>
    </row>
    <row r="4079" spans="14:14" x14ac:dyDescent="0.25">
      <c r="N4079" s="4"/>
    </row>
    <row r="4080" spans="14:14" x14ac:dyDescent="0.25">
      <c r="N4080" s="4"/>
    </row>
    <row r="4081" spans="14:14" x14ac:dyDescent="0.25">
      <c r="N4081" s="4"/>
    </row>
    <row r="4082" spans="14:14" x14ac:dyDescent="0.25">
      <c r="N4082" s="4"/>
    </row>
    <row r="4083" spans="14:14" x14ac:dyDescent="0.25">
      <c r="N4083" s="4"/>
    </row>
    <row r="4084" spans="14:14" x14ac:dyDescent="0.25">
      <c r="N4084" s="4"/>
    </row>
    <row r="4085" spans="14:14" x14ac:dyDescent="0.25">
      <c r="N4085" s="4"/>
    </row>
    <row r="4086" spans="14:14" x14ac:dyDescent="0.25">
      <c r="N4086" s="4"/>
    </row>
    <row r="4087" spans="14:14" x14ac:dyDescent="0.25">
      <c r="N4087" s="4"/>
    </row>
    <row r="4088" spans="14:14" x14ac:dyDescent="0.25">
      <c r="N4088" s="4"/>
    </row>
    <row r="4089" spans="14:14" x14ac:dyDescent="0.25">
      <c r="N4089" s="4"/>
    </row>
    <row r="4090" spans="14:14" x14ac:dyDescent="0.25">
      <c r="N4090" s="4"/>
    </row>
    <row r="4091" spans="14:14" x14ac:dyDescent="0.25">
      <c r="N4091" s="4"/>
    </row>
    <row r="4092" spans="14:14" x14ac:dyDescent="0.25">
      <c r="N4092" s="4"/>
    </row>
    <row r="4093" spans="14:14" x14ac:dyDescent="0.25">
      <c r="N4093" s="4"/>
    </row>
    <row r="4094" spans="14:14" x14ac:dyDescent="0.25">
      <c r="N4094" s="4"/>
    </row>
    <row r="4095" spans="14:14" x14ac:dyDescent="0.25">
      <c r="N4095" s="4"/>
    </row>
    <row r="4096" spans="14:14" x14ac:dyDescent="0.25">
      <c r="N4096" s="4"/>
    </row>
    <row r="4097" spans="14:14" x14ac:dyDescent="0.25">
      <c r="N4097" s="4"/>
    </row>
    <row r="4098" spans="14:14" x14ac:dyDescent="0.25">
      <c r="N4098" s="4"/>
    </row>
    <row r="4099" spans="14:14" x14ac:dyDescent="0.25">
      <c r="N4099" s="4"/>
    </row>
    <row r="4100" spans="14:14" x14ac:dyDescent="0.25">
      <c r="N4100" s="4"/>
    </row>
    <row r="4101" spans="14:14" x14ac:dyDescent="0.25">
      <c r="N4101" s="4"/>
    </row>
    <row r="4102" spans="14:14" x14ac:dyDescent="0.25">
      <c r="N4102" s="4"/>
    </row>
    <row r="4103" spans="14:14" x14ac:dyDescent="0.25">
      <c r="N4103" s="4"/>
    </row>
    <row r="4104" spans="14:14" x14ac:dyDescent="0.25">
      <c r="N4104" s="4"/>
    </row>
    <row r="4105" spans="14:14" x14ac:dyDescent="0.25">
      <c r="N4105" s="4"/>
    </row>
    <row r="4106" spans="14:14" x14ac:dyDescent="0.25">
      <c r="N4106" s="4"/>
    </row>
    <row r="4107" spans="14:14" x14ac:dyDescent="0.25">
      <c r="N4107" s="4"/>
    </row>
    <row r="4108" spans="14:14" x14ac:dyDescent="0.25">
      <c r="N4108" s="4"/>
    </row>
    <row r="4109" spans="14:14" x14ac:dyDescent="0.25">
      <c r="N4109" s="4"/>
    </row>
    <row r="4110" spans="14:14" x14ac:dyDescent="0.25">
      <c r="N4110" s="4"/>
    </row>
    <row r="4111" spans="14:14" x14ac:dyDescent="0.25">
      <c r="N4111" s="4"/>
    </row>
    <row r="4112" spans="14:14" x14ac:dyDescent="0.25">
      <c r="N4112" s="4"/>
    </row>
    <row r="4113" spans="14:14" x14ac:dyDescent="0.25">
      <c r="N4113" s="4"/>
    </row>
    <row r="4114" spans="14:14" x14ac:dyDescent="0.25">
      <c r="N4114" s="4"/>
    </row>
    <row r="4115" spans="14:14" x14ac:dyDescent="0.25">
      <c r="N4115" s="4"/>
    </row>
    <row r="4116" spans="14:14" x14ac:dyDescent="0.25">
      <c r="N4116" s="4"/>
    </row>
    <row r="4117" spans="14:14" x14ac:dyDescent="0.25">
      <c r="N4117" s="4"/>
    </row>
    <row r="4118" spans="14:14" x14ac:dyDescent="0.25">
      <c r="N4118" s="4"/>
    </row>
    <row r="4119" spans="14:14" x14ac:dyDescent="0.25">
      <c r="N4119" s="4"/>
    </row>
    <row r="4120" spans="14:14" x14ac:dyDescent="0.25">
      <c r="N4120" s="4"/>
    </row>
    <row r="4121" spans="14:14" x14ac:dyDescent="0.25">
      <c r="N4121" s="4"/>
    </row>
    <row r="4122" spans="14:14" x14ac:dyDescent="0.25">
      <c r="N4122" s="4"/>
    </row>
    <row r="4123" spans="14:14" x14ac:dyDescent="0.25">
      <c r="N4123" s="4"/>
    </row>
    <row r="4124" spans="14:14" x14ac:dyDescent="0.25">
      <c r="N4124" s="4"/>
    </row>
    <row r="4125" spans="14:14" x14ac:dyDescent="0.25">
      <c r="N4125" s="4"/>
    </row>
    <row r="4126" spans="14:14" x14ac:dyDescent="0.25">
      <c r="N4126" s="4"/>
    </row>
    <row r="4127" spans="14:14" x14ac:dyDescent="0.25">
      <c r="N4127" s="4"/>
    </row>
    <row r="4128" spans="14:14" x14ac:dyDescent="0.25">
      <c r="N4128" s="4"/>
    </row>
    <row r="4129" spans="14:14" x14ac:dyDescent="0.25">
      <c r="N4129" s="4"/>
    </row>
    <row r="4130" spans="14:14" x14ac:dyDescent="0.25">
      <c r="N4130" s="4"/>
    </row>
    <row r="4131" spans="14:14" x14ac:dyDescent="0.25">
      <c r="N4131" s="4"/>
    </row>
    <row r="4132" spans="14:14" x14ac:dyDescent="0.25">
      <c r="N4132" s="4"/>
    </row>
    <row r="4133" spans="14:14" x14ac:dyDescent="0.25">
      <c r="N4133" s="4"/>
    </row>
    <row r="4134" spans="14:14" x14ac:dyDescent="0.25">
      <c r="N4134" s="4"/>
    </row>
    <row r="4135" spans="14:14" x14ac:dyDescent="0.25">
      <c r="N4135" s="4"/>
    </row>
    <row r="4136" spans="14:14" x14ac:dyDescent="0.25">
      <c r="N4136" s="4"/>
    </row>
    <row r="4137" spans="14:14" x14ac:dyDescent="0.25">
      <c r="N4137" s="4"/>
    </row>
    <row r="4138" spans="14:14" x14ac:dyDescent="0.25">
      <c r="N4138" s="4"/>
    </row>
    <row r="4139" spans="14:14" x14ac:dyDescent="0.25">
      <c r="N4139" s="4"/>
    </row>
    <row r="4140" spans="14:14" x14ac:dyDescent="0.25">
      <c r="N4140" s="4"/>
    </row>
    <row r="4141" spans="14:14" x14ac:dyDescent="0.25">
      <c r="N4141" s="4"/>
    </row>
    <row r="4142" spans="14:14" x14ac:dyDescent="0.25">
      <c r="N4142" s="4"/>
    </row>
    <row r="4143" spans="14:14" x14ac:dyDescent="0.25">
      <c r="N4143" s="4"/>
    </row>
    <row r="4144" spans="14:14" x14ac:dyDescent="0.25">
      <c r="N4144" s="4"/>
    </row>
    <row r="4145" spans="14:14" x14ac:dyDescent="0.25">
      <c r="N4145" s="4"/>
    </row>
    <row r="4146" spans="14:14" x14ac:dyDescent="0.25">
      <c r="N4146" s="4"/>
    </row>
    <row r="4147" spans="14:14" x14ac:dyDescent="0.25">
      <c r="N4147" s="4"/>
    </row>
    <row r="4148" spans="14:14" x14ac:dyDescent="0.25">
      <c r="N4148" s="4"/>
    </row>
    <row r="4149" spans="14:14" x14ac:dyDescent="0.25">
      <c r="N4149" s="4"/>
    </row>
    <row r="4150" spans="14:14" x14ac:dyDescent="0.25">
      <c r="N4150" s="4"/>
    </row>
    <row r="4151" spans="14:14" x14ac:dyDescent="0.25">
      <c r="N4151" s="4"/>
    </row>
    <row r="4152" spans="14:14" x14ac:dyDescent="0.25">
      <c r="N4152" s="4"/>
    </row>
    <row r="4153" spans="14:14" x14ac:dyDescent="0.25">
      <c r="N4153" s="4"/>
    </row>
    <row r="4154" spans="14:14" x14ac:dyDescent="0.25">
      <c r="N4154" s="4"/>
    </row>
    <row r="4155" spans="14:14" x14ac:dyDescent="0.25">
      <c r="N4155" s="4"/>
    </row>
    <row r="4156" spans="14:14" x14ac:dyDescent="0.25">
      <c r="N4156" s="4"/>
    </row>
    <row r="4157" spans="14:14" x14ac:dyDescent="0.25">
      <c r="N4157" s="4"/>
    </row>
    <row r="4158" spans="14:14" x14ac:dyDescent="0.25">
      <c r="N4158" s="4"/>
    </row>
    <row r="4159" spans="14:14" x14ac:dyDescent="0.25">
      <c r="N4159" s="4"/>
    </row>
    <row r="4160" spans="14:14" x14ac:dyDescent="0.25">
      <c r="N4160" s="4"/>
    </row>
    <row r="4161" spans="14:14" x14ac:dyDescent="0.25">
      <c r="N4161" s="4"/>
    </row>
    <row r="4162" spans="14:14" x14ac:dyDescent="0.25">
      <c r="N4162" s="4"/>
    </row>
    <row r="4163" spans="14:14" x14ac:dyDescent="0.25">
      <c r="N4163" s="4"/>
    </row>
    <row r="4164" spans="14:14" x14ac:dyDescent="0.25">
      <c r="N4164" s="4"/>
    </row>
    <row r="4165" spans="14:14" x14ac:dyDescent="0.25">
      <c r="N4165" s="4"/>
    </row>
    <row r="4166" spans="14:14" x14ac:dyDescent="0.25">
      <c r="N4166" s="4"/>
    </row>
    <row r="4167" spans="14:14" x14ac:dyDescent="0.25">
      <c r="N4167" s="4"/>
    </row>
    <row r="4168" spans="14:14" x14ac:dyDescent="0.25">
      <c r="N4168" s="4"/>
    </row>
    <row r="4169" spans="14:14" x14ac:dyDescent="0.25">
      <c r="N4169" s="4"/>
    </row>
    <row r="4170" spans="14:14" x14ac:dyDescent="0.25">
      <c r="N4170" s="4"/>
    </row>
    <row r="4171" spans="14:14" x14ac:dyDescent="0.25">
      <c r="N4171" s="4"/>
    </row>
    <row r="4172" spans="14:14" x14ac:dyDescent="0.25">
      <c r="N4172" s="4"/>
    </row>
    <row r="4173" spans="14:14" x14ac:dyDescent="0.25">
      <c r="N4173" s="4"/>
    </row>
    <row r="4174" spans="14:14" x14ac:dyDescent="0.25">
      <c r="N4174" s="4"/>
    </row>
    <row r="4175" spans="14:14" x14ac:dyDescent="0.25">
      <c r="N4175" s="4"/>
    </row>
    <row r="4176" spans="14:14" x14ac:dyDescent="0.25">
      <c r="N4176" s="4"/>
    </row>
    <row r="4177" spans="14:14" x14ac:dyDescent="0.25">
      <c r="N4177" s="4"/>
    </row>
    <row r="4178" spans="14:14" x14ac:dyDescent="0.25">
      <c r="N4178" s="4"/>
    </row>
    <row r="4179" spans="14:14" x14ac:dyDescent="0.25">
      <c r="N4179" s="4"/>
    </row>
    <row r="4180" spans="14:14" x14ac:dyDescent="0.25">
      <c r="N4180" s="4"/>
    </row>
    <row r="4181" spans="14:14" x14ac:dyDescent="0.25">
      <c r="N4181" s="4"/>
    </row>
    <row r="4182" spans="14:14" x14ac:dyDescent="0.25">
      <c r="N4182" s="4"/>
    </row>
    <row r="4183" spans="14:14" x14ac:dyDescent="0.25">
      <c r="N4183" s="4"/>
    </row>
    <row r="4184" spans="14:14" x14ac:dyDescent="0.25">
      <c r="N4184" s="4"/>
    </row>
    <row r="4185" spans="14:14" x14ac:dyDescent="0.25">
      <c r="N4185" s="4"/>
    </row>
    <row r="4186" spans="14:14" x14ac:dyDescent="0.25">
      <c r="N4186" s="4"/>
    </row>
    <row r="4187" spans="14:14" x14ac:dyDescent="0.25">
      <c r="N4187" s="4"/>
    </row>
    <row r="4188" spans="14:14" x14ac:dyDescent="0.25">
      <c r="N4188" s="4"/>
    </row>
    <row r="4189" spans="14:14" x14ac:dyDescent="0.25">
      <c r="N4189" s="4"/>
    </row>
    <row r="4190" spans="14:14" x14ac:dyDescent="0.25">
      <c r="N4190" s="4"/>
    </row>
    <row r="4191" spans="14:14" x14ac:dyDescent="0.25">
      <c r="N4191" s="4"/>
    </row>
    <row r="4192" spans="14:14" x14ac:dyDescent="0.25">
      <c r="N4192" s="4"/>
    </row>
    <row r="4193" spans="14:14" x14ac:dyDescent="0.25">
      <c r="N4193" s="4"/>
    </row>
    <row r="4194" spans="14:14" x14ac:dyDescent="0.25">
      <c r="N4194" s="4"/>
    </row>
    <row r="4195" spans="14:14" x14ac:dyDescent="0.25">
      <c r="N4195" s="4"/>
    </row>
    <row r="4196" spans="14:14" x14ac:dyDescent="0.25">
      <c r="N4196" s="4"/>
    </row>
    <row r="4197" spans="14:14" x14ac:dyDescent="0.25">
      <c r="N4197" s="4"/>
    </row>
    <row r="4198" spans="14:14" x14ac:dyDescent="0.25">
      <c r="N4198" s="4"/>
    </row>
    <row r="4199" spans="14:14" x14ac:dyDescent="0.25">
      <c r="N4199" s="4"/>
    </row>
    <row r="4200" spans="14:14" x14ac:dyDescent="0.25">
      <c r="N4200" s="4"/>
    </row>
    <row r="4201" spans="14:14" x14ac:dyDescent="0.25">
      <c r="N4201" s="4"/>
    </row>
    <row r="4202" spans="14:14" x14ac:dyDescent="0.25">
      <c r="N4202" s="4"/>
    </row>
    <row r="4203" spans="14:14" x14ac:dyDescent="0.25">
      <c r="N4203" s="4"/>
    </row>
    <row r="4204" spans="14:14" x14ac:dyDescent="0.25">
      <c r="N4204" s="4"/>
    </row>
    <row r="4205" spans="14:14" x14ac:dyDescent="0.25">
      <c r="N4205" s="4"/>
    </row>
    <row r="4206" spans="14:14" x14ac:dyDescent="0.25">
      <c r="N4206" s="4"/>
    </row>
    <row r="4207" spans="14:14" x14ac:dyDescent="0.25">
      <c r="N4207" s="4"/>
    </row>
    <row r="4208" spans="14:14" x14ac:dyDescent="0.25">
      <c r="N4208" s="4"/>
    </row>
    <row r="4209" spans="14:14" x14ac:dyDescent="0.25">
      <c r="N4209" s="4"/>
    </row>
    <row r="4210" spans="14:14" x14ac:dyDescent="0.25">
      <c r="N4210" s="4"/>
    </row>
    <row r="4211" spans="14:14" x14ac:dyDescent="0.25">
      <c r="N4211" s="4"/>
    </row>
    <row r="4212" spans="14:14" x14ac:dyDescent="0.25">
      <c r="N4212" s="4"/>
    </row>
    <row r="4213" spans="14:14" x14ac:dyDescent="0.25">
      <c r="N4213" s="4"/>
    </row>
    <row r="4214" spans="14:14" x14ac:dyDescent="0.25">
      <c r="N4214" s="4"/>
    </row>
    <row r="4215" spans="14:14" x14ac:dyDescent="0.25">
      <c r="N4215" s="4"/>
    </row>
    <row r="4216" spans="14:14" x14ac:dyDescent="0.25">
      <c r="N4216" s="4"/>
    </row>
    <row r="4217" spans="14:14" x14ac:dyDescent="0.25">
      <c r="N4217" s="4"/>
    </row>
    <row r="4218" spans="14:14" x14ac:dyDescent="0.25">
      <c r="N4218" s="4"/>
    </row>
    <row r="4219" spans="14:14" x14ac:dyDescent="0.25">
      <c r="N4219" s="4"/>
    </row>
    <row r="4220" spans="14:14" x14ac:dyDescent="0.25">
      <c r="N4220" s="4"/>
    </row>
    <row r="4221" spans="14:14" x14ac:dyDescent="0.25">
      <c r="N4221" s="4"/>
    </row>
    <row r="4222" spans="14:14" x14ac:dyDescent="0.25">
      <c r="N4222" s="4"/>
    </row>
    <row r="4223" spans="14:14" x14ac:dyDescent="0.25">
      <c r="N4223" s="4"/>
    </row>
    <row r="4224" spans="14:14" x14ac:dyDescent="0.25">
      <c r="N4224" s="4"/>
    </row>
    <row r="4225" spans="14:14" x14ac:dyDescent="0.25">
      <c r="N4225" s="4"/>
    </row>
    <row r="4226" spans="14:14" x14ac:dyDescent="0.25">
      <c r="N4226" s="4"/>
    </row>
    <row r="4227" spans="14:14" x14ac:dyDescent="0.25">
      <c r="N4227" s="4"/>
    </row>
    <row r="4228" spans="14:14" x14ac:dyDescent="0.25">
      <c r="N4228" s="4"/>
    </row>
    <row r="4229" spans="14:14" x14ac:dyDescent="0.25">
      <c r="N4229" s="4"/>
    </row>
    <row r="4230" spans="14:14" x14ac:dyDescent="0.25">
      <c r="N4230" s="4"/>
    </row>
    <row r="4231" spans="14:14" x14ac:dyDescent="0.25">
      <c r="N4231" s="4"/>
    </row>
    <row r="4232" spans="14:14" x14ac:dyDescent="0.25">
      <c r="N4232" s="4"/>
    </row>
    <row r="4233" spans="14:14" x14ac:dyDescent="0.25">
      <c r="N4233" s="4"/>
    </row>
    <row r="4234" spans="14:14" x14ac:dyDescent="0.25">
      <c r="N4234" s="4"/>
    </row>
    <row r="4235" spans="14:14" x14ac:dyDescent="0.25">
      <c r="N4235" s="4"/>
    </row>
    <row r="4236" spans="14:14" x14ac:dyDescent="0.25">
      <c r="N4236" s="4"/>
    </row>
    <row r="4237" spans="14:14" x14ac:dyDescent="0.25">
      <c r="N4237" s="4"/>
    </row>
    <row r="4238" spans="14:14" x14ac:dyDescent="0.25">
      <c r="N4238" s="4"/>
    </row>
    <row r="4239" spans="14:14" x14ac:dyDescent="0.25">
      <c r="N4239" s="4"/>
    </row>
    <row r="4240" spans="14:14" x14ac:dyDescent="0.25">
      <c r="N4240" s="4"/>
    </row>
    <row r="4241" spans="14:14" x14ac:dyDescent="0.25">
      <c r="N4241" s="4"/>
    </row>
    <row r="4242" spans="14:14" x14ac:dyDescent="0.25">
      <c r="N4242" s="4"/>
    </row>
    <row r="4243" spans="14:14" x14ac:dyDescent="0.25">
      <c r="N4243" s="4"/>
    </row>
    <row r="4244" spans="14:14" x14ac:dyDescent="0.25">
      <c r="N4244" s="4"/>
    </row>
    <row r="4245" spans="14:14" x14ac:dyDescent="0.25">
      <c r="N4245" s="4"/>
    </row>
    <row r="4246" spans="14:14" x14ac:dyDescent="0.25">
      <c r="N4246" s="4"/>
    </row>
    <row r="4247" spans="14:14" x14ac:dyDescent="0.25">
      <c r="N4247" s="4"/>
    </row>
    <row r="4248" spans="14:14" x14ac:dyDescent="0.25">
      <c r="N4248" s="4"/>
    </row>
    <row r="4249" spans="14:14" x14ac:dyDescent="0.25">
      <c r="N4249" s="4"/>
    </row>
    <row r="4250" spans="14:14" x14ac:dyDescent="0.25">
      <c r="N4250" s="4"/>
    </row>
    <row r="4251" spans="14:14" x14ac:dyDescent="0.25">
      <c r="N4251" s="4"/>
    </row>
    <row r="4252" spans="14:14" x14ac:dyDescent="0.25">
      <c r="N4252" s="4"/>
    </row>
    <row r="4253" spans="14:14" x14ac:dyDescent="0.25">
      <c r="N4253" s="4"/>
    </row>
    <row r="4254" spans="14:14" x14ac:dyDescent="0.25">
      <c r="N4254" s="4"/>
    </row>
    <row r="4255" spans="14:14" x14ac:dyDescent="0.25">
      <c r="N4255" s="4"/>
    </row>
    <row r="4256" spans="14:14" x14ac:dyDescent="0.25">
      <c r="N4256" s="4"/>
    </row>
    <row r="4257" spans="14:14" x14ac:dyDescent="0.25">
      <c r="N4257" s="4"/>
    </row>
    <row r="4258" spans="14:14" x14ac:dyDescent="0.25">
      <c r="N4258" s="4"/>
    </row>
    <row r="4259" spans="14:14" x14ac:dyDescent="0.25">
      <c r="N4259" s="4"/>
    </row>
    <row r="4260" spans="14:14" x14ac:dyDescent="0.25">
      <c r="N4260" s="4"/>
    </row>
    <row r="4261" spans="14:14" x14ac:dyDescent="0.25">
      <c r="N4261" s="4"/>
    </row>
    <row r="4262" spans="14:14" x14ac:dyDescent="0.25">
      <c r="N4262" s="4"/>
    </row>
    <row r="4263" spans="14:14" x14ac:dyDescent="0.25">
      <c r="N4263" s="4"/>
    </row>
    <row r="4264" spans="14:14" x14ac:dyDescent="0.25">
      <c r="N4264" s="4"/>
    </row>
    <row r="4265" spans="14:14" x14ac:dyDescent="0.25">
      <c r="N4265" s="4"/>
    </row>
    <row r="4266" spans="14:14" x14ac:dyDescent="0.25">
      <c r="N4266" s="4"/>
    </row>
    <row r="4267" spans="14:14" x14ac:dyDescent="0.25">
      <c r="N4267" s="4"/>
    </row>
    <row r="4268" spans="14:14" x14ac:dyDescent="0.25">
      <c r="N4268" s="4"/>
    </row>
    <row r="4269" spans="14:14" x14ac:dyDescent="0.25">
      <c r="N4269" s="4"/>
    </row>
    <row r="4270" spans="14:14" x14ac:dyDescent="0.25">
      <c r="N4270" s="4"/>
    </row>
    <row r="4271" spans="14:14" x14ac:dyDescent="0.25">
      <c r="N4271" s="4"/>
    </row>
    <row r="4272" spans="14:14" x14ac:dyDescent="0.25">
      <c r="N4272" s="4"/>
    </row>
    <row r="4273" spans="14:14" x14ac:dyDescent="0.25">
      <c r="N4273" s="4"/>
    </row>
    <row r="4274" spans="14:14" x14ac:dyDescent="0.25">
      <c r="N4274" s="4"/>
    </row>
    <row r="4275" spans="14:14" x14ac:dyDescent="0.25">
      <c r="N4275" s="4"/>
    </row>
    <row r="4276" spans="14:14" x14ac:dyDescent="0.25">
      <c r="N4276" s="4"/>
    </row>
    <row r="4277" spans="14:14" x14ac:dyDescent="0.25">
      <c r="N4277" s="4"/>
    </row>
    <row r="4278" spans="14:14" x14ac:dyDescent="0.25">
      <c r="N4278" s="4"/>
    </row>
    <row r="4279" spans="14:14" x14ac:dyDescent="0.25">
      <c r="N4279" s="4"/>
    </row>
    <row r="4280" spans="14:14" x14ac:dyDescent="0.25">
      <c r="N4280" s="4"/>
    </row>
    <row r="4281" spans="14:14" x14ac:dyDescent="0.25">
      <c r="N4281" s="4"/>
    </row>
    <row r="4282" spans="14:14" x14ac:dyDescent="0.25">
      <c r="N4282" s="4"/>
    </row>
    <row r="4283" spans="14:14" x14ac:dyDescent="0.25">
      <c r="N4283" s="4"/>
    </row>
    <row r="4284" spans="14:14" x14ac:dyDescent="0.25">
      <c r="N4284" s="4"/>
    </row>
    <row r="4285" spans="14:14" x14ac:dyDescent="0.25">
      <c r="N4285" s="4"/>
    </row>
    <row r="4286" spans="14:14" x14ac:dyDescent="0.25">
      <c r="N4286" s="4"/>
    </row>
    <row r="4287" spans="14:14" x14ac:dyDescent="0.25">
      <c r="N4287" s="4"/>
    </row>
    <row r="4288" spans="14:14" x14ac:dyDescent="0.25">
      <c r="N4288" s="4"/>
    </row>
    <row r="4289" spans="14:14" x14ac:dyDescent="0.25">
      <c r="N4289" s="4"/>
    </row>
    <row r="4290" spans="14:14" x14ac:dyDescent="0.25">
      <c r="N4290" s="4"/>
    </row>
    <row r="4291" spans="14:14" x14ac:dyDescent="0.25">
      <c r="N4291" s="4"/>
    </row>
    <row r="4292" spans="14:14" x14ac:dyDescent="0.25">
      <c r="N4292" s="4"/>
    </row>
    <row r="4293" spans="14:14" x14ac:dyDescent="0.25">
      <c r="N4293" s="4"/>
    </row>
    <row r="4294" spans="14:14" x14ac:dyDescent="0.25">
      <c r="N4294" s="4"/>
    </row>
    <row r="4295" spans="14:14" x14ac:dyDescent="0.25">
      <c r="N4295" s="4"/>
    </row>
    <row r="4296" spans="14:14" x14ac:dyDescent="0.25">
      <c r="N4296" s="4"/>
    </row>
    <row r="4297" spans="14:14" x14ac:dyDescent="0.25">
      <c r="N4297" s="4"/>
    </row>
    <row r="4298" spans="14:14" x14ac:dyDescent="0.25">
      <c r="N4298" s="4"/>
    </row>
    <row r="4299" spans="14:14" x14ac:dyDescent="0.25">
      <c r="N4299" s="4"/>
    </row>
    <row r="4300" spans="14:14" x14ac:dyDescent="0.25">
      <c r="N4300" s="4"/>
    </row>
    <row r="4301" spans="14:14" x14ac:dyDescent="0.25">
      <c r="N4301" s="4"/>
    </row>
    <row r="4302" spans="14:14" x14ac:dyDescent="0.25">
      <c r="N4302" s="4"/>
    </row>
    <row r="4303" spans="14:14" x14ac:dyDescent="0.25">
      <c r="N4303" s="4"/>
    </row>
    <row r="4304" spans="14:14" x14ac:dyDescent="0.25">
      <c r="N4304" s="4"/>
    </row>
    <row r="4305" spans="14:14" x14ac:dyDescent="0.25">
      <c r="N4305" s="4"/>
    </row>
    <row r="4306" spans="14:14" x14ac:dyDescent="0.25">
      <c r="N4306" s="4"/>
    </row>
    <row r="4307" spans="14:14" x14ac:dyDescent="0.25">
      <c r="N4307" s="4"/>
    </row>
    <row r="4308" spans="14:14" x14ac:dyDescent="0.25">
      <c r="N4308" s="4"/>
    </row>
    <row r="4309" spans="14:14" x14ac:dyDescent="0.25">
      <c r="N4309" s="4"/>
    </row>
    <row r="4310" spans="14:14" x14ac:dyDescent="0.25">
      <c r="N4310" s="4"/>
    </row>
    <row r="4311" spans="14:14" x14ac:dyDescent="0.25">
      <c r="N4311" s="4"/>
    </row>
    <row r="4312" spans="14:14" x14ac:dyDescent="0.25">
      <c r="N4312" s="4"/>
    </row>
    <row r="4313" spans="14:14" x14ac:dyDescent="0.25">
      <c r="N4313" s="4"/>
    </row>
    <row r="4314" spans="14:14" x14ac:dyDescent="0.25">
      <c r="N4314" s="4"/>
    </row>
    <row r="4315" spans="14:14" x14ac:dyDescent="0.25">
      <c r="N4315" s="4"/>
    </row>
    <row r="4316" spans="14:14" x14ac:dyDescent="0.25">
      <c r="N4316" s="4"/>
    </row>
    <row r="4317" spans="14:14" x14ac:dyDescent="0.25">
      <c r="N4317" s="4"/>
    </row>
    <row r="4318" spans="14:14" x14ac:dyDescent="0.25">
      <c r="N4318" s="4"/>
    </row>
    <row r="4319" spans="14:14" x14ac:dyDescent="0.25">
      <c r="N4319" s="4"/>
    </row>
    <row r="4320" spans="14:14" x14ac:dyDescent="0.25">
      <c r="N4320" s="4"/>
    </row>
    <row r="4321" spans="14:14" x14ac:dyDescent="0.25">
      <c r="N4321" s="4"/>
    </row>
    <row r="4322" spans="14:14" x14ac:dyDescent="0.25">
      <c r="N4322" s="4"/>
    </row>
    <row r="4323" spans="14:14" x14ac:dyDescent="0.25">
      <c r="N4323" s="4"/>
    </row>
    <row r="4324" spans="14:14" x14ac:dyDescent="0.25">
      <c r="N4324" s="4"/>
    </row>
    <row r="4325" spans="14:14" x14ac:dyDescent="0.25">
      <c r="N4325" s="4"/>
    </row>
    <row r="4326" spans="14:14" x14ac:dyDescent="0.25">
      <c r="N4326" s="4"/>
    </row>
    <row r="4327" spans="14:14" x14ac:dyDescent="0.25">
      <c r="N4327" s="4"/>
    </row>
    <row r="4328" spans="14:14" x14ac:dyDescent="0.25">
      <c r="N4328" s="4"/>
    </row>
    <row r="4329" spans="14:14" x14ac:dyDescent="0.25">
      <c r="N4329" s="4"/>
    </row>
    <row r="4330" spans="14:14" x14ac:dyDescent="0.25">
      <c r="N4330" s="4"/>
    </row>
    <row r="4331" spans="14:14" x14ac:dyDescent="0.25">
      <c r="N4331" s="4"/>
    </row>
    <row r="4332" spans="14:14" x14ac:dyDescent="0.25">
      <c r="N4332" s="4"/>
    </row>
    <row r="4333" spans="14:14" x14ac:dyDescent="0.25">
      <c r="N4333" s="4"/>
    </row>
    <row r="4334" spans="14:14" x14ac:dyDescent="0.25">
      <c r="N4334" s="4"/>
    </row>
    <row r="4335" spans="14:14" x14ac:dyDescent="0.25">
      <c r="N4335" s="4"/>
    </row>
    <row r="4336" spans="14:14" x14ac:dyDescent="0.25">
      <c r="N4336" s="4"/>
    </row>
    <row r="4337" spans="14:14" x14ac:dyDescent="0.25">
      <c r="N4337" s="4"/>
    </row>
    <row r="4338" spans="14:14" x14ac:dyDescent="0.25">
      <c r="N4338" s="4"/>
    </row>
    <row r="4339" spans="14:14" x14ac:dyDescent="0.25">
      <c r="N4339" s="4"/>
    </row>
    <row r="4340" spans="14:14" x14ac:dyDescent="0.25">
      <c r="N4340" s="4"/>
    </row>
    <row r="4341" spans="14:14" x14ac:dyDescent="0.25">
      <c r="N4341" s="4"/>
    </row>
    <row r="4342" spans="14:14" x14ac:dyDescent="0.25">
      <c r="N4342" s="4"/>
    </row>
    <row r="4343" spans="14:14" x14ac:dyDescent="0.25">
      <c r="N4343" s="4"/>
    </row>
    <row r="4344" spans="14:14" x14ac:dyDescent="0.25">
      <c r="N4344" s="4"/>
    </row>
    <row r="4345" spans="14:14" x14ac:dyDescent="0.25">
      <c r="N4345" s="4"/>
    </row>
    <row r="4346" spans="14:14" x14ac:dyDescent="0.25">
      <c r="N4346" s="4"/>
    </row>
    <row r="4347" spans="14:14" x14ac:dyDescent="0.25">
      <c r="N4347" s="4"/>
    </row>
    <row r="4348" spans="14:14" x14ac:dyDescent="0.25">
      <c r="N4348" s="4"/>
    </row>
    <row r="4349" spans="14:14" x14ac:dyDescent="0.25">
      <c r="N4349" s="4"/>
    </row>
    <row r="4350" spans="14:14" x14ac:dyDescent="0.25">
      <c r="N4350" s="4"/>
    </row>
    <row r="4351" spans="14:14" x14ac:dyDescent="0.25">
      <c r="N4351" s="4"/>
    </row>
    <row r="4352" spans="14:14" x14ac:dyDescent="0.25">
      <c r="N4352" s="4"/>
    </row>
    <row r="4353" spans="14:14" x14ac:dyDescent="0.25">
      <c r="N4353" s="4"/>
    </row>
    <row r="4354" spans="14:14" x14ac:dyDescent="0.25">
      <c r="N4354" s="4"/>
    </row>
    <row r="4355" spans="14:14" x14ac:dyDescent="0.25">
      <c r="N4355" s="4"/>
    </row>
    <row r="4356" spans="14:14" x14ac:dyDescent="0.25">
      <c r="N4356" s="4"/>
    </row>
    <row r="4357" spans="14:14" x14ac:dyDescent="0.25">
      <c r="N4357" s="4"/>
    </row>
    <row r="4358" spans="14:14" x14ac:dyDescent="0.25">
      <c r="N4358" s="4"/>
    </row>
    <row r="4359" spans="14:14" x14ac:dyDescent="0.25">
      <c r="N4359" s="4"/>
    </row>
    <row r="4360" spans="14:14" x14ac:dyDescent="0.25">
      <c r="N4360" s="4"/>
    </row>
    <row r="4361" spans="14:14" x14ac:dyDescent="0.25">
      <c r="N4361" s="4"/>
    </row>
    <row r="4362" spans="14:14" x14ac:dyDescent="0.25">
      <c r="N4362" s="4"/>
    </row>
    <row r="4363" spans="14:14" x14ac:dyDescent="0.25">
      <c r="N4363" s="4"/>
    </row>
    <row r="4364" spans="14:14" x14ac:dyDescent="0.25">
      <c r="N4364" s="4"/>
    </row>
    <row r="4365" spans="14:14" x14ac:dyDescent="0.25">
      <c r="N4365" s="4"/>
    </row>
    <row r="4366" spans="14:14" x14ac:dyDescent="0.25">
      <c r="N4366" s="4"/>
    </row>
    <row r="4367" spans="14:14" x14ac:dyDescent="0.25">
      <c r="N4367" s="4"/>
    </row>
    <row r="4368" spans="14:14" x14ac:dyDescent="0.25">
      <c r="N4368" s="4"/>
    </row>
    <row r="4369" spans="14:14" x14ac:dyDescent="0.25">
      <c r="N4369" s="4"/>
    </row>
    <row r="4370" spans="14:14" x14ac:dyDescent="0.25">
      <c r="N4370" s="4"/>
    </row>
    <row r="4371" spans="14:14" x14ac:dyDescent="0.25">
      <c r="N4371" s="4"/>
    </row>
    <row r="4372" spans="14:14" x14ac:dyDescent="0.25">
      <c r="N4372" s="4"/>
    </row>
    <row r="4373" spans="14:14" x14ac:dyDescent="0.25">
      <c r="N4373" s="4"/>
    </row>
    <row r="4374" spans="14:14" x14ac:dyDescent="0.25">
      <c r="N4374" s="4"/>
    </row>
    <row r="4375" spans="14:14" x14ac:dyDescent="0.25">
      <c r="N4375" s="4"/>
    </row>
    <row r="4376" spans="14:14" x14ac:dyDescent="0.25">
      <c r="N4376" s="4"/>
    </row>
    <row r="4377" spans="14:14" x14ac:dyDescent="0.25">
      <c r="N4377" s="4"/>
    </row>
    <row r="4378" spans="14:14" x14ac:dyDescent="0.25">
      <c r="N4378" s="4"/>
    </row>
    <row r="4379" spans="14:14" x14ac:dyDescent="0.25">
      <c r="N4379" s="4"/>
    </row>
    <row r="4380" spans="14:14" x14ac:dyDescent="0.25">
      <c r="N4380" s="4"/>
    </row>
    <row r="4381" spans="14:14" x14ac:dyDescent="0.25">
      <c r="N4381" s="4"/>
    </row>
    <row r="4382" spans="14:14" x14ac:dyDescent="0.25">
      <c r="N4382" s="4"/>
    </row>
    <row r="4383" spans="14:14" x14ac:dyDescent="0.25">
      <c r="N4383" s="4"/>
    </row>
    <row r="4384" spans="14:14" x14ac:dyDescent="0.25">
      <c r="N4384" s="4"/>
    </row>
    <row r="4385" spans="14:14" x14ac:dyDescent="0.25">
      <c r="N4385" s="4"/>
    </row>
    <row r="4386" spans="14:14" x14ac:dyDescent="0.25">
      <c r="N4386" s="4"/>
    </row>
    <row r="4387" spans="14:14" x14ac:dyDescent="0.25">
      <c r="N4387" s="4"/>
    </row>
    <row r="4388" spans="14:14" x14ac:dyDescent="0.25">
      <c r="N4388" s="4"/>
    </row>
    <row r="4389" spans="14:14" x14ac:dyDescent="0.25">
      <c r="N4389" s="4"/>
    </row>
    <row r="4390" spans="14:14" x14ac:dyDescent="0.25">
      <c r="N4390" s="4"/>
    </row>
    <row r="4391" spans="14:14" x14ac:dyDescent="0.25">
      <c r="N4391" s="4"/>
    </row>
    <row r="4392" spans="14:14" x14ac:dyDescent="0.25">
      <c r="N4392" s="4"/>
    </row>
    <row r="4393" spans="14:14" x14ac:dyDescent="0.25">
      <c r="N4393" s="4"/>
    </row>
    <row r="4394" spans="14:14" x14ac:dyDescent="0.25">
      <c r="N4394" s="4"/>
    </row>
    <row r="4395" spans="14:14" x14ac:dyDescent="0.25">
      <c r="N4395" s="4"/>
    </row>
    <row r="4396" spans="14:14" x14ac:dyDescent="0.25">
      <c r="N4396" s="4"/>
    </row>
    <row r="4397" spans="14:14" x14ac:dyDescent="0.25">
      <c r="N4397" s="4"/>
    </row>
    <row r="4398" spans="14:14" x14ac:dyDescent="0.25">
      <c r="N4398" s="4"/>
    </row>
    <row r="4399" spans="14:14" x14ac:dyDescent="0.25">
      <c r="N4399" s="4"/>
    </row>
    <row r="4400" spans="14:14" x14ac:dyDescent="0.25">
      <c r="N4400" s="4"/>
    </row>
    <row r="4401" spans="14:14" x14ac:dyDescent="0.25">
      <c r="N4401" s="4"/>
    </row>
    <row r="4402" spans="14:14" x14ac:dyDescent="0.25">
      <c r="N4402" s="4"/>
    </row>
    <row r="4403" spans="14:14" x14ac:dyDescent="0.25">
      <c r="N4403" s="4"/>
    </row>
    <row r="4404" spans="14:14" x14ac:dyDescent="0.25">
      <c r="N4404" s="4"/>
    </row>
    <row r="4405" spans="14:14" x14ac:dyDescent="0.25">
      <c r="N4405" s="4"/>
    </row>
    <row r="4406" spans="14:14" x14ac:dyDescent="0.25">
      <c r="N4406" s="4"/>
    </row>
    <row r="4407" spans="14:14" x14ac:dyDescent="0.25">
      <c r="N4407" s="4"/>
    </row>
    <row r="4408" spans="14:14" x14ac:dyDescent="0.25">
      <c r="N4408" s="4"/>
    </row>
    <row r="4409" spans="14:14" x14ac:dyDescent="0.25">
      <c r="N4409" s="4"/>
    </row>
    <row r="4410" spans="14:14" x14ac:dyDescent="0.25">
      <c r="N4410" s="4"/>
    </row>
    <row r="4411" spans="14:14" x14ac:dyDescent="0.25">
      <c r="N4411" s="4"/>
    </row>
    <row r="4412" spans="14:14" x14ac:dyDescent="0.25">
      <c r="N4412" s="4"/>
    </row>
    <row r="4413" spans="14:14" x14ac:dyDescent="0.25">
      <c r="N4413" s="4"/>
    </row>
    <row r="4414" spans="14:14" x14ac:dyDescent="0.25">
      <c r="N4414" s="4"/>
    </row>
    <row r="4415" spans="14:14" x14ac:dyDescent="0.25">
      <c r="N4415" s="4"/>
    </row>
    <row r="4416" spans="14:14" x14ac:dyDescent="0.25">
      <c r="N4416" s="4"/>
    </row>
    <row r="4417" spans="14:14" x14ac:dyDescent="0.25">
      <c r="N4417" s="4"/>
    </row>
    <row r="4418" spans="14:14" x14ac:dyDescent="0.25">
      <c r="N4418" s="4"/>
    </row>
    <row r="4419" spans="14:14" x14ac:dyDescent="0.25">
      <c r="N4419" s="4"/>
    </row>
    <row r="4420" spans="14:14" x14ac:dyDescent="0.25">
      <c r="N4420" s="4"/>
    </row>
    <row r="4421" spans="14:14" x14ac:dyDescent="0.25">
      <c r="N4421" s="4"/>
    </row>
    <row r="4422" spans="14:14" x14ac:dyDescent="0.25">
      <c r="N4422" s="4"/>
    </row>
    <row r="4423" spans="14:14" x14ac:dyDescent="0.25">
      <c r="N4423" s="4"/>
    </row>
    <row r="4424" spans="14:14" x14ac:dyDescent="0.25">
      <c r="N4424" s="4"/>
    </row>
    <row r="4425" spans="14:14" x14ac:dyDescent="0.25">
      <c r="N4425" s="4"/>
    </row>
    <row r="4426" spans="14:14" x14ac:dyDescent="0.25">
      <c r="N4426" s="4"/>
    </row>
    <row r="4427" spans="14:14" x14ac:dyDescent="0.25">
      <c r="N4427" s="4"/>
    </row>
    <row r="4428" spans="14:14" x14ac:dyDescent="0.25">
      <c r="N4428" s="4"/>
    </row>
    <row r="4429" spans="14:14" x14ac:dyDescent="0.25">
      <c r="N4429" s="4"/>
    </row>
    <row r="4430" spans="14:14" x14ac:dyDescent="0.25">
      <c r="N4430" s="4"/>
    </row>
    <row r="4431" spans="14:14" x14ac:dyDescent="0.25">
      <c r="N4431" s="4"/>
    </row>
    <row r="4432" spans="14:14" x14ac:dyDescent="0.25">
      <c r="N4432" s="4"/>
    </row>
    <row r="4433" spans="14:14" x14ac:dyDescent="0.25">
      <c r="N4433" s="4"/>
    </row>
    <row r="4434" spans="14:14" x14ac:dyDescent="0.25">
      <c r="N4434" s="4"/>
    </row>
    <row r="4435" spans="14:14" x14ac:dyDescent="0.25">
      <c r="N4435" s="4"/>
    </row>
    <row r="4436" spans="14:14" x14ac:dyDescent="0.25">
      <c r="N4436" s="4"/>
    </row>
    <row r="4437" spans="14:14" x14ac:dyDescent="0.25">
      <c r="N4437" s="4"/>
    </row>
    <row r="4438" spans="14:14" x14ac:dyDescent="0.25">
      <c r="N4438" s="4"/>
    </row>
    <row r="4439" spans="14:14" x14ac:dyDescent="0.25">
      <c r="N4439" s="4"/>
    </row>
    <row r="4440" spans="14:14" x14ac:dyDescent="0.25">
      <c r="N4440" s="4"/>
    </row>
    <row r="4441" spans="14:14" x14ac:dyDescent="0.25">
      <c r="N4441" s="4"/>
    </row>
    <row r="4442" spans="14:14" x14ac:dyDescent="0.25">
      <c r="N4442" s="4"/>
    </row>
    <row r="4443" spans="14:14" x14ac:dyDescent="0.25">
      <c r="N4443" s="4"/>
    </row>
    <row r="4444" spans="14:14" x14ac:dyDescent="0.25">
      <c r="N4444" s="4"/>
    </row>
    <row r="4445" spans="14:14" x14ac:dyDescent="0.25">
      <c r="N4445" s="4"/>
    </row>
    <row r="4446" spans="14:14" x14ac:dyDescent="0.25">
      <c r="N4446" s="4"/>
    </row>
    <row r="4447" spans="14:14" x14ac:dyDescent="0.25">
      <c r="N4447" s="4"/>
    </row>
    <row r="4448" spans="14:14" x14ac:dyDescent="0.25">
      <c r="N4448" s="4"/>
    </row>
    <row r="4449" spans="14:14" x14ac:dyDescent="0.25">
      <c r="N4449" s="4"/>
    </row>
    <row r="4450" spans="14:14" x14ac:dyDescent="0.25">
      <c r="N4450" s="4"/>
    </row>
    <row r="4451" spans="14:14" x14ac:dyDescent="0.25">
      <c r="N4451" s="4"/>
    </row>
    <row r="4452" spans="14:14" x14ac:dyDescent="0.25">
      <c r="N4452" s="4"/>
    </row>
    <row r="4453" spans="14:14" x14ac:dyDescent="0.25">
      <c r="N4453" s="4"/>
    </row>
    <row r="4454" spans="14:14" x14ac:dyDescent="0.25">
      <c r="N4454" s="4"/>
    </row>
    <row r="4455" spans="14:14" x14ac:dyDescent="0.25">
      <c r="N4455" s="4"/>
    </row>
    <row r="4456" spans="14:14" x14ac:dyDescent="0.25">
      <c r="N4456" s="4"/>
    </row>
    <row r="4457" spans="14:14" x14ac:dyDescent="0.25">
      <c r="N4457" s="4"/>
    </row>
    <row r="4458" spans="14:14" x14ac:dyDescent="0.25">
      <c r="N4458" s="4"/>
    </row>
    <row r="4459" spans="14:14" x14ac:dyDescent="0.25">
      <c r="N4459" s="4"/>
    </row>
    <row r="4460" spans="14:14" x14ac:dyDescent="0.25">
      <c r="N4460" s="4"/>
    </row>
    <row r="4461" spans="14:14" x14ac:dyDescent="0.25">
      <c r="N4461" s="4"/>
    </row>
    <row r="4462" spans="14:14" x14ac:dyDescent="0.25">
      <c r="N4462" s="4"/>
    </row>
    <row r="4463" spans="14:14" x14ac:dyDescent="0.25">
      <c r="N4463" s="4"/>
    </row>
    <row r="4464" spans="14:14" x14ac:dyDescent="0.25">
      <c r="N4464" s="4"/>
    </row>
    <row r="4465" spans="14:14" x14ac:dyDescent="0.25">
      <c r="N4465" s="4"/>
    </row>
    <row r="4466" spans="14:14" x14ac:dyDescent="0.25">
      <c r="N4466" s="4"/>
    </row>
    <row r="4467" spans="14:14" x14ac:dyDescent="0.25">
      <c r="N4467" s="4"/>
    </row>
    <row r="4468" spans="14:14" x14ac:dyDescent="0.25">
      <c r="N4468" s="4"/>
    </row>
    <row r="4469" spans="14:14" x14ac:dyDescent="0.25">
      <c r="N4469" s="4"/>
    </row>
    <row r="4470" spans="14:14" x14ac:dyDescent="0.25">
      <c r="N4470" s="4"/>
    </row>
    <row r="4471" spans="14:14" x14ac:dyDescent="0.25">
      <c r="N4471" s="4"/>
    </row>
    <row r="4472" spans="14:14" x14ac:dyDescent="0.25">
      <c r="N4472" s="4"/>
    </row>
    <row r="4473" spans="14:14" x14ac:dyDescent="0.25">
      <c r="N4473" s="4"/>
    </row>
    <row r="4474" spans="14:14" x14ac:dyDescent="0.25">
      <c r="N4474" s="4"/>
    </row>
    <row r="4475" spans="14:14" x14ac:dyDescent="0.25">
      <c r="N4475" s="4"/>
    </row>
    <row r="4476" spans="14:14" x14ac:dyDescent="0.25">
      <c r="N4476" s="4"/>
    </row>
    <row r="4477" spans="14:14" x14ac:dyDescent="0.25">
      <c r="N4477" s="4"/>
    </row>
    <row r="4478" spans="14:14" x14ac:dyDescent="0.25">
      <c r="N4478" s="4"/>
    </row>
    <row r="4479" spans="14:14" x14ac:dyDescent="0.25">
      <c r="N4479" s="4"/>
    </row>
    <row r="4480" spans="14:14" x14ac:dyDescent="0.25">
      <c r="N4480" s="4"/>
    </row>
    <row r="4481" spans="14:14" x14ac:dyDescent="0.25">
      <c r="N4481" s="4"/>
    </row>
    <row r="4482" spans="14:14" x14ac:dyDescent="0.25">
      <c r="N4482" s="4"/>
    </row>
    <row r="4483" spans="14:14" x14ac:dyDescent="0.25">
      <c r="N4483" s="4"/>
    </row>
    <row r="4484" spans="14:14" x14ac:dyDescent="0.25">
      <c r="N4484" s="4"/>
    </row>
    <row r="4485" spans="14:14" x14ac:dyDescent="0.25">
      <c r="N4485" s="4"/>
    </row>
    <row r="4486" spans="14:14" x14ac:dyDescent="0.25">
      <c r="N4486" s="4"/>
    </row>
    <row r="4487" spans="14:14" x14ac:dyDescent="0.25">
      <c r="N4487" s="4"/>
    </row>
    <row r="4488" spans="14:14" x14ac:dyDescent="0.25">
      <c r="N4488" s="4"/>
    </row>
    <row r="4489" spans="14:14" x14ac:dyDescent="0.25">
      <c r="N4489" s="4"/>
    </row>
    <row r="4490" spans="14:14" x14ac:dyDescent="0.25">
      <c r="N4490" s="4"/>
    </row>
    <row r="4491" spans="14:14" x14ac:dyDescent="0.25">
      <c r="N4491" s="4"/>
    </row>
    <row r="4492" spans="14:14" x14ac:dyDescent="0.25">
      <c r="N4492" s="4"/>
    </row>
    <row r="4493" spans="14:14" x14ac:dyDescent="0.25">
      <c r="N4493" s="4"/>
    </row>
    <row r="4494" spans="14:14" x14ac:dyDescent="0.25">
      <c r="N4494" s="4"/>
    </row>
    <row r="4495" spans="14:14" x14ac:dyDescent="0.25">
      <c r="N4495" s="4"/>
    </row>
    <row r="4496" spans="14:14" x14ac:dyDescent="0.25">
      <c r="N4496" s="4"/>
    </row>
    <row r="4497" spans="14:14" x14ac:dyDescent="0.25">
      <c r="N4497" s="4"/>
    </row>
    <row r="4498" spans="14:14" x14ac:dyDescent="0.25">
      <c r="N4498" s="4"/>
    </row>
    <row r="4499" spans="14:14" x14ac:dyDescent="0.25">
      <c r="N4499" s="4"/>
    </row>
    <row r="4500" spans="14:14" x14ac:dyDescent="0.25">
      <c r="N4500" s="4"/>
    </row>
    <row r="4501" spans="14:14" x14ac:dyDescent="0.25">
      <c r="N4501" s="4"/>
    </row>
    <row r="4502" spans="14:14" x14ac:dyDescent="0.25">
      <c r="N4502" s="4"/>
    </row>
    <row r="4503" spans="14:14" x14ac:dyDescent="0.25">
      <c r="N4503" s="4"/>
    </row>
    <row r="4504" spans="14:14" x14ac:dyDescent="0.25">
      <c r="N4504" s="4"/>
    </row>
    <row r="4505" spans="14:14" x14ac:dyDescent="0.25">
      <c r="N4505" s="4"/>
    </row>
    <row r="4506" spans="14:14" x14ac:dyDescent="0.25">
      <c r="N4506" s="4"/>
    </row>
    <row r="4507" spans="14:14" x14ac:dyDescent="0.25">
      <c r="N4507" s="4"/>
    </row>
    <row r="4508" spans="14:14" x14ac:dyDescent="0.25">
      <c r="N4508" s="4"/>
    </row>
    <row r="4509" spans="14:14" x14ac:dyDescent="0.25">
      <c r="N4509" s="4"/>
    </row>
    <row r="4510" spans="14:14" x14ac:dyDescent="0.25">
      <c r="N4510" s="4"/>
    </row>
    <row r="4511" spans="14:14" x14ac:dyDescent="0.25">
      <c r="N4511" s="4"/>
    </row>
    <row r="4512" spans="14:14" x14ac:dyDescent="0.25">
      <c r="N4512" s="4"/>
    </row>
    <row r="4513" spans="14:14" x14ac:dyDescent="0.25">
      <c r="N4513" s="4"/>
    </row>
    <row r="4514" spans="14:14" x14ac:dyDescent="0.25">
      <c r="N4514" s="4"/>
    </row>
    <row r="4515" spans="14:14" x14ac:dyDescent="0.25">
      <c r="N4515" s="4"/>
    </row>
    <row r="4516" spans="14:14" x14ac:dyDescent="0.25">
      <c r="N4516" s="4"/>
    </row>
    <row r="4517" spans="14:14" x14ac:dyDescent="0.25">
      <c r="N4517" s="4"/>
    </row>
    <row r="4518" spans="14:14" x14ac:dyDescent="0.25">
      <c r="N4518" s="4"/>
    </row>
    <row r="4519" spans="14:14" x14ac:dyDescent="0.25">
      <c r="N4519" s="4"/>
    </row>
    <row r="4520" spans="14:14" x14ac:dyDescent="0.25">
      <c r="N4520" s="4"/>
    </row>
    <row r="4521" spans="14:14" x14ac:dyDescent="0.25">
      <c r="N4521" s="4"/>
    </row>
    <row r="4522" spans="14:14" x14ac:dyDescent="0.25">
      <c r="N4522" s="4"/>
    </row>
    <row r="4523" spans="14:14" x14ac:dyDescent="0.25">
      <c r="N4523" s="4"/>
    </row>
    <row r="4524" spans="14:14" x14ac:dyDescent="0.25">
      <c r="N4524" s="4"/>
    </row>
    <row r="4525" spans="14:14" x14ac:dyDescent="0.25">
      <c r="N4525" s="4"/>
    </row>
    <row r="4526" spans="14:14" x14ac:dyDescent="0.25">
      <c r="N4526" s="4"/>
    </row>
    <row r="4527" spans="14:14" x14ac:dyDescent="0.25">
      <c r="N4527" s="4"/>
    </row>
    <row r="4528" spans="14:14" x14ac:dyDescent="0.25">
      <c r="N4528" s="4"/>
    </row>
    <row r="4529" spans="14:14" x14ac:dyDescent="0.25">
      <c r="N4529" s="4"/>
    </row>
    <row r="4530" spans="14:14" x14ac:dyDescent="0.25">
      <c r="N4530" s="4"/>
    </row>
    <row r="4531" spans="14:14" x14ac:dyDescent="0.25">
      <c r="N4531" s="4"/>
    </row>
    <row r="4532" spans="14:14" x14ac:dyDescent="0.25">
      <c r="N4532" s="4"/>
    </row>
    <row r="4533" spans="14:14" x14ac:dyDescent="0.25">
      <c r="N4533" s="4"/>
    </row>
    <row r="4534" spans="14:14" x14ac:dyDescent="0.25">
      <c r="N4534" s="4"/>
    </row>
    <row r="4535" spans="14:14" x14ac:dyDescent="0.25">
      <c r="N4535" s="4"/>
    </row>
    <row r="4536" spans="14:14" x14ac:dyDescent="0.25">
      <c r="N4536" s="4"/>
    </row>
    <row r="4537" spans="14:14" x14ac:dyDescent="0.25">
      <c r="N4537" s="4"/>
    </row>
    <row r="4538" spans="14:14" x14ac:dyDescent="0.25">
      <c r="N4538" s="4"/>
    </row>
    <row r="4539" spans="14:14" x14ac:dyDescent="0.25">
      <c r="N4539" s="4"/>
    </row>
    <row r="4540" spans="14:14" x14ac:dyDescent="0.25">
      <c r="N4540" s="4"/>
    </row>
    <row r="4541" spans="14:14" x14ac:dyDescent="0.25">
      <c r="N4541" s="4"/>
    </row>
    <row r="4542" spans="14:14" x14ac:dyDescent="0.25">
      <c r="N4542" s="4"/>
    </row>
    <row r="4543" spans="14:14" x14ac:dyDescent="0.25">
      <c r="N4543" s="4"/>
    </row>
    <row r="4544" spans="14:14" x14ac:dyDescent="0.25">
      <c r="N4544" s="4"/>
    </row>
    <row r="4545" spans="14:14" x14ac:dyDescent="0.25">
      <c r="N4545" s="4"/>
    </row>
    <row r="4546" spans="14:14" x14ac:dyDescent="0.25">
      <c r="N4546" s="4"/>
    </row>
    <row r="4547" spans="14:14" x14ac:dyDescent="0.25">
      <c r="N4547" s="4"/>
    </row>
    <row r="4548" spans="14:14" x14ac:dyDescent="0.25">
      <c r="N4548" s="4"/>
    </row>
    <row r="4549" spans="14:14" x14ac:dyDescent="0.25">
      <c r="N4549" s="4"/>
    </row>
    <row r="4550" spans="14:14" x14ac:dyDescent="0.25">
      <c r="N4550" s="4"/>
    </row>
    <row r="4551" spans="14:14" x14ac:dyDescent="0.25">
      <c r="N4551" s="4"/>
    </row>
    <row r="4552" spans="14:14" x14ac:dyDescent="0.25">
      <c r="N4552" s="4"/>
    </row>
    <row r="4553" spans="14:14" x14ac:dyDescent="0.25">
      <c r="N4553" s="4"/>
    </row>
    <row r="4554" spans="14:14" x14ac:dyDescent="0.25">
      <c r="N4554" s="4"/>
    </row>
    <row r="4555" spans="14:14" x14ac:dyDescent="0.25">
      <c r="N4555" s="4"/>
    </row>
    <row r="4556" spans="14:14" x14ac:dyDescent="0.25">
      <c r="N4556" s="4"/>
    </row>
    <row r="4557" spans="14:14" x14ac:dyDescent="0.25">
      <c r="N4557" s="4"/>
    </row>
    <row r="4558" spans="14:14" x14ac:dyDescent="0.25">
      <c r="N4558" s="4"/>
    </row>
    <row r="4559" spans="14:14" x14ac:dyDescent="0.25">
      <c r="N4559" s="4"/>
    </row>
    <row r="4560" spans="14:14" x14ac:dyDescent="0.25">
      <c r="N4560" s="4"/>
    </row>
    <row r="4561" spans="14:14" x14ac:dyDescent="0.25">
      <c r="N4561" s="4"/>
    </row>
    <row r="4562" spans="14:14" x14ac:dyDescent="0.25">
      <c r="N4562" s="4"/>
    </row>
    <row r="4563" spans="14:14" x14ac:dyDescent="0.25">
      <c r="N4563" s="4"/>
    </row>
    <row r="4564" spans="14:14" x14ac:dyDescent="0.25">
      <c r="N4564" s="4"/>
    </row>
    <row r="4565" spans="14:14" x14ac:dyDescent="0.25">
      <c r="N4565" s="4"/>
    </row>
    <row r="4566" spans="14:14" x14ac:dyDescent="0.25">
      <c r="N4566" s="4"/>
    </row>
    <row r="4567" spans="14:14" x14ac:dyDescent="0.25">
      <c r="N4567" s="4"/>
    </row>
    <row r="4568" spans="14:14" x14ac:dyDescent="0.25">
      <c r="N4568" s="4"/>
    </row>
    <row r="4569" spans="14:14" x14ac:dyDescent="0.25">
      <c r="N4569" s="4"/>
    </row>
    <row r="4570" spans="14:14" x14ac:dyDescent="0.25">
      <c r="N4570" s="4"/>
    </row>
    <row r="4571" spans="14:14" x14ac:dyDescent="0.25">
      <c r="N4571" s="4"/>
    </row>
    <row r="4572" spans="14:14" x14ac:dyDescent="0.25">
      <c r="N4572" s="4"/>
    </row>
    <row r="4573" spans="14:14" x14ac:dyDescent="0.25">
      <c r="N4573" s="4"/>
    </row>
    <row r="4574" spans="14:14" x14ac:dyDescent="0.25">
      <c r="N4574" s="4"/>
    </row>
    <row r="4575" spans="14:14" x14ac:dyDescent="0.25">
      <c r="N4575" s="4"/>
    </row>
    <row r="4576" spans="14:14" x14ac:dyDescent="0.25">
      <c r="N4576" s="4"/>
    </row>
    <row r="4577" spans="14:14" x14ac:dyDescent="0.25">
      <c r="N4577" s="4"/>
    </row>
    <row r="4578" spans="14:14" x14ac:dyDescent="0.25">
      <c r="N4578" s="4"/>
    </row>
    <row r="4579" spans="14:14" x14ac:dyDescent="0.25">
      <c r="N4579" s="4"/>
    </row>
    <row r="4580" spans="14:14" x14ac:dyDescent="0.25">
      <c r="N4580" s="4"/>
    </row>
    <row r="4581" spans="14:14" x14ac:dyDescent="0.25">
      <c r="N4581" s="4"/>
    </row>
    <row r="4582" spans="14:14" x14ac:dyDescent="0.25">
      <c r="N4582" s="4"/>
    </row>
    <row r="4583" spans="14:14" x14ac:dyDescent="0.25">
      <c r="N4583" s="4"/>
    </row>
    <row r="4584" spans="14:14" x14ac:dyDescent="0.25">
      <c r="N4584" s="4"/>
    </row>
    <row r="4585" spans="14:14" x14ac:dyDescent="0.25">
      <c r="N4585" s="4"/>
    </row>
    <row r="4586" spans="14:14" x14ac:dyDescent="0.25">
      <c r="N4586" s="4"/>
    </row>
    <row r="4587" spans="14:14" x14ac:dyDescent="0.25">
      <c r="N4587" s="4"/>
    </row>
    <row r="4588" spans="14:14" x14ac:dyDescent="0.25">
      <c r="N4588" s="4"/>
    </row>
    <row r="4589" spans="14:14" x14ac:dyDescent="0.25">
      <c r="N4589" s="4"/>
    </row>
    <row r="4590" spans="14:14" x14ac:dyDescent="0.25">
      <c r="N4590" s="4"/>
    </row>
    <row r="4591" spans="14:14" x14ac:dyDescent="0.25">
      <c r="N4591" s="4"/>
    </row>
    <row r="4592" spans="14:14" x14ac:dyDescent="0.25">
      <c r="N4592" s="4"/>
    </row>
    <row r="4593" spans="14:14" x14ac:dyDescent="0.25">
      <c r="N4593" s="4"/>
    </row>
    <row r="4594" spans="14:14" x14ac:dyDescent="0.25">
      <c r="N4594" s="4"/>
    </row>
    <row r="4595" spans="14:14" x14ac:dyDescent="0.25">
      <c r="N4595" s="4"/>
    </row>
    <row r="4596" spans="14:14" x14ac:dyDescent="0.25">
      <c r="N4596" s="4"/>
    </row>
    <row r="4597" spans="14:14" x14ac:dyDescent="0.25">
      <c r="N4597" s="4"/>
    </row>
    <row r="4598" spans="14:14" x14ac:dyDescent="0.25">
      <c r="N4598" s="4"/>
    </row>
    <row r="4599" spans="14:14" x14ac:dyDescent="0.25">
      <c r="N4599" s="4"/>
    </row>
    <row r="4600" spans="14:14" x14ac:dyDescent="0.25">
      <c r="N4600" s="4"/>
    </row>
    <row r="4601" spans="14:14" x14ac:dyDescent="0.25">
      <c r="N4601" s="4"/>
    </row>
    <row r="4602" spans="14:14" x14ac:dyDescent="0.25">
      <c r="N4602" s="4"/>
    </row>
    <row r="4603" spans="14:14" x14ac:dyDescent="0.25">
      <c r="N4603" s="4"/>
    </row>
    <row r="4604" spans="14:14" x14ac:dyDescent="0.25">
      <c r="N4604" s="4"/>
    </row>
    <row r="4605" spans="14:14" x14ac:dyDescent="0.25">
      <c r="N4605" s="4"/>
    </row>
    <row r="4606" spans="14:14" x14ac:dyDescent="0.25">
      <c r="N4606" s="4"/>
    </row>
    <row r="4607" spans="14:14" x14ac:dyDescent="0.25">
      <c r="N4607" s="4"/>
    </row>
    <row r="4608" spans="14:14" x14ac:dyDescent="0.25">
      <c r="N4608" s="4"/>
    </row>
    <row r="4609" spans="14:14" x14ac:dyDescent="0.25">
      <c r="N4609" s="4"/>
    </row>
    <row r="4610" spans="14:14" x14ac:dyDescent="0.25">
      <c r="N4610" s="4"/>
    </row>
    <row r="4611" spans="14:14" x14ac:dyDescent="0.25">
      <c r="N4611" s="4"/>
    </row>
    <row r="4612" spans="14:14" x14ac:dyDescent="0.25">
      <c r="N4612" s="4"/>
    </row>
    <row r="4613" spans="14:14" x14ac:dyDescent="0.25">
      <c r="N4613" s="4"/>
    </row>
    <row r="4614" spans="14:14" x14ac:dyDescent="0.25">
      <c r="N4614" s="4"/>
    </row>
    <row r="4615" spans="14:14" x14ac:dyDescent="0.25">
      <c r="N4615" s="4"/>
    </row>
    <row r="4616" spans="14:14" x14ac:dyDescent="0.25">
      <c r="N4616" s="4"/>
    </row>
    <row r="4617" spans="14:14" x14ac:dyDescent="0.25">
      <c r="N4617" s="4"/>
    </row>
    <row r="4618" spans="14:14" x14ac:dyDescent="0.25">
      <c r="N4618" s="4"/>
    </row>
    <row r="4619" spans="14:14" x14ac:dyDescent="0.25">
      <c r="N4619" s="4"/>
    </row>
    <row r="4620" spans="14:14" x14ac:dyDescent="0.25">
      <c r="N4620" s="4"/>
    </row>
    <row r="4621" spans="14:14" x14ac:dyDescent="0.25">
      <c r="N4621" s="4"/>
    </row>
    <row r="4622" spans="14:14" x14ac:dyDescent="0.25">
      <c r="N4622" s="4"/>
    </row>
    <row r="4623" spans="14:14" x14ac:dyDescent="0.25">
      <c r="N4623" s="4"/>
    </row>
    <row r="4624" spans="14:14" x14ac:dyDescent="0.25">
      <c r="N4624" s="4"/>
    </row>
    <row r="4625" spans="14:14" x14ac:dyDescent="0.25">
      <c r="N4625" s="4"/>
    </row>
    <row r="4626" spans="14:14" x14ac:dyDescent="0.25">
      <c r="N4626" s="4"/>
    </row>
    <row r="4627" spans="14:14" x14ac:dyDescent="0.25">
      <c r="N4627" s="4"/>
    </row>
    <row r="4628" spans="14:14" x14ac:dyDescent="0.25">
      <c r="N4628" s="4"/>
    </row>
    <row r="4629" spans="14:14" x14ac:dyDescent="0.25">
      <c r="N4629" s="4"/>
    </row>
    <row r="4630" spans="14:14" x14ac:dyDescent="0.25">
      <c r="N4630" s="4"/>
    </row>
    <row r="4631" spans="14:14" x14ac:dyDescent="0.25">
      <c r="N4631" s="4"/>
    </row>
    <row r="4632" spans="14:14" x14ac:dyDescent="0.25">
      <c r="N4632" s="4"/>
    </row>
    <row r="4633" spans="14:14" x14ac:dyDescent="0.25">
      <c r="N4633" s="4"/>
    </row>
    <row r="4634" spans="14:14" x14ac:dyDescent="0.25">
      <c r="N4634" s="4"/>
    </row>
    <row r="4635" spans="14:14" x14ac:dyDescent="0.25">
      <c r="N4635" s="4"/>
    </row>
    <row r="4636" spans="14:14" x14ac:dyDescent="0.25">
      <c r="N4636" s="4"/>
    </row>
    <row r="4637" spans="14:14" x14ac:dyDescent="0.25">
      <c r="N4637" s="4"/>
    </row>
    <row r="4638" spans="14:14" x14ac:dyDescent="0.25">
      <c r="N4638" s="4"/>
    </row>
    <row r="4639" spans="14:14" x14ac:dyDescent="0.25">
      <c r="N4639" s="4"/>
    </row>
    <row r="4640" spans="14:14" x14ac:dyDescent="0.25">
      <c r="N4640" s="4"/>
    </row>
    <row r="4641" spans="14:14" x14ac:dyDescent="0.25">
      <c r="N4641" s="4"/>
    </row>
    <row r="4642" spans="14:14" x14ac:dyDescent="0.25">
      <c r="N4642" s="4"/>
    </row>
    <row r="4643" spans="14:14" x14ac:dyDescent="0.25">
      <c r="N4643" s="4"/>
    </row>
    <row r="4644" spans="14:14" x14ac:dyDescent="0.25">
      <c r="N4644" s="4"/>
    </row>
    <row r="4645" spans="14:14" x14ac:dyDescent="0.25">
      <c r="N4645" s="4"/>
    </row>
    <row r="4646" spans="14:14" x14ac:dyDescent="0.25">
      <c r="N4646" s="4"/>
    </row>
    <row r="4647" spans="14:14" x14ac:dyDescent="0.25">
      <c r="N4647" s="4"/>
    </row>
    <row r="4648" spans="14:14" x14ac:dyDescent="0.25">
      <c r="N4648" s="4"/>
    </row>
    <row r="4649" spans="14:14" x14ac:dyDescent="0.25">
      <c r="N4649" s="4"/>
    </row>
    <row r="4650" spans="14:14" x14ac:dyDescent="0.25">
      <c r="N4650" s="4"/>
    </row>
    <row r="4651" spans="14:14" x14ac:dyDescent="0.25">
      <c r="N4651" s="4"/>
    </row>
    <row r="4652" spans="14:14" x14ac:dyDescent="0.25">
      <c r="N4652" s="4"/>
    </row>
    <row r="4653" spans="14:14" x14ac:dyDescent="0.25">
      <c r="N4653" s="4"/>
    </row>
    <row r="4654" spans="14:14" x14ac:dyDescent="0.25">
      <c r="N4654" s="4"/>
    </row>
    <row r="4655" spans="14:14" x14ac:dyDescent="0.25">
      <c r="N4655" s="4"/>
    </row>
    <row r="4656" spans="14:14" x14ac:dyDescent="0.25">
      <c r="N4656" s="4"/>
    </row>
    <row r="4657" spans="14:14" x14ac:dyDescent="0.25">
      <c r="N4657" s="4"/>
    </row>
    <row r="4658" spans="14:14" x14ac:dyDescent="0.25">
      <c r="N4658" s="4"/>
    </row>
    <row r="4659" spans="14:14" x14ac:dyDescent="0.25">
      <c r="N4659" s="4"/>
    </row>
    <row r="4660" spans="14:14" x14ac:dyDescent="0.25">
      <c r="N4660" s="4"/>
    </row>
    <row r="4661" spans="14:14" x14ac:dyDescent="0.25">
      <c r="N4661" s="4"/>
    </row>
    <row r="4662" spans="14:14" x14ac:dyDescent="0.25">
      <c r="N4662" s="4"/>
    </row>
    <row r="4663" spans="14:14" x14ac:dyDescent="0.25">
      <c r="N4663" s="4"/>
    </row>
    <row r="4664" spans="14:14" x14ac:dyDescent="0.25">
      <c r="N4664" s="4"/>
    </row>
    <row r="4665" spans="14:14" x14ac:dyDescent="0.25">
      <c r="N4665" s="4"/>
    </row>
    <row r="4666" spans="14:14" x14ac:dyDescent="0.25">
      <c r="N4666" s="4"/>
    </row>
    <row r="4667" spans="14:14" x14ac:dyDescent="0.25">
      <c r="N4667" s="4"/>
    </row>
    <row r="4668" spans="14:14" x14ac:dyDescent="0.25">
      <c r="N4668" s="4"/>
    </row>
    <row r="4669" spans="14:14" x14ac:dyDescent="0.25">
      <c r="N4669" s="4"/>
    </row>
    <row r="4670" spans="14:14" x14ac:dyDescent="0.25">
      <c r="N4670" s="4"/>
    </row>
    <row r="4671" spans="14:14" x14ac:dyDescent="0.25">
      <c r="N4671" s="4"/>
    </row>
    <row r="4672" spans="14:14" x14ac:dyDescent="0.25">
      <c r="N4672" s="4"/>
    </row>
    <row r="4673" spans="14:14" x14ac:dyDescent="0.25">
      <c r="N4673" s="4"/>
    </row>
    <row r="4674" spans="14:14" x14ac:dyDescent="0.25">
      <c r="N4674" s="4"/>
    </row>
    <row r="4675" spans="14:14" x14ac:dyDescent="0.25">
      <c r="N4675" s="4"/>
    </row>
    <row r="4676" spans="14:14" x14ac:dyDescent="0.25">
      <c r="N4676" s="4"/>
    </row>
    <row r="4677" spans="14:14" x14ac:dyDescent="0.25">
      <c r="N4677" s="4"/>
    </row>
    <row r="4678" spans="14:14" x14ac:dyDescent="0.25">
      <c r="N4678" s="4"/>
    </row>
    <row r="4679" spans="14:14" x14ac:dyDescent="0.25">
      <c r="N4679" s="4"/>
    </row>
    <row r="4680" spans="14:14" x14ac:dyDescent="0.25">
      <c r="N4680" s="4"/>
    </row>
    <row r="4681" spans="14:14" x14ac:dyDescent="0.25">
      <c r="N4681" s="4"/>
    </row>
    <row r="4682" spans="14:14" x14ac:dyDescent="0.25">
      <c r="N4682" s="4"/>
    </row>
    <row r="4683" spans="14:14" x14ac:dyDescent="0.25">
      <c r="N4683" s="4"/>
    </row>
    <row r="4684" spans="14:14" x14ac:dyDescent="0.25">
      <c r="N4684" s="4"/>
    </row>
    <row r="4685" spans="14:14" x14ac:dyDescent="0.25">
      <c r="N4685" s="4"/>
    </row>
    <row r="4686" spans="14:14" x14ac:dyDescent="0.25">
      <c r="N4686" s="4"/>
    </row>
    <row r="4687" spans="14:14" x14ac:dyDescent="0.25">
      <c r="N4687" s="4"/>
    </row>
    <row r="4688" spans="14:14" x14ac:dyDescent="0.25">
      <c r="N4688" s="4"/>
    </row>
    <row r="4689" spans="14:14" x14ac:dyDescent="0.25">
      <c r="N4689" s="4"/>
    </row>
    <row r="4690" spans="14:14" x14ac:dyDescent="0.25">
      <c r="N4690" s="4"/>
    </row>
    <row r="4691" spans="14:14" x14ac:dyDescent="0.25">
      <c r="N4691" s="4"/>
    </row>
    <row r="4692" spans="14:14" x14ac:dyDescent="0.25">
      <c r="N4692" s="4"/>
    </row>
    <row r="4693" spans="14:14" x14ac:dyDescent="0.25">
      <c r="N4693" s="4"/>
    </row>
    <row r="4694" spans="14:14" x14ac:dyDescent="0.25">
      <c r="N4694" s="4"/>
    </row>
    <row r="4695" spans="14:14" x14ac:dyDescent="0.25">
      <c r="N4695" s="4"/>
    </row>
    <row r="4696" spans="14:14" x14ac:dyDescent="0.25">
      <c r="N4696" s="4"/>
    </row>
    <row r="4697" spans="14:14" x14ac:dyDescent="0.25">
      <c r="N4697" s="4"/>
    </row>
    <row r="4698" spans="14:14" x14ac:dyDescent="0.25">
      <c r="N4698" s="4"/>
    </row>
    <row r="4699" spans="14:14" x14ac:dyDescent="0.25">
      <c r="N4699" s="4"/>
    </row>
    <row r="4700" spans="14:14" x14ac:dyDescent="0.25">
      <c r="N4700" s="4"/>
    </row>
    <row r="4701" spans="14:14" x14ac:dyDescent="0.25">
      <c r="N4701" s="4"/>
    </row>
    <row r="4702" spans="14:14" x14ac:dyDescent="0.25">
      <c r="N4702" s="4"/>
    </row>
    <row r="4703" spans="14:14" x14ac:dyDescent="0.25">
      <c r="N4703" s="4"/>
    </row>
    <row r="4704" spans="14:14" x14ac:dyDescent="0.25">
      <c r="N4704" s="4"/>
    </row>
    <row r="4705" spans="14:14" x14ac:dyDescent="0.25">
      <c r="N4705" s="4"/>
    </row>
    <row r="4706" spans="14:14" x14ac:dyDescent="0.25">
      <c r="N4706" s="4"/>
    </row>
    <row r="4707" spans="14:14" x14ac:dyDescent="0.25">
      <c r="N4707" s="4"/>
    </row>
    <row r="4708" spans="14:14" x14ac:dyDescent="0.25">
      <c r="N4708" s="4"/>
    </row>
    <row r="4709" spans="14:14" x14ac:dyDescent="0.25">
      <c r="N4709" s="4"/>
    </row>
    <row r="4710" spans="14:14" x14ac:dyDescent="0.25">
      <c r="N4710" s="4"/>
    </row>
    <row r="4711" spans="14:14" x14ac:dyDescent="0.25">
      <c r="N4711" s="4"/>
    </row>
    <row r="4712" spans="14:14" x14ac:dyDescent="0.25">
      <c r="N4712" s="4"/>
    </row>
    <row r="4713" spans="14:14" x14ac:dyDescent="0.25">
      <c r="N4713" s="4"/>
    </row>
    <row r="4714" spans="14:14" x14ac:dyDescent="0.25">
      <c r="N4714" s="4"/>
    </row>
    <row r="4715" spans="14:14" x14ac:dyDescent="0.25">
      <c r="N4715" s="4"/>
    </row>
    <row r="4716" spans="14:14" x14ac:dyDescent="0.25">
      <c r="N4716" s="4"/>
    </row>
    <row r="4717" spans="14:14" x14ac:dyDescent="0.25">
      <c r="N4717" s="4"/>
    </row>
    <row r="4718" spans="14:14" x14ac:dyDescent="0.25">
      <c r="N4718" s="4"/>
    </row>
    <row r="4719" spans="14:14" x14ac:dyDescent="0.25">
      <c r="N4719" s="4"/>
    </row>
    <row r="4720" spans="14:14" x14ac:dyDescent="0.25">
      <c r="N4720" s="4"/>
    </row>
    <row r="4721" spans="14:14" x14ac:dyDescent="0.25">
      <c r="N4721" s="4"/>
    </row>
    <row r="4722" spans="14:14" x14ac:dyDescent="0.25">
      <c r="N4722" s="4"/>
    </row>
    <row r="4723" spans="14:14" x14ac:dyDescent="0.25">
      <c r="N4723" s="4"/>
    </row>
    <row r="4724" spans="14:14" x14ac:dyDescent="0.25">
      <c r="N4724" s="4"/>
    </row>
    <row r="4725" spans="14:14" x14ac:dyDescent="0.25">
      <c r="N4725" s="4"/>
    </row>
    <row r="4726" spans="14:14" x14ac:dyDescent="0.25">
      <c r="N4726" s="4"/>
    </row>
    <row r="4727" spans="14:14" x14ac:dyDescent="0.25">
      <c r="N4727" s="4"/>
    </row>
    <row r="4728" spans="14:14" x14ac:dyDescent="0.25">
      <c r="N4728" s="4"/>
    </row>
    <row r="4729" spans="14:14" x14ac:dyDescent="0.25">
      <c r="N4729" s="4"/>
    </row>
    <row r="4730" spans="14:14" x14ac:dyDescent="0.25">
      <c r="N4730" s="4"/>
    </row>
    <row r="4731" spans="14:14" x14ac:dyDescent="0.25">
      <c r="N4731" s="4"/>
    </row>
    <row r="4732" spans="14:14" x14ac:dyDescent="0.25">
      <c r="N4732" s="4"/>
    </row>
    <row r="4733" spans="14:14" x14ac:dyDescent="0.25">
      <c r="N4733" s="4"/>
    </row>
    <row r="4734" spans="14:14" x14ac:dyDescent="0.25">
      <c r="N4734" s="4"/>
    </row>
    <row r="4735" spans="14:14" x14ac:dyDescent="0.25">
      <c r="N4735" s="4"/>
    </row>
    <row r="4736" spans="14:14" x14ac:dyDescent="0.25">
      <c r="N4736" s="4"/>
    </row>
    <row r="4737" spans="14:14" x14ac:dyDescent="0.25">
      <c r="N4737" s="4"/>
    </row>
    <row r="4738" spans="14:14" x14ac:dyDescent="0.25">
      <c r="N4738" s="4"/>
    </row>
    <row r="4739" spans="14:14" x14ac:dyDescent="0.25">
      <c r="N4739" s="4"/>
    </row>
    <row r="4740" spans="14:14" x14ac:dyDescent="0.25">
      <c r="N4740" s="4"/>
    </row>
    <row r="4741" spans="14:14" x14ac:dyDescent="0.25">
      <c r="N4741" s="4"/>
    </row>
    <row r="4742" spans="14:14" x14ac:dyDescent="0.25">
      <c r="N4742" s="4"/>
    </row>
    <row r="4743" spans="14:14" x14ac:dyDescent="0.25">
      <c r="N4743" s="4"/>
    </row>
    <row r="4744" spans="14:14" x14ac:dyDescent="0.25">
      <c r="N4744" s="4"/>
    </row>
    <row r="4745" spans="14:14" x14ac:dyDescent="0.25">
      <c r="N4745" s="4"/>
    </row>
    <row r="4746" spans="14:14" x14ac:dyDescent="0.25">
      <c r="N4746" s="4"/>
    </row>
    <row r="4747" spans="14:14" x14ac:dyDescent="0.25">
      <c r="N4747" s="4"/>
    </row>
    <row r="4748" spans="14:14" x14ac:dyDescent="0.25">
      <c r="N4748" s="4"/>
    </row>
    <row r="4749" spans="14:14" x14ac:dyDescent="0.25">
      <c r="N4749" s="4"/>
    </row>
    <row r="4750" spans="14:14" x14ac:dyDescent="0.25">
      <c r="N4750" s="4"/>
    </row>
    <row r="4751" spans="14:14" x14ac:dyDescent="0.25">
      <c r="N4751" s="4"/>
    </row>
    <row r="4752" spans="14:14" x14ac:dyDescent="0.25">
      <c r="N4752" s="4"/>
    </row>
    <row r="4753" spans="14:14" x14ac:dyDescent="0.25">
      <c r="N4753" s="4"/>
    </row>
    <row r="4754" spans="14:14" x14ac:dyDescent="0.25">
      <c r="N4754" s="4"/>
    </row>
    <row r="4755" spans="14:14" x14ac:dyDescent="0.25">
      <c r="N4755" s="4"/>
    </row>
    <row r="4756" spans="14:14" x14ac:dyDescent="0.25">
      <c r="N4756" s="4"/>
    </row>
    <row r="4757" spans="14:14" x14ac:dyDescent="0.25">
      <c r="N4757" s="4"/>
    </row>
    <row r="4758" spans="14:14" x14ac:dyDescent="0.25">
      <c r="N4758" s="4"/>
    </row>
    <row r="4759" spans="14:14" x14ac:dyDescent="0.25">
      <c r="N4759" s="4"/>
    </row>
    <row r="4760" spans="14:14" x14ac:dyDescent="0.25">
      <c r="N4760" s="4"/>
    </row>
    <row r="4761" spans="14:14" x14ac:dyDescent="0.25">
      <c r="N4761" s="4"/>
    </row>
    <row r="4762" spans="14:14" x14ac:dyDescent="0.25">
      <c r="N4762" s="4"/>
    </row>
    <row r="4763" spans="14:14" x14ac:dyDescent="0.25">
      <c r="N4763" s="4"/>
    </row>
    <row r="4764" spans="14:14" x14ac:dyDescent="0.25">
      <c r="N4764" s="4"/>
    </row>
    <row r="4765" spans="14:14" x14ac:dyDescent="0.25">
      <c r="N4765" s="4"/>
    </row>
    <row r="4766" spans="14:14" x14ac:dyDescent="0.25">
      <c r="N4766" s="4"/>
    </row>
    <row r="4767" spans="14:14" x14ac:dyDescent="0.25">
      <c r="N4767" s="4"/>
    </row>
    <row r="4768" spans="14:14" x14ac:dyDescent="0.25">
      <c r="N4768" s="4"/>
    </row>
    <row r="4769" spans="14:14" x14ac:dyDescent="0.25">
      <c r="N4769" s="4"/>
    </row>
    <row r="4770" spans="14:14" x14ac:dyDescent="0.25">
      <c r="N4770" s="4"/>
    </row>
    <row r="4771" spans="14:14" x14ac:dyDescent="0.25">
      <c r="N4771" s="4"/>
    </row>
    <row r="4772" spans="14:14" x14ac:dyDescent="0.25">
      <c r="N4772" s="4"/>
    </row>
    <row r="4773" spans="14:14" x14ac:dyDescent="0.25">
      <c r="N4773" s="4"/>
    </row>
    <row r="4774" spans="14:14" x14ac:dyDescent="0.25">
      <c r="N4774" s="4"/>
    </row>
    <row r="4775" spans="14:14" x14ac:dyDescent="0.25">
      <c r="N4775" s="4"/>
    </row>
    <row r="4776" spans="14:14" x14ac:dyDescent="0.25">
      <c r="N4776" s="4"/>
    </row>
    <row r="4777" spans="14:14" x14ac:dyDescent="0.25">
      <c r="N4777" s="4"/>
    </row>
    <row r="4778" spans="14:14" x14ac:dyDescent="0.25">
      <c r="N4778" s="4"/>
    </row>
    <row r="4779" spans="14:14" x14ac:dyDescent="0.25">
      <c r="N4779" s="4"/>
    </row>
    <row r="4780" spans="14:14" x14ac:dyDescent="0.25">
      <c r="N4780" s="4"/>
    </row>
    <row r="4781" spans="14:14" x14ac:dyDescent="0.25">
      <c r="N4781" s="4"/>
    </row>
    <row r="4782" spans="14:14" x14ac:dyDescent="0.25">
      <c r="N4782" s="4"/>
    </row>
    <row r="4783" spans="14:14" x14ac:dyDescent="0.25">
      <c r="N4783" s="4"/>
    </row>
    <row r="4784" spans="14:14" x14ac:dyDescent="0.25">
      <c r="N4784" s="4"/>
    </row>
    <row r="4785" spans="14:14" x14ac:dyDescent="0.25">
      <c r="N4785" s="4"/>
    </row>
    <row r="4786" spans="14:14" x14ac:dyDescent="0.25">
      <c r="N4786" s="4"/>
    </row>
    <row r="4787" spans="14:14" x14ac:dyDescent="0.25">
      <c r="N4787" s="4"/>
    </row>
    <row r="4788" spans="14:14" x14ac:dyDescent="0.25">
      <c r="N4788" s="4"/>
    </row>
    <row r="4789" spans="14:14" x14ac:dyDescent="0.25">
      <c r="N4789" s="4"/>
    </row>
    <row r="4790" spans="14:14" x14ac:dyDescent="0.25">
      <c r="N4790" s="4"/>
    </row>
    <row r="4791" spans="14:14" x14ac:dyDescent="0.25">
      <c r="N4791" s="4"/>
    </row>
    <row r="4792" spans="14:14" x14ac:dyDescent="0.25">
      <c r="N4792" s="4"/>
    </row>
    <row r="4793" spans="14:14" x14ac:dyDescent="0.25">
      <c r="N4793" s="4"/>
    </row>
    <row r="4794" spans="14:14" x14ac:dyDescent="0.25">
      <c r="N4794" s="4"/>
    </row>
    <row r="4795" spans="14:14" x14ac:dyDescent="0.25">
      <c r="N4795" s="4"/>
    </row>
    <row r="4796" spans="14:14" x14ac:dyDescent="0.25">
      <c r="N4796" s="4"/>
    </row>
    <row r="4797" spans="14:14" x14ac:dyDescent="0.25">
      <c r="N4797" s="4"/>
    </row>
    <row r="4798" spans="14:14" x14ac:dyDescent="0.25">
      <c r="N4798" s="4"/>
    </row>
    <row r="4799" spans="14:14" x14ac:dyDescent="0.25">
      <c r="N4799" s="4"/>
    </row>
    <row r="4800" spans="14:14" x14ac:dyDescent="0.25">
      <c r="N4800" s="4"/>
    </row>
    <row r="4801" spans="14:14" x14ac:dyDescent="0.25">
      <c r="N4801" s="4"/>
    </row>
    <row r="4802" spans="14:14" x14ac:dyDescent="0.25">
      <c r="N4802" s="4"/>
    </row>
    <row r="4803" spans="14:14" x14ac:dyDescent="0.25">
      <c r="N4803" s="4"/>
    </row>
    <row r="4804" spans="14:14" x14ac:dyDescent="0.25">
      <c r="N4804" s="4"/>
    </row>
    <row r="4805" spans="14:14" x14ac:dyDescent="0.25">
      <c r="N4805" s="4"/>
    </row>
    <row r="4806" spans="14:14" x14ac:dyDescent="0.25">
      <c r="N4806" s="4"/>
    </row>
    <row r="4807" spans="14:14" x14ac:dyDescent="0.25">
      <c r="N4807" s="4"/>
    </row>
    <row r="4808" spans="14:14" x14ac:dyDescent="0.25">
      <c r="N4808" s="4"/>
    </row>
    <row r="4809" spans="14:14" x14ac:dyDescent="0.25">
      <c r="N4809" s="4"/>
    </row>
    <row r="4810" spans="14:14" x14ac:dyDescent="0.25">
      <c r="N4810" s="4"/>
    </row>
    <row r="4811" spans="14:14" x14ac:dyDescent="0.25">
      <c r="N4811" s="4"/>
    </row>
    <row r="4812" spans="14:14" x14ac:dyDescent="0.25">
      <c r="N4812" s="4"/>
    </row>
    <row r="4813" spans="14:14" x14ac:dyDescent="0.25">
      <c r="N4813" s="4"/>
    </row>
    <row r="4814" spans="14:14" x14ac:dyDescent="0.25">
      <c r="N4814" s="4"/>
    </row>
    <row r="4815" spans="14:14" x14ac:dyDescent="0.25">
      <c r="N4815" s="4"/>
    </row>
    <row r="4816" spans="14:14" x14ac:dyDescent="0.25">
      <c r="N4816" s="4"/>
    </row>
    <row r="4817" spans="14:14" x14ac:dyDescent="0.25">
      <c r="N4817" s="4"/>
    </row>
    <row r="4818" spans="14:14" x14ac:dyDescent="0.25">
      <c r="N4818" s="4"/>
    </row>
    <row r="4819" spans="14:14" x14ac:dyDescent="0.25">
      <c r="N4819" s="4"/>
    </row>
    <row r="4820" spans="14:14" x14ac:dyDescent="0.25">
      <c r="N4820" s="4"/>
    </row>
    <row r="4821" spans="14:14" x14ac:dyDescent="0.25">
      <c r="N4821" s="4"/>
    </row>
    <row r="4822" spans="14:14" x14ac:dyDescent="0.25">
      <c r="N4822" s="4"/>
    </row>
    <row r="4823" spans="14:14" x14ac:dyDescent="0.25">
      <c r="N4823" s="4"/>
    </row>
    <row r="4824" spans="14:14" x14ac:dyDescent="0.25">
      <c r="N4824" s="4"/>
    </row>
    <row r="4825" spans="14:14" x14ac:dyDescent="0.25">
      <c r="N4825" s="4"/>
    </row>
    <row r="4826" spans="14:14" x14ac:dyDescent="0.25">
      <c r="N4826" s="4"/>
    </row>
    <row r="4827" spans="14:14" x14ac:dyDescent="0.25">
      <c r="N4827" s="4"/>
    </row>
    <row r="4828" spans="14:14" x14ac:dyDescent="0.25">
      <c r="N4828" s="4"/>
    </row>
    <row r="4829" spans="14:14" x14ac:dyDescent="0.25">
      <c r="N4829" s="4"/>
    </row>
    <row r="4830" spans="14:14" x14ac:dyDescent="0.25">
      <c r="N4830" s="4"/>
    </row>
    <row r="4831" spans="14:14" x14ac:dyDescent="0.25">
      <c r="N4831" s="4"/>
    </row>
    <row r="4832" spans="14:14" x14ac:dyDescent="0.25">
      <c r="N4832" s="4"/>
    </row>
    <row r="4833" spans="14:14" x14ac:dyDescent="0.25">
      <c r="N4833" s="4"/>
    </row>
    <row r="4834" spans="14:14" x14ac:dyDescent="0.25">
      <c r="N4834" s="4"/>
    </row>
    <row r="4835" spans="14:14" x14ac:dyDescent="0.25">
      <c r="N4835" s="4"/>
    </row>
    <row r="4836" spans="14:14" x14ac:dyDescent="0.25">
      <c r="N4836" s="4"/>
    </row>
    <row r="4837" spans="14:14" x14ac:dyDescent="0.25">
      <c r="N4837" s="4"/>
    </row>
    <row r="4838" spans="14:14" x14ac:dyDescent="0.25">
      <c r="N4838" s="4"/>
    </row>
    <row r="4839" spans="14:14" x14ac:dyDescent="0.25">
      <c r="N4839" s="4"/>
    </row>
    <row r="4840" spans="14:14" x14ac:dyDescent="0.25">
      <c r="N4840" s="4"/>
    </row>
    <row r="4841" spans="14:14" x14ac:dyDescent="0.25">
      <c r="N4841" s="4"/>
    </row>
    <row r="4842" spans="14:14" x14ac:dyDescent="0.25">
      <c r="N4842" s="4"/>
    </row>
    <row r="4843" spans="14:14" x14ac:dyDescent="0.25">
      <c r="N4843" s="4"/>
    </row>
    <row r="4844" spans="14:14" x14ac:dyDescent="0.25">
      <c r="N4844" s="4"/>
    </row>
    <row r="4845" spans="14:14" x14ac:dyDescent="0.25">
      <c r="N4845" s="4"/>
    </row>
    <row r="4846" spans="14:14" x14ac:dyDescent="0.25">
      <c r="N4846" s="4"/>
    </row>
    <row r="4847" spans="14:14" x14ac:dyDescent="0.25">
      <c r="N4847" s="4"/>
    </row>
    <row r="4848" spans="14:14" x14ac:dyDescent="0.25">
      <c r="N4848" s="4"/>
    </row>
    <row r="4849" spans="14:14" x14ac:dyDescent="0.25">
      <c r="N4849" s="4"/>
    </row>
    <row r="4850" spans="14:14" x14ac:dyDescent="0.25">
      <c r="N4850" s="4"/>
    </row>
    <row r="4851" spans="14:14" x14ac:dyDescent="0.25">
      <c r="N4851" s="4"/>
    </row>
    <row r="4852" spans="14:14" x14ac:dyDescent="0.25">
      <c r="N4852" s="4"/>
    </row>
    <row r="4853" spans="14:14" x14ac:dyDescent="0.25">
      <c r="N4853" s="4"/>
    </row>
    <row r="4854" spans="14:14" x14ac:dyDescent="0.25">
      <c r="N4854" s="4"/>
    </row>
    <row r="4855" spans="14:14" x14ac:dyDescent="0.25">
      <c r="N4855" s="4"/>
    </row>
    <row r="4856" spans="14:14" x14ac:dyDescent="0.25">
      <c r="N4856" s="4"/>
    </row>
    <row r="4857" spans="14:14" x14ac:dyDescent="0.25">
      <c r="N4857" s="4"/>
    </row>
    <row r="4858" spans="14:14" x14ac:dyDescent="0.25">
      <c r="N4858" s="4"/>
    </row>
    <row r="4859" spans="14:14" x14ac:dyDescent="0.25">
      <c r="N4859" s="4"/>
    </row>
    <row r="4860" spans="14:14" x14ac:dyDescent="0.25">
      <c r="N4860" s="4"/>
    </row>
    <row r="4861" spans="14:14" x14ac:dyDescent="0.25">
      <c r="N4861" s="4"/>
    </row>
    <row r="4862" spans="14:14" x14ac:dyDescent="0.25">
      <c r="N4862" s="4"/>
    </row>
    <row r="4863" spans="14:14" x14ac:dyDescent="0.25">
      <c r="N4863" s="4"/>
    </row>
    <row r="4864" spans="14:14" x14ac:dyDescent="0.25">
      <c r="N4864" s="4"/>
    </row>
    <row r="4865" spans="14:14" x14ac:dyDescent="0.25">
      <c r="N4865" s="4"/>
    </row>
    <row r="4866" spans="14:14" x14ac:dyDescent="0.25">
      <c r="N4866" s="4"/>
    </row>
    <row r="4867" spans="14:14" x14ac:dyDescent="0.25">
      <c r="N4867" s="4"/>
    </row>
    <row r="4868" spans="14:14" x14ac:dyDescent="0.25">
      <c r="N4868" s="4"/>
    </row>
    <row r="4869" spans="14:14" x14ac:dyDescent="0.25">
      <c r="N4869" s="4"/>
    </row>
    <row r="4870" spans="14:14" x14ac:dyDescent="0.25">
      <c r="N4870" s="4"/>
    </row>
    <row r="4871" spans="14:14" x14ac:dyDescent="0.25">
      <c r="N4871" s="4"/>
    </row>
    <row r="4872" spans="14:14" x14ac:dyDescent="0.25">
      <c r="N4872" s="4"/>
    </row>
    <row r="4873" spans="14:14" x14ac:dyDescent="0.25">
      <c r="N4873" s="4"/>
    </row>
    <row r="4874" spans="14:14" x14ac:dyDescent="0.25">
      <c r="N4874" s="4"/>
    </row>
    <row r="4875" spans="14:14" x14ac:dyDescent="0.25">
      <c r="N4875" s="4"/>
    </row>
    <row r="4876" spans="14:14" x14ac:dyDescent="0.25">
      <c r="N4876" s="4"/>
    </row>
    <row r="4877" spans="14:14" x14ac:dyDescent="0.25">
      <c r="N4877" s="4"/>
    </row>
    <row r="4878" spans="14:14" x14ac:dyDescent="0.25">
      <c r="N4878" s="4"/>
    </row>
    <row r="4879" spans="14:14" x14ac:dyDescent="0.25">
      <c r="N4879" s="4"/>
    </row>
    <row r="4880" spans="14:14" x14ac:dyDescent="0.25">
      <c r="N4880" s="4"/>
    </row>
    <row r="4881" spans="14:14" x14ac:dyDescent="0.25">
      <c r="N4881" s="4"/>
    </row>
    <row r="4882" spans="14:14" x14ac:dyDescent="0.25">
      <c r="N4882" s="4"/>
    </row>
    <row r="4883" spans="14:14" x14ac:dyDescent="0.25">
      <c r="N4883" s="4"/>
    </row>
    <row r="4884" spans="14:14" x14ac:dyDescent="0.25">
      <c r="N4884" s="4"/>
    </row>
    <row r="4885" spans="14:14" x14ac:dyDescent="0.25">
      <c r="N4885" s="4"/>
    </row>
    <row r="4886" spans="14:14" x14ac:dyDescent="0.25">
      <c r="N4886" s="4"/>
    </row>
    <row r="4887" spans="14:14" x14ac:dyDescent="0.25">
      <c r="N4887" s="4"/>
    </row>
    <row r="4888" spans="14:14" x14ac:dyDescent="0.25">
      <c r="N4888" s="4"/>
    </row>
    <row r="4889" spans="14:14" x14ac:dyDescent="0.25">
      <c r="N4889" s="4"/>
    </row>
    <row r="4890" spans="14:14" x14ac:dyDescent="0.25">
      <c r="N4890" s="4"/>
    </row>
    <row r="4891" spans="14:14" x14ac:dyDescent="0.25">
      <c r="N4891" s="4"/>
    </row>
    <row r="4892" spans="14:14" x14ac:dyDescent="0.25">
      <c r="N4892" s="4"/>
    </row>
    <row r="4893" spans="14:14" x14ac:dyDescent="0.25">
      <c r="N4893" s="4"/>
    </row>
    <row r="4894" spans="14:14" x14ac:dyDescent="0.25">
      <c r="N4894" s="4"/>
    </row>
    <row r="4895" spans="14:14" x14ac:dyDescent="0.25">
      <c r="N4895" s="4"/>
    </row>
    <row r="4896" spans="14:14" x14ac:dyDescent="0.25">
      <c r="N4896" s="4"/>
    </row>
    <row r="4897" spans="14:14" x14ac:dyDescent="0.25">
      <c r="N4897" s="4"/>
    </row>
    <row r="4898" spans="14:14" x14ac:dyDescent="0.25">
      <c r="N4898" s="4"/>
    </row>
    <row r="4899" spans="14:14" x14ac:dyDescent="0.25">
      <c r="N4899" s="4"/>
    </row>
    <row r="4900" spans="14:14" x14ac:dyDescent="0.25">
      <c r="N4900" s="4"/>
    </row>
    <row r="4901" spans="14:14" x14ac:dyDescent="0.25">
      <c r="N4901" s="4"/>
    </row>
    <row r="4902" spans="14:14" x14ac:dyDescent="0.25">
      <c r="N4902" s="4"/>
    </row>
    <row r="4903" spans="14:14" x14ac:dyDescent="0.25">
      <c r="N4903" s="4"/>
    </row>
    <row r="4904" spans="14:14" x14ac:dyDescent="0.25">
      <c r="N4904" s="4"/>
    </row>
    <row r="4905" spans="14:14" x14ac:dyDescent="0.25">
      <c r="N4905" s="4"/>
    </row>
    <row r="4906" spans="14:14" x14ac:dyDescent="0.25">
      <c r="N4906" s="4"/>
    </row>
    <row r="4907" spans="14:14" x14ac:dyDescent="0.25">
      <c r="N4907" s="4"/>
    </row>
    <row r="4908" spans="14:14" x14ac:dyDescent="0.25">
      <c r="N4908" s="4"/>
    </row>
    <row r="4909" spans="14:14" x14ac:dyDescent="0.25">
      <c r="N4909" s="4"/>
    </row>
    <row r="4910" spans="14:14" x14ac:dyDescent="0.25">
      <c r="N4910" s="4"/>
    </row>
    <row r="4911" spans="14:14" x14ac:dyDescent="0.25">
      <c r="N4911" s="4"/>
    </row>
    <row r="4912" spans="14:14" x14ac:dyDescent="0.25">
      <c r="N4912" s="4"/>
    </row>
    <row r="4913" spans="14:14" x14ac:dyDescent="0.25">
      <c r="N4913" s="4"/>
    </row>
    <row r="4914" spans="14:14" x14ac:dyDescent="0.25">
      <c r="N4914" s="4"/>
    </row>
    <row r="4915" spans="14:14" x14ac:dyDescent="0.25">
      <c r="N4915" s="4"/>
    </row>
    <row r="4916" spans="14:14" x14ac:dyDescent="0.25">
      <c r="N4916" s="4"/>
    </row>
    <row r="4917" spans="14:14" x14ac:dyDescent="0.25">
      <c r="N4917" s="4"/>
    </row>
    <row r="4918" spans="14:14" x14ac:dyDescent="0.25">
      <c r="N4918" s="4"/>
    </row>
    <row r="4919" spans="14:14" x14ac:dyDescent="0.25">
      <c r="N4919" s="4"/>
    </row>
    <row r="4920" spans="14:14" x14ac:dyDescent="0.25">
      <c r="N4920" s="4"/>
    </row>
    <row r="4921" spans="14:14" x14ac:dyDescent="0.25">
      <c r="N4921" s="4"/>
    </row>
    <row r="4922" spans="14:14" x14ac:dyDescent="0.25">
      <c r="N4922" s="4"/>
    </row>
    <row r="4923" spans="14:14" x14ac:dyDescent="0.25">
      <c r="N4923" s="4"/>
    </row>
    <row r="4924" spans="14:14" x14ac:dyDescent="0.25">
      <c r="N4924" s="4"/>
    </row>
    <row r="4925" spans="14:14" x14ac:dyDescent="0.25">
      <c r="N4925" s="4"/>
    </row>
    <row r="4926" spans="14:14" x14ac:dyDescent="0.25">
      <c r="N4926" s="4"/>
    </row>
    <row r="4927" spans="14:14" x14ac:dyDescent="0.25">
      <c r="N4927" s="4"/>
    </row>
    <row r="4928" spans="14:14" x14ac:dyDescent="0.25">
      <c r="N4928" s="4"/>
    </row>
    <row r="4929" spans="14:14" x14ac:dyDescent="0.25">
      <c r="N4929" s="4"/>
    </row>
    <row r="4930" spans="14:14" x14ac:dyDescent="0.25">
      <c r="N4930" s="4"/>
    </row>
    <row r="4931" spans="14:14" x14ac:dyDescent="0.25">
      <c r="N4931" s="4"/>
    </row>
    <row r="4932" spans="14:14" x14ac:dyDescent="0.25">
      <c r="N4932" s="4"/>
    </row>
    <row r="4933" spans="14:14" x14ac:dyDescent="0.25">
      <c r="N4933" s="4"/>
    </row>
    <row r="4934" spans="14:14" x14ac:dyDescent="0.25">
      <c r="N4934" s="4"/>
    </row>
    <row r="4935" spans="14:14" x14ac:dyDescent="0.25">
      <c r="N4935" s="4"/>
    </row>
    <row r="4936" spans="14:14" x14ac:dyDescent="0.25">
      <c r="N4936" s="4"/>
    </row>
    <row r="4937" spans="14:14" x14ac:dyDescent="0.25">
      <c r="N4937" s="4"/>
    </row>
    <row r="4938" spans="14:14" x14ac:dyDescent="0.25">
      <c r="N4938" s="4"/>
    </row>
    <row r="4939" spans="14:14" x14ac:dyDescent="0.25">
      <c r="N4939" s="4"/>
    </row>
    <row r="4940" spans="14:14" x14ac:dyDescent="0.25">
      <c r="N4940" s="4"/>
    </row>
    <row r="4941" spans="14:14" x14ac:dyDescent="0.25">
      <c r="N4941" s="4"/>
    </row>
    <row r="4942" spans="14:14" x14ac:dyDescent="0.25">
      <c r="N4942" s="4"/>
    </row>
    <row r="4943" spans="14:14" x14ac:dyDescent="0.25">
      <c r="N4943" s="4"/>
    </row>
    <row r="4944" spans="14:14" x14ac:dyDescent="0.25">
      <c r="N4944" s="4"/>
    </row>
    <row r="4945" spans="14:14" x14ac:dyDescent="0.25">
      <c r="N4945" s="4"/>
    </row>
    <row r="4946" spans="14:14" x14ac:dyDescent="0.25">
      <c r="N4946" s="4"/>
    </row>
    <row r="4947" spans="14:14" x14ac:dyDescent="0.25">
      <c r="N4947" s="4"/>
    </row>
    <row r="4948" spans="14:14" x14ac:dyDescent="0.25">
      <c r="N4948" s="4"/>
    </row>
    <row r="4949" spans="14:14" x14ac:dyDescent="0.25">
      <c r="N4949" s="4"/>
    </row>
    <row r="4950" spans="14:14" x14ac:dyDescent="0.25">
      <c r="N4950" s="4"/>
    </row>
    <row r="4951" spans="14:14" x14ac:dyDescent="0.25">
      <c r="N4951" s="4"/>
    </row>
    <row r="4952" spans="14:14" x14ac:dyDescent="0.25">
      <c r="N4952" s="4"/>
    </row>
    <row r="4953" spans="14:14" x14ac:dyDescent="0.25">
      <c r="N4953" s="4"/>
    </row>
    <row r="4954" spans="14:14" x14ac:dyDescent="0.25">
      <c r="N4954" s="4"/>
    </row>
    <row r="4955" spans="14:14" x14ac:dyDescent="0.25">
      <c r="N4955" s="4"/>
    </row>
    <row r="4956" spans="14:14" x14ac:dyDescent="0.25">
      <c r="N4956" s="4"/>
    </row>
    <row r="4957" spans="14:14" x14ac:dyDescent="0.25">
      <c r="N4957" s="4"/>
    </row>
    <row r="4958" spans="14:14" x14ac:dyDescent="0.25">
      <c r="N4958" s="4"/>
    </row>
    <row r="4959" spans="14:14" x14ac:dyDescent="0.25">
      <c r="N4959" s="4"/>
    </row>
    <row r="4960" spans="14:14" x14ac:dyDescent="0.25">
      <c r="N4960" s="4"/>
    </row>
    <row r="4961" spans="14:14" x14ac:dyDescent="0.25">
      <c r="N4961" s="4"/>
    </row>
    <row r="4962" spans="14:14" x14ac:dyDescent="0.25">
      <c r="N4962" s="4"/>
    </row>
    <row r="4963" spans="14:14" x14ac:dyDescent="0.25">
      <c r="N4963" s="4"/>
    </row>
    <row r="4964" spans="14:14" x14ac:dyDescent="0.25">
      <c r="N4964" s="4"/>
    </row>
    <row r="4965" spans="14:14" x14ac:dyDescent="0.25">
      <c r="N4965" s="4"/>
    </row>
    <row r="4966" spans="14:14" x14ac:dyDescent="0.25">
      <c r="N4966" s="4"/>
    </row>
    <row r="4967" spans="14:14" x14ac:dyDescent="0.25">
      <c r="N4967" s="4"/>
    </row>
    <row r="4968" spans="14:14" x14ac:dyDescent="0.25">
      <c r="N4968" s="4"/>
    </row>
    <row r="4969" spans="14:14" x14ac:dyDescent="0.25">
      <c r="N4969" s="4"/>
    </row>
    <row r="4970" spans="14:14" x14ac:dyDescent="0.25">
      <c r="N4970" s="4"/>
    </row>
    <row r="4971" spans="14:14" x14ac:dyDescent="0.25">
      <c r="N4971" s="4"/>
    </row>
    <row r="4972" spans="14:14" x14ac:dyDescent="0.25">
      <c r="N4972" s="4"/>
    </row>
    <row r="4973" spans="14:14" x14ac:dyDescent="0.25">
      <c r="N4973" s="4"/>
    </row>
    <row r="4974" spans="14:14" x14ac:dyDescent="0.25">
      <c r="N4974" s="4"/>
    </row>
    <row r="4975" spans="14:14" x14ac:dyDescent="0.25">
      <c r="N4975" s="4"/>
    </row>
    <row r="4976" spans="14:14" x14ac:dyDescent="0.25">
      <c r="N4976" s="4"/>
    </row>
    <row r="4977" spans="14:14" x14ac:dyDescent="0.25">
      <c r="N4977" s="4"/>
    </row>
    <row r="4978" spans="14:14" x14ac:dyDescent="0.25">
      <c r="N4978" s="4"/>
    </row>
    <row r="4979" spans="14:14" x14ac:dyDescent="0.25">
      <c r="N4979" s="4"/>
    </row>
    <row r="4980" spans="14:14" x14ac:dyDescent="0.25">
      <c r="N4980" s="4"/>
    </row>
    <row r="4981" spans="14:14" x14ac:dyDescent="0.25">
      <c r="N4981" s="4"/>
    </row>
    <row r="4982" spans="14:14" x14ac:dyDescent="0.25">
      <c r="N4982" s="4"/>
    </row>
    <row r="4983" spans="14:14" x14ac:dyDescent="0.25">
      <c r="N4983" s="4"/>
    </row>
    <row r="4984" spans="14:14" x14ac:dyDescent="0.25">
      <c r="N4984" s="4"/>
    </row>
    <row r="4985" spans="14:14" x14ac:dyDescent="0.25">
      <c r="N4985" s="4"/>
    </row>
    <row r="4986" spans="14:14" x14ac:dyDescent="0.25">
      <c r="N4986" s="4"/>
    </row>
    <row r="4987" spans="14:14" x14ac:dyDescent="0.25">
      <c r="N4987" s="4"/>
    </row>
    <row r="4988" spans="14:14" x14ac:dyDescent="0.25">
      <c r="N4988" s="4"/>
    </row>
    <row r="4989" spans="14:14" x14ac:dyDescent="0.25">
      <c r="N4989" s="4"/>
    </row>
    <row r="4990" spans="14:14" x14ac:dyDescent="0.25">
      <c r="N4990" s="4"/>
    </row>
    <row r="4991" spans="14:14" x14ac:dyDescent="0.25">
      <c r="N4991" s="4"/>
    </row>
    <row r="4992" spans="14:14" x14ac:dyDescent="0.25">
      <c r="N4992" s="4"/>
    </row>
    <row r="4993" spans="14:14" x14ac:dyDescent="0.25">
      <c r="N4993" s="4"/>
    </row>
    <row r="4994" spans="14:14" x14ac:dyDescent="0.25">
      <c r="N4994" s="4"/>
    </row>
    <row r="4995" spans="14:14" x14ac:dyDescent="0.25">
      <c r="N4995" s="4"/>
    </row>
    <row r="4996" spans="14:14" x14ac:dyDescent="0.25">
      <c r="N4996" s="4"/>
    </row>
    <row r="4997" spans="14:14" x14ac:dyDescent="0.25">
      <c r="N4997" s="4"/>
    </row>
    <row r="4998" spans="14:14" x14ac:dyDescent="0.25">
      <c r="N4998" s="4"/>
    </row>
    <row r="4999" spans="14:14" x14ac:dyDescent="0.25">
      <c r="N4999" s="4"/>
    </row>
    <row r="5000" spans="14:14" x14ac:dyDescent="0.25">
      <c r="N5000" s="4"/>
    </row>
    <row r="5001" spans="14:14" x14ac:dyDescent="0.25">
      <c r="N5001" s="4"/>
    </row>
    <row r="5002" spans="14:14" x14ac:dyDescent="0.25">
      <c r="N5002" s="4"/>
    </row>
    <row r="5003" spans="14:14" x14ac:dyDescent="0.25">
      <c r="N5003" s="4"/>
    </row>
    <row r="5004" spans="14:14" x14ac:dyDescent="0.25">
      <c r="N5004" s="4"/>
    </row>
    <row r="5005" spans="14:14" x14ac:dyDescent="0.25">
      <c r="N5005" s="4"/>
    </row>
    <row r="5006" spans="14:14" x14ac:dyDescent="0.25">
      <c r="N5006" s="4"/>
    </row>
    <row r="5007" spans="14:14" x14ac:dyDescent="0.25">
      <c r="N5007" s="4"/>
    </row>
    <row r="5008" spans="14:14" x14ac:dyDescent="0.25">
      <c r="N5008" s="4"/>
    </row>
    <row r="5009" spans="14:14" x14ac:dyDescent="0.25">
      <c r="N5009" s="4"/>
    </row>
    <row r="5010" spans="14:14" x14ac:dyDescent="0.25">
      <c r="N5010" s="4"/>
    </row>
    <row r="5011" spans="14:14" x14ac:dyDescent="0.25">
      <c r="N5011" s="4"/>
    </row>
  </sheetData>
  <mergeCells count="3">
    <mergeCell ref="B2:K2"/>
    <mergeCell ref="M2:R2"/>
    <mergeCell ref="Y2:AH2"/>
  </mergeCells>
  <pageMargins left="0.7" right="0.7" top="0.75" bottom="0.75" header="0.3" footer="0.3"/>
  <pageSetup orientation="portrait" horizontalDpi="4294967293" vertic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A2CE99555C0F4680728067F718AAAA" ma:contentTypeVersion="2" ma:contentTypeDescription="Create a new document." ma:contentTypeScope="" ma:versionID="8f073842272caad73a33da87fdb6f1ed">
  <xsd:schema xmlns:xsd="http://www.w3.org/2001/XMLSchema" xmlns:xs="http://www.w3.org/2001/XMLSchema" xmlns:p="http://schemas.microsoft.com/office/2006/metadata/properties" xmlns:ns2="47712da6-57d9-406e-9e61-0a015c3b9088" targetNamespace="http://schemas.microsoft.com/office/2006/metadata/properties" ma:root="true" ma:fieldsID="8aad232637e52a66e104031707e4107e" ns2:_="">
    <xsd:import namespace="47712da6-57d9-406e-9e61-0a015c3b90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712da6-57d9-406e-9e61-0a015c3b90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B0DE22B-D496-4929-89F9-FC916ECF4FD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5B10A47-1763-483A-90F7-9E59BED44F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712da6-57d9-406e-9e61-0a015c3b90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7E457B1-CF5C-4C48-B647-C1A536AB9EC1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47712da6-57d9-406e-9e61-0a015c3b9088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XmR 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dan.marks</dc:creator>
  <cp:keywords/>
  <dc:description/>
  <cp:lastModifiedBy>Dan</cp:lastModifiedBy>
  <cp:revision/>
  <dcterms:created xsi:type="dcterms:W3CDTF">2020-08-16T13:11:52Z</dcterms:created>
  <dcterms:modified xsi:type="dcterms:W3CDTF">2021-09-20T13:35:59Z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0x0101001AA2CE99555C0F4680728067F718AAAA</vt:lpwstr>
  </property>
</Properties>
</file>