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kuliah\STTB22\MATKUL\S3\Statistika\"/>
    </mc:Choice>
  </mc:AlternateContent>
  <xr:revisionPtr revIDLastSave="0" documentId="13_ncr:1_{CBFA3D49-C0A0-4885-8A8D-6F15C1BFCFD0}" xr6:coauthVersionLast="47" xr6:coauthVersionMax="47" xr10:uidLastSave="{00000000-0000-0000-0000-000000000000}"/>
  <bookViews>
    <workbookView xWindow="-120" yWindow="-120" windowWidth="20730" windowHeight="11310" xr2:uid="{887AB45E-F386-4A4E-AFC1-3CA9F3D37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F46" i="1"/>
  <c r="E46" i="1"/>
  <c r="D46" i="1"/>
  <c r="C46" i="1"/>
  <c r="B46" i="1"/>
  <c r="F37" i="1"/>
  <c r="F38" i="1"/>
  <c r="F39" i="1"/>
  <c r="F40" i="1"/>
  <c r="F41" i="1"/>
  <c r="F42" i="1"/>
  <c r="F43" i="1"/>
  <c r="F44" i="1"/>
  <c r="F45" i="1"/>
  <c r="F36" i="1"/>
  <c r="E37" i="1"/>
  <c r="E38" i="1"/>
  <c r="E39" i="1"/>
  <c r="E40" i="1"/>
  <c r="E41" i="1"/>
  <c r="E42" i="1"/>
  <c r="E43" i="1"/>
  <c r="E44" i="1"/>
  <c r="E45" i="1"/>
  <c r="E36" i="1"/>
  <c r="D37" i="1"/>
  <c r="D38" i="1"/>
  <c r="D39" i="1"/>
  <c r="D40" i="1"/>
  <c r="D41" i="1"/>
  <c r="D42" i="1"/>
  <c r="D43" i="1"/>
  <c r="D44" i="1"/>
  <c r="D45" i="1"/>
  <c r="D36" i="1"/>
  <c r="F30" i="1"/>
  <c r="K28" i="1"/>
  <c r="K27" i="1"/>
  <c r="K26" i="1"/>
  <c r="K25" i="1"/>
  <c r="K24" i="1"/>
  <c r="K23" i="1"/>
  <c r="K22" i="1"/>
  <c r="K21" i="1"/>
  <c r="J22" i="1"/>
  <c r="J23" i="1"/>
  <c r="J24" i="1"/>
  <c r="J25" i="1"/>
  <c r="J26" i="1"/>
  <c r="J27" i="1"/>
  <c r="J21" i="1"/>
  <c r="I27" i="1"/>
  <c r="I26" i="1"/>
  <c r="I25" i="1"/>
  <c r="I24" i="1"/>
  <c r="I23" i="1"/>
  <c r="I22" i="1"/>
  <c r="I21" i="1"/>
  <c r="H28" i="1"/>
  <c r="F28" i="1"/>
  <c r="H27" i="1"/>
  <c r="H24" i="1"/>
  <c r="H23" i="1"/>
  <c r="H22" i="1"/>
  <c r="H25" i="1"/>
  <c r="H26" i="1"/>
  <c r="H21" i="1"/>
  <c r="G21" i="1"/>
  <c r="F17" i="1"/>
  <c r="F16" i="1"/>
  <c r="F27" i="1" s="1"/>
  <c r="F22" i="1"/>
  <c r="F23" i="1"/>
  <c r="F24" i="1"/>
  <c r="F25" i="1"/>
  <c r="F26" i="1"/>
  <c r="F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15" i="1"/>
  <c r="F14" i="1"/>
  <c r="F13" i="1"/>
  <c r="F12" i="1"/>
  <c r="F11" i="1"/>
  <c r="F10" i="1"/>
  <c r="F5" i="1"/>
  <c r="B16" i="1"/>
  <c r="B21" i="1" s="1"/>
  <c r="F3" i="1"/>
  <c r="C16" i="1" l="1"/>
  <c r="B19" i="1" s="1"/>
  <c r="F7" i="1"/>
</calcChain>
</file>

<file path=xl/sharedStrings.xml><?xml version="1.0" encoding="utf-8"?>
<sst xmlns="http://schemas.openxmlformats.org/spreadsheetml/2006/main" count="54" uniqueCount="41">
  <si>
    <t>Age</t>
  </si>
  <si>
    <t>Range</t>
  </si>
  <si>
    <t>nilai terbesar - nilai terkecil</t>
  </si>
  <si>
    <t>banyak Kelas</t>
  </si>
  <si>
    <t xml:space="preserve">panjang kelas </t>
  </si>
  <si>
    <t>range / banyak kelas</t>
  </si>
  <si>
    <t>Frequency</t>
  </si>
  <si>
    <t>20 - 21</t>
  </si>
  <si>
    <t>22 - 23</t>
  </si>
  <si>
    <t>24 - 25</t>
  </si>
  <si>
    <t>26 - 27</t>
  </si>
  <si>
    <t>28 - 29</t>
  </si>
  <si>
    <t>30 - 31</t>
  </si>
  <si>
    <t>33 - 35</t>
  </si>
  <si>
    <t xml:space="preserve">Mean </t>
  </si>
  <si>
    <t>jumlah data / banyak data</t>
  </si>
  <si>
    <t>Median</t>
  </si>
  <si>
    <t xml:space="preserve">banyak data / 2 </t>
  </si>
  <si>
    <t xml:space="preserve">data ke  42 = 26 </t>
  </si>
  <si>
    <t>Mode</t>
  </si>
  <si>
    <t>Total</t>
  </si>
  <si>
    <t>Variance</t>
  </si>
  <si>
    <t>x</t>
  </si>
  <si>
    <t>1 + 3.3 log 83 (jumlah f)</t>
  </si>
  <si>
    <t>distribusi frequency</t>
  </si>
  <si>
    <t>xi</t>
  </si>
  <si>
    <t>fi.xi</t>
  </si>
  <si>
    <t>xi-x</t>
  </si>
  <si>
    <t>(xi-x)^2</t>
  </si>
  <si>
    <t>fi.(xi-x)^2</t>
  </si>
  <si>
    <t>Jadi variant kelompok</t>
  </si>
  <si>
    <t>S^2 = fi.(xi-x)^2 / n =</t>
  </si>
  <si>
    <t>https://dsmlmdblog.blogspot.com/2015/08/cara-menghitung-dan-mengintepretasikan.html</t>
  </si>
  <si>
    <t>data</t>
  </si>
  <si>
    <t>y</t>
  </si>
  <si>
    <t>x^2</t>
  </si>
  <si>
    <t>y^2</t>
  </si>
  <si>
    <t>xy</t>
  </si>
  <si>
    <t>r=</t>
  </si>
  <si>
    <t>Korelasi positif yang sangat kuat (0,961692972) antara waktu belajar dan nilai ujian menunjukkan bahwa semakin banyak waktu belajar, cenderung meningkatnya nilai ujian.</t>
  </si>
  <si>
    <t>r = n(total xy) - (total x)(total y) / akar (n(total x^2)-(total x * total x)))(n(total y^2)-(total y * total y)))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</si>
</sst>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top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1" fillId="0" borderId="0" xfId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smlmdblog.blogspot.com/2015/08/cara-menghitung-dan-mengintepretasik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CF54-0563-4708-8B96-6B9E714A2D8E}">
  <dimension ref="A1:K53"/>
  <sheetViews>
    <sheetView tabSelected="1" topLeftCell="A41" workbookViewId="0">
      <selection activeCell="G17" sqref="G17"/>
    </sheetView>
  </sheetViews>
  <sheetFormatPr defaultRowHeight="15" x14ac:dyDescent="0.25"/>
  <cols>
    <col min="1" max="1" width="10.42578125" customWidth="1"/>
    <col min="2" max="2" width="13.7109375" customWidth="1"/>
    <col min="3" max="3" width="11.42578125" customWidth="1"/>
    <col min="4" max="4" width="6.140625" customWidth="1"/>
    <col min="5" max="5" width="20.28515625" customWidth="1"/>
    <col min="6" max="6" width="25.28515625" customWidth="1"/>
    <col min="7" max="7" width="12.85546875" customWidth="1"/>
    <col min="8" max="8" width="12.42578125" customWidth="1"/>
    <col min="9" max="9" width="13.5703125" customWidth="1"/>
    <col min="10" max="10" width="13" customWidth="1"/>
  </cols>
  <sheetData>
    <row r="1" spans="1:6" x14ac:dyDescent="0.25">
      <c r="A1" s="4" t="s">
        <v>0</v>
      </c>
      <c r="B1" s="4" t="s">
        <v>6</v>
      </c>
      <c r="C1" s="4" t="s">
        <v>20</v>
      </c>
    </row>
    <row r="2" spans="1:6" x14ac:dyDescent="0.25">
      <c r="A2" s="8">
        <v>20</v>
      </c>
      <c r="B2" s="8">
        <v>5</v>
      </c>
      <c r="C2" s="8">
        <f>A2*B2</f>
        <v>100</v>
      </c>
      <c r="E2" s="2" t="s">
        <v>1</v>
      </c>
      <c r="F2" t="s">
        <v>2</v>
      </c>
    </row>
    <row r="3" spans="1:6" x14ac:dyDescent="0.25">
      <c r="A3" s="8">
        <v>21</v>
      </c>
      <c r="B3" s="8">
        <v>7</v>
      </c>
      <c r="C3" s="8">
        <f t="shared" ref="C3:C15" si="0">A3*B3</f>
        <v>147</v>
      </c>
      <c r="F3" s="1">
        <f>A15-A2</f>
        <v>15</v>
      </c>
    </row>
    <row r="4" spans="1:6" x14ac:dyDescent="0.25">
      <c r="A4" s="8">
        <v>22</v>
      </c>
      <c r="B4" s="8">
        <v>13</v>
      </c>
      <c r="C4" s="8">
        <f t="shared" si="0"/>
        <v>286</v>
      </c>
      <c r="E4" s="2" t="s">
        <v>3</v>
      </c>
      <c r="F4" t="s">
        <v>23</v>
      </c>
    </row>
    <row r="5" spans="1:6" x14ac:dyDescent="0.25">
      <c r="A5" s="8">
        <v>23</v>
      </c>
      <c r="B5" s="8">
        <v>4</v>
      </c>
      <c r="C5" s="8">
        <f t="shared" si="0"/>
        <v>92</v>
      </c>
      <c r="F5" s="1">
        <f>7</f>
        <v>7</v>
      </c>
    </row>
    <row r="6" spans="1:6" x14ac:dyDescent="0.25">
      <c r="A6" s="8">
        <v>24</v>
      </c>
      <c r="B6" s="8">
        <v>6</v>
      </c>
      <c r="C6" s="8">
        <f t="shared" si="0"/>
        <v>144</v>
      </c>
      <c r="E6" s="2" t="s">
        <v>4</v>
      </c>
      <c r="F6" t="s">
        <v>5</v>
      </c>
    </row>
    <row r="7" spans="1:6" x14ac:dyDescent="0.25">
      <c r="A7" s="8">
        <v>25</v>
      </c>
      <c r="B7" s="8">
        <v>7</v>
      </c>
      <c r="C7" s="8">
        <f t="shared" si="0"/>
        <v>175</v>
      </c>
      <c r="F7" s="1">
        <f>F3/F5</f>
        <v>2.1428571428571428</v>
      </c>
    </row>
    <row r="8" spans="1:6" x14ac:dyDescent="0.25">
      <c r="A8" s="8">
        <v>26</v>
      </c>
      <c r="B8" s="8">
        <v>7</v>
      </c>
      <c r="C8" s="8">
        <f t="shared" si="0"/>
        <v>182</v>
      </c>
    </row>
    <row r="9" spans="1:6" x14ac:dyDescent="0.25">
      <c r="A9" s="8">
        <v>27</v>
      </c>
      <c r="B9" s="8">
        <v>5</v>
      </c>
      <c r="C9" s="8">
        <f t="shared" si="0"/>
        <v>135</v>
      </c>
      <c r="D9" t="s">
        <v>24</v>
      </c>
      <c r="E9" s="3" t="s">
        <v>0</v>
      </c>
      <c r="F9" s="3" t="s">
        <v>6</v>
      </c>
    </row>
    <row r="10" spans="1:6" x14ac:dyDescent="0.25">
      <c r="A10" s="8">
        <v>28</v>
      </c>
      <c r="B10" s="8">
        <v>3</v>
      </c>
      <c r="C10" s="8">
        <f t="shared" si="0"/>
        <v>84</v>
      </c>
      <c r="E10" s="10" t="s">
        <v>7</v>
      </c>
      <c r="F10" s="10">
        <f>B2+B3</f>
        <v>12</v>
      </c>
    </row>
    <row r="11" spans="1:6" x14ac:dyDescent="0.25">
      <c r="A11" s="8">
        <v>29</v>
      </c>
      <c r="B11" s="8">
        <v>4</v>
      </c>
      <c r="C11" s="8">
        <f t="shared" si="0"/>
        <v>116</v>
      </c>
      <c r="E11" s="10" t="s">
        <v>8</v>
      </c>
      <c r="F11" s="10">
        <f>B4+B5</f>
        <v>17</v>
      </c>
    </row>
    <row r="12" spans="1:6" x14ac:dyDescent="0.25">
      <c r="A12" s="8">
        <v>30</v>
      </c>
      <c r="B12" s="8">
        <v>15</v>
      </c>
      <c r="C12" s="8">
        <f t="shared" si="0"/>
        <v>450</v>
      </c>
      <c r="E12" s="10" t="s">
        <v>9</v>
      </c>
      <c r="F12" s="10">
        <f>B6+B7</f>
        <v>13</v>
      </c>
    </row>
    <row r="13" spans="1:6" x14ac:dyDescent="0.25">
      <c r="A13" s="8">
        <v>31</v>
      </c>
      <c r="B13" s="8">
        <v>3</v>
      </c>
      <c r="C13" s="8">
        <f t="shared" si="0"/>
        <v>93</v>
      </c>
      <c r="E13" s="10" t="s">
        <v>10</v>
      </c>
      <c r="F13" s="10">
        <f>B8+B9</f>
        <v>12</v>
      </c>
    </row>
    <row r="14" spans="1:6" x14ac:dyDescent="0.25">
      <c r="A14" s="8">
        <v>33</v>
      </c>
      <c r="B14" s="8">
        <v>3</v>
      </c>
      <c r="C14" s="8">
        <f t="shared" si="0"/>
        <v>99</v>
      </c>
      <c r="E14" s="10" t="s">
        <v>11</v>
      </c>
      <c r="F14" s="10">
        <f>B10+B11</f>
        <v>7</v>
      </c>
    </row>
    <row r="15" spans="1:6" x14ac:dyDescent="0.25">
      <c r="A15" s="8">
        <v>35</v>
      </c>
      <c r="B15" s="8">
        <v>1</v>
      </c>
      <c r="C15" s="8">
        <f t="shared" si="0"/>
        <v>35</v>
      </c>
      <c r="E15" s="10" t="s">
        <v>12</v>
      </c>
      <c r="F15" s="10">
        <f>B12+B13</f>
        <v>18</v>
      </c>
    </row>
    <row r="16" spans="1:6" x14ac:dyDescent="0.25">
      <c r="A16" s="9"/>
      <c r="B16" s="9">
        <f>SUM(B2:B15)</f>
        <v>83</v>
      </c>
      <c r="C16" s="9">
        <f>SUM(C2:C15)</f>
        <v>2138</v>
      </c>
      <c r="E16" s="10" t="s">
        <v>13</v>
      </c>
      <c r="F16" s="10">
        <f>B14+B15</f>
        <v>4</v>
      </c>
    </row>
    <row r="17" spans="1:11" x14ac:dyDescent="0.25">
      <c r="E17" s="10" t="s">
        <v>20</v>
      </c>
      <c r="F17" s="10">
        <f>SUM(F10:F16)</f>
        <v>83</v>
      </c>
    </row>
    <row r="18" spans="1:11" x14ac:dyDescent="0.25">
      <c r="A18" s="5" t="s">
        <v>14</v>
      </c>
      <c r="B18" t="s">
        <v>15</v>
      </c>
    </row>
    <row r="19" spans="1:11" x14ac:dyDescent="0.25">
      <c r="B19" s="1">
        <f>C16/B16</f>
        <v>25.759036144578314</v>
      </c>
      <c r="E19" s="6" t="s">
        <v>21</v>
      </c>
    </row>
    <row r="20" spans="1:11" x14ac:dyDescent="0.25">
      <c r="A20" s="5" t="s">
        <v>16</v>
      </c>
      <c r="B20" t="s">
        <v>17</v>
      </c>
      <c r="E20" s="3" t="s">
        <v>0</v>
      </c>
      <c r="F20" s="3" t="s">
        <v>6</v>
      </c>
      <c r="G20" s="12" t="s">
        <v>25</v>
      </c>
      <c r="H20" s="12" t="s">
        <v>26</v>
      </c>
      <c r="I20" s="12" t="s">
        <v>27</v>
      </c>
      <c r="J20" s="12" t="s">
        <v>28</v>
      </c>
      <c r="K20" s="12" t="s">
        <v>29</v>
      </c>
    </row>
    <row r="21" spans="1:11" x14ac:dyDescent="0.25">
      <c r="B21" s="1">
        <f>B16/2 + 0.5</f>
        <v>42</v>
      </c>
      <c r="E21" s="10" t="s">
        <v>7</v>
      </c>
      <c r="F21" s="10">
        <f>F10</f>
        <v>12</v>
      </c>
      <c r="G21" s="10">
        <f>(20+21)/2</f>
        <v>20.5</v>
      </c>
      <c r="H21" s="10">
        <f>F21*G21</f>
        <v>246</v>
      </c>
      <c r="I21" s="10">
        <f>G21-B19</f>
        <v>-5.2590361445783138</v>
      </c>
      <c r="J21">
        <f>I21*I21</f>
        <v>27.657461169981136</v>
      </c>
      <c r="K21">
        <f>F21*J21</f>
        <v>331.88953403977365</v>
      </c>
    </row>
    <row r="22" spans="1:11" x14ac:dyDescent="0.25">
      <c r="B22" t="s">
        <v>18</v>
      </c>
      <c r="E22" s="10" t="s">
        <v>8</v>
      </c>
      <c r="F22" s="10">
        <f t="shared" ref="F22:F27" si="1">F11</f>
        <v>17</v>
      </c>
      <c r="G22" s="10">
        <v>22.5</v>
      </c>
      <c r="H22" s="10">
        <f>F22*G22</f>
        <v>382.5</v>
      </c>
      <c r="I22" s="10">
        <f>G22-B19</f>
        <v>-3.2590361445783138</v>
      </c>
      <c r="J22">
        <f t="shared" ref="J22:J27" si="2">I22*I22</f>
        <v>10.621316591667879</v>
      </c>
      <c r="K22">
        <f>F22*J22</f>
        <v>180.56238205835396</v>
      </c>
    </row>
    <row r="23" spans="1:11" x14ac:dyDescent="0.25">
      <c r="A23" s="5" t="s">
        <v>19</v>
      </c>
      <c r="B23" s="1">
        <v>30</v>
      </c>
      <c r="E23" s="10" t="s">
        <v>9</v>
      </c>
      <c r="F23" s="10">
        <f t="shared" si="1"/>
        <v>13</v>
      </c>
      <c r="G23" s="10">
        <v>24.5</v>
      </c>
      <c r="H23" s="10">
        <f>F23*G23</f>
        <v>318.5</v>
      </c>
      <c r="I23" s="10">
        <f>G23-B19</f>
        <v>-1.2590361445783138</v>
      </c>
      <c r="J23">
        <f t="shared" si="2"/>
        <v>1.5851720133546248</v>
      </c>
      <c r="K23">
        <f>F23*J23</f>
        <v>20.607236173610122</v>
      </c>
    </row>
    <row r="24" spans="1:11" x14ac:dyDescent="0.25">
      <c r="E24" s="10" t="s">
        <v>10</v>
      </c>
      <c r="F24" s="10">
        <f t="shared" si="1"/>
        <v>12</v>
      </c>
      <c r="G24" s="10">
        <v>26.5</v>
      </c>
      <c r="H24" s="10">
        <f>F24*G24</f>
        <v>318</v>
      </c>
      <c r="I24" s="10">
        <f>G24-B19</f>
        <v>0.74096385542168619</v>
      </c>
      <c r="J24">
        <f t="shared" si="2"/>
        <v>0.54902743504136953</v>
      </c>
      <c r="K24">
        <f>F24*J24</f>
        <v>6.5883292204964343</v>
      </c>
    </row>
    <row r="25" spans="1:11" x14ac:dyDescent="0.25">
      <c r="E25" s="10" t="s">
        <v>11</v>
      </c>
      <c r="F25" s="10">
        <f t="shared" si="1"/>
        <v>7</v>
      </c>
      <c r="G25" s="10">
        <v>28.5</v>
      </c>
      <c r="H25" s="10">
        <f t="shared" ref="H22:H27" si="3">F25*G25</f>
        <v>199.5</v>
      </c>
      <c r="I25" s="10">
        <f>G25-B19</f>
        <v>2.7409638554216862</v>
      </c>
      <c r="J25">
        <f t="shared" si="2"/>
        <v>7.5128828567281145</v>
      </c>
      <c r="K25">
        <f>F25*J25</f>
        <v>52.590179997096804</v>
      </c>
    </row>
    <row r="26" spans="1:11" x14ac:dyDescent="0.25">
      <c r="E26" s="10" t="s">
        <v>12</v>
      </c>
      <c r="F26" s="10">
        <f t="shared" si="1"/>
        <v>18</v>
      </c>
      <c r="G26" s="10">
        <v>30.5</v>
      </c>
      <c r="H26" s="10">
        <f t="shared" si="3"/>
        <v>549</v>
      </c>
      <c r="I26" s="10">
        <f>G26-B19</f>
        <v>4.7409638554216862</v>
      </c>
      <c r="J26">
        <f t="shared" si="2"/>
        <v>22.47673827841486</v>
      </c>
      <c r="K26">
        <f>F26*J26</f>
        <v>404.5812890114675</v>
      </c>
    </row>
    <row r="27" spans="1:11" x14ac:dyDescent="0.25">
      <c r="E27" s="10" t="s">
        <v>13</v>
      </c>
      <c r="F27" s="10">
        <f t="shared" si="1"/>
        <v>4</v>
      </c>
      <c r="G27" s="10">
        <v>34</v>
      </c>
      <c r="H27" s="10">
        <f>F27*G27</f>
        <v>136</v>
      </c>
      <c r="I27" s="10">
        <f>G27-B19</f>
        <v>8.2409638554216862</v>
      </c>
      <c r="J27">
        <f t="shared" si="2"/>
        <v>67.913485266366663</v>
      </c>
      <c r="K27">
        <f>F27*J27</f>
        <v>271.65394106546665</v>
      </c>
    </row>
    <row r="28" spans="1:11" x14ac:dyDescent="0.25">
      <c r="E28" s="7"/>
      <c r="F28" s="10">
        <f>SUM(F21:F27)</f>
        <v>83</v>
      </c>
      <c r="H28" s="10">
        <f>SUM(H21:H27)</f>
        <v>2149.5</v>
      </c>
      <c r="K28">
        <f>SUM(K21:K27)</f>
        <v>1268.4728915662652</v>
      </c>
    </row>
    <row r="29" spans="1:11" x14ac:dyDescent="0.25">
      <c r="E29" s="13" t="s">
        <v>30</v>
      </c>
    </row>
    <row r="30" spans="1:11" x14ac:dyDescent="0.25">
      <c r="E30" s="7" t="s">
        <v>31</v>
      </c>
      <c r="F30" s="1">
        <f>K28/F28</f>
        <v>15.282805922485123</v>
      </c>
    </row>
    <row r="31" spans="1:11" x14ac:dyDescent="0.25">
      <c r="E31" s="7"/>
    </row>
    <row r="32" spans="1:11" x14ac:dyDescent="0.25">
      <c r="E32" s="7"/>
    </row>
    <row r="33" spans="1:6" x14ac:dyDescent="0.25">
      <c r="A33" s="14" t="s">
        <v>32</v>
      </c>
      <c r="E33" s="7"/>
    </row>
    <row r="34" spans="1:6" x14ac:dyDescent="0.25">
      <c r="E34" s="11"/>
    </row>
    <row r="35" spans="1:6" x14ac:dyDescent="0.25">
      <c r="A35" s="15" t="s">
        <v>33</v>
      </c>
      <c r="B35" s="15" t="s">
        <v>22</v>
      </c>
      <c r="C35" s="15" t="s">
        <v>34</v>
      </c>
      <c r="D35" s="15" t="s">
        <v>35</v>
      </c>
      <c r="E35" s="16" t="s">
        <v>36</v>
      </c>
      <c r="F35" s="15" t="s">
        <v>37</v>
      </c>
    </row>
    <row r="36" spans="1:6" x14ac:dyDescent="0.25">
      <c r="A36" s="10">
        <v>1</v>
      </c>
      <c r="B36" s="10">
        <v>2</v>
      </c>
      <c r="C36" s="10">
        <v>6</v>
      </c>
      <c r="D36" s="10">
        <f>B36*B36</f>
        <v>4</v>
      </c>
      <c r="E36" s="10">
        <f>C36*C36</f>
        <v>36</v>
      </c>
      <c r="F36" s="10">
        <f>B36*C36</f>
        <v>12</v>
      </c>
    </row>
    <row r="37" spans="1:6" x14ac:dyDescent="0.25">
      <c r="A37" s="10">
        <v>2</v>
      </c>
      <c r="B37" s="10">
        <v>3</v>
      </c>
      <c r="C37" s="10">
        <v>7</v>
      </c>
      <c r="D37" s="10">
        <f t="shared" ref="D37:D45" si="4">B37*B37</f>
        <v>9</v>
      </c>
      <c r="E37" s="10">
        <f t="shared" ref="E37:E45" si="5">C37*C37</f>
        <v>49</v>
      </c>
      <c r="F37" s="10">
        <f t="shared" ref="F37:F45" si="6">B37*C37</f>
        <v>21</v>
      </c>
    </row>
    <row r="38" spans="1:6" x14ac:dyDescent="0.25">
      <c r="A38" s="10">
        <v>3</v>
      </c>
      <c r="B38" s="10">
        <v>1</v>
      </c>
      <c r="C38" s="10">
        <v>4</v>
      </c>
      <c r="D38" s="10">
        <f t="shared" si="4"/>
        <v>1</v>
      </c>
      <c r="E38" s="10">
        <f t="shared" si="5"/>
        <v>16</v>
      </c>
      <c r="F38" s="10">
        <f t="shared" si="6"/>
        <v>4</v>
      </c>
    </row>
    <row r="39" spans="1:6" x14ac:dyDescent="0.25">
      <c r="A39" s="10">
        <v>4</v>
      </c>
      <c r="B39" s="10">
        <v>3</v>
      </c>
      <c r="C39" s="10">
        <v>8</v>
      </c>
      <c r="D39" s="10">
        <f t="shared" si="4"/>
        <v>9</v>
      </c>
      <c r="E39" s="10">
        <f t="shared" si="5"/>
        <v>64</v>
      </c>
      <c r="F39" s="10">
        <f t="shared" si="6"/>
        <v>24</v>
      </c>
    </row>
    <row r="40" spans="1:6" x14ac:dyDescent="0.25">
      <c r="A40" s="10">
        <v>5</v>
      </c>
      <c r="B40" s="10">
        <v>4</v>
      </c>
      <c r="C40" s="10">
        <v>8</v>
      </c>
      <c r="D40" s="10">
        <f t="shared" si="4"/>
        <v>16</v>
      </c>
      <c r="E40" s="10">
        <f t="shared" si="5"/>
        <v>64</v>
      </c>
      <c r="F40" s="10">
        <f t="shared" si="6"/>
        <v>32</v>
      </c>
    </row>
    <row r="41" spans="1:6" x14ac:dyDescent="0.25">
      <c r="A41" s="10">
        <v>6</v>
      </c>
      <c r="B41" s="10">
        <v>3</v>
      </c>
      <c r="C41" s="10">
        <v>7</v>
      </c>
      <c r="D41" s="10">
        <f t="shared" si="4"/>
        <v>9</v>
      </c>
      <c r="E41" s="10">
        <f t="shared" si="5"/>
        <v>49</v>
      </c>
      <c r="F41" s="10">
        <f t="shared" si="6"/>
        <v>21</v>
      </c>
    </row>
    <row r="42" spans="1:6" x14ac:dyDescent="0.25">
      <c r="A42" s="10">
        <v>7</v>
      </c>
      <c r="B42" s="10">
        <v>4</v>
      </c>
      <c r="C42" s="10">
        <v>9</v>
      </c>
      <c r="D42" s="10">
        <f t="shared" si="4"/>
        <v>16</v>
      </c>
      <c r="E42" s="10">
        <f t="shared" si="5"/>
        <v>81</v>
      </c>
      <c r="F42" s="10">
        <f t="shared" si="6"/>
        <v>36</v>
      </c>
    </row>
    <row r="43" spans="1:6" x14ac:dyDescent="0.25">
      <c r="A43" s="10">
        <v>8</v>
      </c>
      <c r="B43" s="10">
        <v>1</v>
      </c>
      <c r="C43" s="10">
        <v>5</v>
      </c>
      <c r="D43" s="10">
        <f t="shared" si="4"/>
        <v>1</v>
      </c>
      <c r="E43" s="10">
        <f t="shared" si="5"/>
        <v>25</v>
      </c>
      <c r="F43" s="10">
        <f t="shared" si="6"/>
        <v>5</v>
      </c>
    </row>
    <row r="44" spans="1:6" x14ac:dyDescent="0.25">
      <c r="A44" s="10">
        <v>9</v>
      </c>
      <c r="B44" s="10">
        <v>1</v>
      </c>
      <c r="C44" s="10">
        <v>4</v>
      </c>
      <c r="D44" s="10">
        <f t="shared" si="4"/>
        <v>1</v>
      </c>
      <c r="E44" s="10">
        <f t="shared" si="5"/>
        <v>16</v>
      </c>
      <c r="F44" s="10">
        <f t="shared" si="6"/>
        <v>4</v>
      </c>
    </row>
    <row r="45" spans="1:6" x14ac:dyDescent="0.25">
      <c r="A45" s="10">
        <v>10</v>
      </c>
      <c r="B45" s="10">
        <v>2</v>
      </c>
      <c r="C45" s="10">
        <v>6</v>
      </c>
      <c r="D45" s="10">
        <f t="shared" si="4"/>
        <v>4</v>
      </c>
      <c r="E45" s="10">
        <f t="shared" si="5"/>
        <v>36</v>
      </c>
      <c r="F45" s="10">
        <f t="shared" si="6"/>
        <v>12</v>
      </c>
    </row>
    <row r="46" spans="1:6" x14ac:dyDescent="0.25">
      <c r="A46" s="2" t="s">
        <v>20</v>
      </c>
      <c r="B46" s="2">
        <f>SUM(B36:B45)</f>
        <v>24</v>
      </c>
      <c r="C46" s="2">
        <f>SUM(C36:C45)</f>
        <v>64</v>
      </c>
      <c r="D46" s="17">
        <f>SUM(D36:D45)</f>
        <v>70</v>
      </c>
      <c r="E46" s="17">
        <f>SUM(E36:E45)</f>
        <v>436</v>
      </c>
      <c r="F46" s="17">
        <f>SUM(F36:F45)</f>
        <v>171</v>
      </c>
    </row>
    <row r="48" spans="1:6" x14ac:dyDescent="0.25">
      <c r="B48" t="s">
        <v>40</v>
      </c>
    </row>
    <row r="50" spans="1:2" x14ac:dyDescent="0.25">
      <c r="B50">
        <f>A45*(F46)-(B46)*(C46)</f>
        <v>174</v>
      </c>
    </row>
    <row r="51" spans="1:2" x14ac:dyDescent="0.25">
      <c r="B51">
        <f>SQRT((A45*(D46)-(B46*B46))*(A45*(E46)-(C46*C46)))</f>
        <v>180.93092604637826</v>
      </c>
    </row>
    <row r="52" spans="1:2" x14ac:dyDescent="0.25">
      <c r="A52" s="18" t="s">
        <v>38</v>
      </c>
      <c r="B52">
        <f>B50/B51</f>
        <v>0.96169297202070558</v>
      </c>
    </row>
    <row r="53" spans="1:2" x14ac:dyDescent="0.25">
      <c r="B53" t="s">
        <v>39</v>
      </c>
    </row>
  </sheetData>
  <hyperlinks>
    <hyperlink ref="A33" r:id="rId1" xr:uid="{85118623-E281-473A-91E0-55C2835DAF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2023-11-25T18:07:47Z</dcterms:created>
  <dcterms:modified xsi:type="dcterms:W3CDTF">2023-11-25T21:50:27Z</dcterms:modified>
</cp:coreProperties>
</file>