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256A5CFF-71FB-F64C-88FB-6AD627BA73AE}" xr6:coauthVersionLast="47" xr6:coauthVersionMax="47" xr10:uidLastSave="{00000000-0000-0000-0000-000000000000}"/>
  <bookViews>
    <workbookView xWindow="0" yWindow="760" windowWidth="15420" windowHeight="17820" tabRatio="870" firstSheet="3" activeTab="9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Quarterly Sales evolution" sheetId="12" r:id="rId9"/>
    <sheet name="Accenting lines" sheetId="14" r:id="rId10"/>
    <sheet name="Seasonality" sheetId="15" r:id="rId11"/>
    <sheet name="Colorful charts" sheetId="16" r:id="rId12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6" i="14"/>
  <c r="H7" i="14"/>
  <c r="H8" i="14"/>
  <c r="H9" i="14"/>
  <c r="H10" i="14"/>
  <c r="H11" i="14"/>
  <c r="H12" i="14"/>
  <c r="H5" i="14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<sst xmlns="http://schemas.openxmlformats.org/spreadsheetml/2006/main" count="130119" uniqueCount="10995">
  <si>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</si>
  <si>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</si>
  <si>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</si>
  <si>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</si>
  <si>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</si>
  <si>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</si>
  <si>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</si>
  <si>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</si>
  <si>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</si>
  <si>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</si>
  <si>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</si>
  <si>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</si>
  <si>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</si>
  <si>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</si>
  <si>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</si>
  <si>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</si>
  <si>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</si>
  <si>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</si>
  <si>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</si>
  <si>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</si>
  <si>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</si>
  <si>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</si>
  <si>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</si>
  <si>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</si>
  <si>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</si>
  <si>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</si>
  <si>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</si>
  <si>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</si>
  <si>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</si>
  <si>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</si>
  <si>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</si>
  <si>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</si>
  <si>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</si>
  <si>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</si>
  <si>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</si>
  <si>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</si>
  <si>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</si>
  <si>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</si>
  <si>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</si>
  <si>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</si>
  <si>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</si>
  <si>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</si>
  <si>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</si>
  <si>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</si>
  <si>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</si>
  <si>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</si>
  <si>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</si>
  <si>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</si>
  <si>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</si>
  <si>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</si>
  <si>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</si>
  <si>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</si>
  <si>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</si>
  <si>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</si>
  <si>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</si>
  <si>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</si>
  <si>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</si>
  <si>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</si>
  <si>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</si>
  <si>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</si>
  <si>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</si>
  <si>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</si>
  <si>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</si>
  <si>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</si>
  <si>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</si>
  <si>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</si>
  <si>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</si>
  <si>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</si>
  <si>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</si>
  <si>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</si>
  <si>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</si>
  <si>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</si>
  <si>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</si>
  <si>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</si>
  <si>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</si>
  <si>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</si>
  <si>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</si>
  <si>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</si>
  <si>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</si>
  <si>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</si>
  <si>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</si>
  <si>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</si>
  <si>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</si>
  <si>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</si>
  <si>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</si>
  <si>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</si>
  <si>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</si>
  <si>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</si>
  <si>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</si>
  <si>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</si>
  <si>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</si>
  <si>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</si>
  <si>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</si>
  <si>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</si>
  <si>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</si>
  <si>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</si>
  <si>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</si>
  <si>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</si>
  <si>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</si>
  <si>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</si>
  <si>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</si>
  <si>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</si>
  <si>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</si>
  <si>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</si>
  <si>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</si>
  <si>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</si>
  <si>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</si>
  <si>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</si>
  <si>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</si>
  <si>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</si>
  <si>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</si>
  <si>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</si>
  <si>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</si>
  <si>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</si>
  <si>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</si>
  <si>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</si>
  <si>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</si>
  <si>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</si>
  <si>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</si>
  <si>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</si>
  <si>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</si>
  <si>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</si>
  <si>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</si>
  <si>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</si>
  <si>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</si>
  <si>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</si>
  <si>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</si>
  <si>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</si>
  <si>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</si>
  <si>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</si>
  <si>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</si>
  <si>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</si>
  <si>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</si>
  <si>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</si>
  <si>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</si>
  <si>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</si>
  <si>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</si>
  <si>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</si>
  <si>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</si>
  <si>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</si>
  <si>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</si>
  <si>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</si>
  <si>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</si>
  <si>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</si>
  <si>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</si>
  <si>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</si>
  <si>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</si>
  <si>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</si>
  <si>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</si>
  <si>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</si>
  <si>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</si>
  <si>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</si>
  <si>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</si>
  <si>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</si>
  <si>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</si>
  <si>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</si>
  <si>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</si>
  <si>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</si>
  <si>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</si>
  <si>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</si>
  <si>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</si>
  <si>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</si>
  <si>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</si>
  <si>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</si>
  <si>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</si>
  <si>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</si>
  <si>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</si>
  <si>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</si>
  <si>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</si>
  <si>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</si>
  <si>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</si>
  <si>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</si>
  <si>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</si>
  <si>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</si>
  <si>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</si>
  <si>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</si>
  <si>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</si>
  <si>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</si>
  <si>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</si>
  <si>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</si>
  <si>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</si>
  <si>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</si>
  <si>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</si>
  <si>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</si>
  <si>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</si>
  <si>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</si>
  <si>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</si>
  <si>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</si>
  <si>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</si>
  <si>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</si>
  <si>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</si>
  <si>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</si>
  <si>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</si>
  <si>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</si>
  <si>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</si>
  <si>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</si>
  <si>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</si>
  <si>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</si>
  <si>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</si>
  <si>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</si>
  <si>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</si>
  <si>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</si>
  <si>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</si>
  <si>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</si>
  <si>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</si>
  <si>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</si>
  <si>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</si>
  <si>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</si>
  <si>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</si>
  <si>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</si>
  <si>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</si>
  <si>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</si>
  <si>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</si>
  <si>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</si>
  <si>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</si>
  <si>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</si>
  <si>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</si>
  <si>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</si>
  <si>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</si>
  <si>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</si>
  <si>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</si>
  <si>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</si>
  <si>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</si>
  <si>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</si>
  <si>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</si>
  <si>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</si>
  <si>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</si>
  <si>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</si>
  <si>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</si>
  <si>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</si>
  <si>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</si>
  <si>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</si>
  <si>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</si>
  <si>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</si>
  <si>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</si>
  <si>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</si>
  <si>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</si>
  <si>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</si>
  <si>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</si>
  <si>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</si>
  <si>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</si>
  <si>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</si>
  <si>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</si>
  <si>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</si>
  <si>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</si>
  <si>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</si>
  <si>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</si>
  <si>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</si>
  <si>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</si>
  <si>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</si>
  <si>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</si>
  <si>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</si>
  <si>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</si>
  <si>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</si>
  <si>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</si>
  <si>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</si>
  <si>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</si>
  <si>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</si>
  <si>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</si>
  <si>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</si>
  <si>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</si>
  <si>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</si>
  <si>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</si>
  <si>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</si>
  <si>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</si>
  <si>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</si>
  <si>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</si>
  <si>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</si>
  <si>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</si>
  <si>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</si>
  <si>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</si>
  <si>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</si>
  <si>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</si>
  <si>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</si>
  <si>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</si>
  <si>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</si>
  <si>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</si>
  <si>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</si>
  <si>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</si>
  <si>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</si>
  <si>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</si>
  <si>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</si>
  <si>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</si>
  <si>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</si>
  <si>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</si>
  <si>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</si>
  <si>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</si>
  <si>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</si>
  <si>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</si>
  <si>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</si>
  <si>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</si>
  <si>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</si>
  <si>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</si>
  <si>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</si>
  <si>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</si>
  <si>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</si>
  <si>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</si>
  <si>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</si>
  <si>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</si>
  <si>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</si>
  <si>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</si>
  <si>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</si>
  <si>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</si>
  <si>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</si>
  <si>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</si>
  <si>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</si>
  <si>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</si>
  <si>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</si>
  <si>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</si>
  <si>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</si>
  <si>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</si>
  <si>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</si>
  <si>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</si>
  <si>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</si>
  <si>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</si>
  <si>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</si>
  <si>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</si>
  <si>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</si>
  <si>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</si>
  <si>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</si>
  <si>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</si>
  <si>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</si>
  <si>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</si>
  <si>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</si>
  <si>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</si>
  <si>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</si>
  <si>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</si>
  <si>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</si>
  <si>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</si>
  <si>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</si>
  <si>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</si>
  <si>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</si>
  <si>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</si>
  <si>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</si>
  <si>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</si>
  <si>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</si>
  <si>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</si>
  <si>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</si>
  <si>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</si>
  <si>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</si>
  <si>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</si>
  <si>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</si>
  <si>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</si>
  <si>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</si>
  <si>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</si>
  <si>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</si>
  <si>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</si>
  <si>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</si>
  <si>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</si>
  <si>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</si>
  <si>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</si>
  <si>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</si>
  <si>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</si>
  <si>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</si>
  <si>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</si>
  <si>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</si>
  <si>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</si>
  <si>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</si>
  <si>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</si>
  <si>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</si>
  <si>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</si>
  <si>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</si>
  <si>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</si>
  <si>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</si>
  <si>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</si>
  <si>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</si>
  <si>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</si>
  <si>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</si>
  <si>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</si>
  <si>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</si>
  <si>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</si>
  <si>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</si>
  <si>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</si>
  <si>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</si>
  <si>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</si>
  <si>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</si>
  <si>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</si>
  <si>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</si>
  <si>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</si>
  <si>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</si>
  <si>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</si>
  <si>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</si>
  <si>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</si>
  <si>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</si>
  <si>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</si>
  <si>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</si>
  <si>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</si>
  <si>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</si>
  <si>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</si>
  <si>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</si>
  <si>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</si>
  <si>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</si>
  <si>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</si>
  <si>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</si>
  <si>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</si>
  <si>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</si>
  <si>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</si>
  <si>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</si>
  <si>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</si>
  <si>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</si>
  <si>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</si>
  <si>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</si>
  <si>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</si>
  <si>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</si>
  <si>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</si>
  <si>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</si>
  <si>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</si>
  <si>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</si>
  <si>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</si>
  <si>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</si>
  <si>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</si>
  <si>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</si>
  <si>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</si>
  <si>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</si>
  <si>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</si>
  <si>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</si>
  <si>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</si>
  <si>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</si>
  <si>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</si>
  <si>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</si>
  <si>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</si>
  <si>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</si>
  <si>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</si>
  <si>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</si>
  <si>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</si>
  <si>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</si>
  <si>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</si>
  <si>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</si>
  <si>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</si>
  <si>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</si>
  <si>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</si>
  <si>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</si>
  <si>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</si>
  <si>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</si>
  <si>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</si>
  <si>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</si>
  <si>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</si>
  <si>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</si>
  <si>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</si>
  <si>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</si>
  <si>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</si>
  <si>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</si>
  <si>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</si>
  <si>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</si>
  <si>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</si>
  <si>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</si>
  <si>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</si>
  <si>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</si>
  <si>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</si>
  <si>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</si>
  <si>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</si>
  <si>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</si>
  <si>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</si>
  <si>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</si>
  <si>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</si>
  <si>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</si>
  <si>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</si>
  <si>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</si>
  <si>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</si>
  <si>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</si>
  <si>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</si>
  <si>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</si>
  <si>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</si>
  <si>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</si>
  <si>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</si>
  <si>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</si>
  <si>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</si>
  <si>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</si>
  <si>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</si>
  <si>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</si>
  <si>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</si>
  <si>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</si>
  <si>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</si>
  <si>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</si>
  <si>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</si>
  <si>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</si>
  <si>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</si>
  <si>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</si>
  <si>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</si>
  <si>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</si>
  <si>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</si>
  <si>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</si>
  <si>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</si>
  <si>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</si>
  <si>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</si>
  <si>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</si>
  <si>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</si>
  <si>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</si>
  <si>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</si>
  <si>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</si>
  <si>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</si>
  <si>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</si>
  <si>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</si>
  <si>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</si>
  <si>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</si>
  <si>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</si>
  <si>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</si>
  <si>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</si>
  <si>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</si>
  <si>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</si>
  <si>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</si>
  <si>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</si>
  <si>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</si>
  <si>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</si>
  <si>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</si>
  <si>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</si>
  <si>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</si>
  <si>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</si>
  <si>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</si>
  <si>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</si>
  <si>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</si>
  <si>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</si>
  <si>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</si>
  <si>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</si>
  <si>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</si>
  <si>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</si>
  <si>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</si>
  <si>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</si>
  <si>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</si>
  <si>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</si>
  <si>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</si>
  <si>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</si>
  <si>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</si>
  <si>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</si>
  <si>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</si>
  <si>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</si>
  <si>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</si>
  <si>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</si>
  <si>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</si>
  <si>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</si>
  <si>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</si>
  <si>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</si>
  <si>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</si>
  <si>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</si>
  <si>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</si>
  <si>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</si>
  <si>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</si>
  <si>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</si>
  <si>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</si>
  <si>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</si>
  <si>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</si>
  <si>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</si>
  <si>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</si>
  <si>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</si>
  <si>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</si>
  <si>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</si>
  <si>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</si>
  <si>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</si>
  <si>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</si>
  <si>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</si>
  <si>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</si>
  <si>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</si>
  <si>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</si>
  <si>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</si>
  <si>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</si>
  <si>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</si>
  <si>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</si>
  <si>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</si>
  <si>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</si>
  <si>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</si>
  <si>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</si>
  <si>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</si>
  <si>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</si>
  <si>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</si>
  <si>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</si>
  <si>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</si>
  <si>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</si>
  <si>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</si>
  <si>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</si>
  <si>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</si>
  <si>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</si>
  <si>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</si>
  <si>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</si>
  <si>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</si>
  <si>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</si>
  <si>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</si>
  <si>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</si>
  <si>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</si>
  <si>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</si>
  <si>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</si>
  <si>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</si>
  <si>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</si>
  <si>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</si>
  <si>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</si>
  <si>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</si>
  <si>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</si>
  <si>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</si>
  <si>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</si>
  <si>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</si>
  <si>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</si>
  <si>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</si>
  <si>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</si>
  <si>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</si>
  <si>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</si>
  <si>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</si>
  <si>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</si>
  <si>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</si>
  <si>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</si>
  <si>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</si>
  <si>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</si>
  <si>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</si>
  <si>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</si>
  <si>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</si>
  <si>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</si>
  <si>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</si>
  <si>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</si>
  <si>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</si>
  <si>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</si>
  <si>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</si>
  <si>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</si>
  <si>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</si>
  <si>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</si>
  <si>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</si>
  <si>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</si>
  <si>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</si>
  <si>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</si>
  <si>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</si>
  <si>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</si>
  <si>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</si>
  <si>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</si>
  <si>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</si>
  <si>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</si>
  <si>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</si>
  <si>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</si>
  <si>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</si>
  <si>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</si>
  <si>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</si>
  <si>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</si>
  <si>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</si>
  <si>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</si>
  <si>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</si>
  <si>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</si>
  <si>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</si>
  <si>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</si>
  <si>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</si>
  <si>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</si>
  <si>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</si>
  <si>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</si>
  <si>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</si>
  <si>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</si>
  <si>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</si>
  <si>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</si>
  <si>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</si>
  <si>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</si>
  <si>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</si>
  <si>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</si>
  <si>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</si>
  <si>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</si>
  <si>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</si>
  <si>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</si>
  <si>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</si>
  <si>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</si>
  <si>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</si>
  <si>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</si>
  <si>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</si>
  <si>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</si>
  <si>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</si>
  <si>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</si>
  <si>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</si>
  <si>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</si>
  <si>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</si>
  <si>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</si>
  <si>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</si>
  <si>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</si>
  <si>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</si>
  <si>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</si>
  <si>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</si>
  <si>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</si>
  <si>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</si>
  <si>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</si>
  <si>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</si>
  <si>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</si>
  <si>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</si>
  <si>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</si>
  <si>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</si>
  <si>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</si>
  <si>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</si>
  <si>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</si>
  <si>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</si>
  <si>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</si>
  <si>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</si>
  <si>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</si>
  <si>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</si>
  <si>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</si>
  <si>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</si>
  <si>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</si>
  <si>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</si>
  <si>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</si>
  <si>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</si>
  <si>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</si>
  <si>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</si>
  <si>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</si>
  <si>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</si>
  <si>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</si>
  <si>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</si>
  <si>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</si>
  <si>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</si>
  <si>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</si>
  <si>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</si>
  <si>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</si>
  <si>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</si>
  <si>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</si>
  <si>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</si>
  <si>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</si>
  <si>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</si>
  <si>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</si>
  <si>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</si>
  <si>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</si>
  <si>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</si>
  <si>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</si>
  <si>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</si>
  <si>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</si>
  <si>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</si>
  <si>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</si>
  <si>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</si>
  <si>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</si>
  <si>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</si>
  <si>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</si>
  <si>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</si>
  <si>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</si>
  <si>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</si>
  <si>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</si>
  <si>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</si>
  <si>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</si>
  <si>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</si>
  <si>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</si>
  <si>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</si>
  <si>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</si>
  <si>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</si>
  <si>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</si>
  <si>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</si>
  <si>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</si>
  <si>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</si>
  <si>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</si>
  <si>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</si>
  <si>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</si>
  <si>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</si>
  <si>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</si>
  <si>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</si>
  <si>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</si>
  <si>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</si>
  <si>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</si>
  <si>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</si>
  <si>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</si>
  <si>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</si>
  <si>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</si>
  <si>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</si>
  <si>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</si>
  <si>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</si>
  <si>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</si>
  <si>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</si>
  <si>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</si>
  <si>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</si>
  <si>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</si>
  <si>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</si>
  <si>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</si>
  <si>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</si>
  <si>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</si>
  <si>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</si>
  <si>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</si>
  <si>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</si>
  <si>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</si>
  <si>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</si>
  <si>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</si>
  <si>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</si>
  <si>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</si>
  <si>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</si>
  <si>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</si>
  <si>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</si>
  <si>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</si>
  <si>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</si>
  <si>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</si>
  <si>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</si>
  <si>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</si>
  <si>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</si>
  <si>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</si>
  <si>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</si>
  <si>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</si>
  <si>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</si>
  <si>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</si>
  <si>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</si>
  <si>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</si>
  <si>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</si>
  <si>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</si>
  <si>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</si>
  <si>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</si>
  <si>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</si>
  <si>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</si>
  <si>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</si>
  <si>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</si>
  <si>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</si>
  <si>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</si>
  <si>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</si>
  <si>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</si>
  <si>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</si>
  <si>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</si>
  <si>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</si>
  <si>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</si>
  <si>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</si>
  <si>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</si>
  <si>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</si>
  <si>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</si>
  <si>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</si>
  <si>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</si>
  <si>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</si>
  <si>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</si>
  <si>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</si>
  <si>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</si>
  <si>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</si>
  <si>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</si>
  <si>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</si>
  <si>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</si>
  <si>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</si>
  <si>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</si>
  <si>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</si>
  <si>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</si>
  <si>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</si>
  <si>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</si>
  <si>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</si>
  <si>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</si>
  <si>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</si>
  <si>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</si>
  <si>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</si>
  <si>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</si>
  <si>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</si>
  <si>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</si>
  <si>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</si>
  <si>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</si>
  <si>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</si>
  <si>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</si>
  <si>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</si>
  <si>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</si>
  <si>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</si>
  <si>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</si>
  <si>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</si>
  <si>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</si>
  <si>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</si>
  <si>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</si>
  <si>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</si>
  <si>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</si>
  <si>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</si>
  <si>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</si>
  <si>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</si>
  <si>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</si>
  <si>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</si>
  <si>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</si>
  <si>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</si>
  <si>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</si>
  <si>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</si>
  <si>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</si>
  <si>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</si>
  <si>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</si>
  <si>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</si>
  <si>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</si>
  <si>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</si>
  <si>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</si>
  <si>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</si>
  <si>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</si>
  <si>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</si>
  <si>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</si>
  <si>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</si>
  <si>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</si>
  <si>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</si>
  <si>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</si>
  <si>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</si>
  <si>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</si>
  <si>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</si>
  <si>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</si>
  <si>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</si>
  <si>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</si>
  <si>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</si>
  <si>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</si>
  <si>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</si>
  <si>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</si>
  <si>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</si>
  <si>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</si>
  <si>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</si>
  <si>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</si>
  <si>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</si>
  <si>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</si>
  <si>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</si>
  <si>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</si>
  <si>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</si>
  <si>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</si>
  <si>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</si>
  <si>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</si>
  <si>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</si>
  <si>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</si>
  <si>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</si>
  <si>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</si>
  <si>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</si>
  <si>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</si>
  <si>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</si>
  <si>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</si>
  <si>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</si>
  <si>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</si>
  <si>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</si>
  <si>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</si>
  <si>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</si>
  <si>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</si>
  <si>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</si>
  <si>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</si>
  <si>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</si>
  <si>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</si>
  <si>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</si>
  <si>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</si>
  <si>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</si>
  <si>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</si>
  <si>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</si>
  <si>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</si>
  <si>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</si>
  <si>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</si>
  <si>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</si>
  <si>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</si>
  <si>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</si>
  <si>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</si>
  <si>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</si>
  <si>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</si>
  <si>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</si>
  <si>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</si>
  <si>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</si>
  <si>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</si>
  <si>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</si>
  <si>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</si>
  <si>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</si>
  <si>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</si>
  <si>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</si>
  <si>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</si>
  <si>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</si>
  <si>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</si>
  <si>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</si>
  <si>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</si>
  <si>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</si>
  <si>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</si>
  <si>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</si>
  <si>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</si>
  <si>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</si>
  <si>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</si>
  <si>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</si>
  <si>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</si>
  <si>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</si>
  <si>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</si>
  <si>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</si>
  <si>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</si>
  <si>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</si>
  <si>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</si>
  <si>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</si>
  <si>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</si>
  <si>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</si>
  <si>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</si>
  <si>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</si>
  <si>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</si>
  <si>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</si>
  <si>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</si>
  <si>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</si>
  <si>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</si>
  <si>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</si>
  <si>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</si>
  <si>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</si>
  <si>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</si>
  <si>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</si>
  <si>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</si>
  <si>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</si>
  <si>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</si>
  <si>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</si>
  <si>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</si>
  <si>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</si>
  <si>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</si>
  <si>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</si>
  <si>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</si>
  <si>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</si>
  <si>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</si>
  <si>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</si>
  <si>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</si>
  <si>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</si>
  <si>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</si>
  <si>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</si>
  <si>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</si>
  <si>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</si>
  <si>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</si>
  <si>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</si>
  <si>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</si>
  <si>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</si>
  <si>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</si>
  <si>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</si>
  <si>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</si>
  <si>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</si>
  <si>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</si>
  <si>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</si>
  <si>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</si>
  <si>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</si>
  <si>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</si>
  <si>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</si>
  <si>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</si>
  <si>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</si>
  <si>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</si>
  <si>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</si>
  <si>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</si>
  <si>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</si>
  <si>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</si>
  <si>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</si>
  <si>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</si>
  <si>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</si>
  <si>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</si>
  <si>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</si>
  <si>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</si>
  <si>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</si>
  <si>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</si>
  <si>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</si>
  <si>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</si>
  <si>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</si>
  <si>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</si>
  <si>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</si>
  <si>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</si>
  <si>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</si>
  <si>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</si>
  <si>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</si>
  <si>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</si>
  <si>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</si>
  <si>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</si>
  <si>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</si>
  <si>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</si>
  <si>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</si>
  <si>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</si>
  <si>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</si>
  <si>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</si>
  <si>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</si>
  <si>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</si>
  <si>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</si>
  <si>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</si>
  <si>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</si>
  <si>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</si>
  <si>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</si>
  <si>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</si>
  <si>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</si>
  <si>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</si>
  <si>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</si>
  <si>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</si>
  <si>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</si>
  <si>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</si>
  <si>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</si>
  <si>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</si>
  <si>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</si>
  <si>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</si>
  <si>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</si>
  <si>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</si>
  <si>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</si>
  <si>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</si>
  <si>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</si>
  <si>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</si>
  <si>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</si>
  <si>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</si>
  <si>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</si>
  <si>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</si>
  <si>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</si>
  <si>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</si>
  <si>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</si>
  <si>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</si>
  <si>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</si>
  <si>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</si>
  <si>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</si>
  <si>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</si>
  <si>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</si>
  <si>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</si>
  <si>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</si>
  <si>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</si>
  <si>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</si>
  <si>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</si>
  <si>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</si>
  <si>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</si>
  <si>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</si>
  <si>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</si>
  <si>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</si>
  <si>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</si>
  <si>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</si>
  <si>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</si>
  <si>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</si>
  <si>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</si>
  <si>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</si>
  <si>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</si>
  <si>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</si>
  <si>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</si>
  <si>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</si>
  <si>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</si>
  <si>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</si>
  <si>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</si>
  <si>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</si>
  <si>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</si>
  <si>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</si>
  <si>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</si>
  <si>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</si>
  <si>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</si>
  <si>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</si>
  <si>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</si>
  <si>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</si>
  <si>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</si>
  <si>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</si>
  <si>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</si>
  <si>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</si>
  <si>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</si>
  <si>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</si>
  <si>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</si>
  <si>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</si>
  <si>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</si>
  <si>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</si>
  <si>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</si>
  <si>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</si>
  <si>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</si>
  <si>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</si>
  <si>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</si>
  <si>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</si>
  <si>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</si>
  <si>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</si>
  <si>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</si>
  <si>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</si>
  <si>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</si>
  <si>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</si>
  <si>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</si>
  <si>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</si>
  <si>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</si>
  <si>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</si>
  <si>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</si>
  <si>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</si>
  <si>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</si>
  <si>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</si>
  <si>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</si>
  <si>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</si>
  <si>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</si>
  <si>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</si>
  <si>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</si>
  <si>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</si>
  <si>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</si>
  <si>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</si>
  <si>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</si>
  <si>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</si>
  <si>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</si>
  <si>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</si>
  <si>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</si>
  <si>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</si>
  <si>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</si>
  <si>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</si>
  <si>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</si>
  <si>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</si>
  <si>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</si>
  <si>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</si>
  <si>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</si>
  <si>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</si>
  <si>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</si>
  <si>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</si>
  <si>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</si>
  <si>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</si>
  <si>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</si>
  <si>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</si>
  <si>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</si>
  <si>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</si>
  <si>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</si>
  <si>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</si>
  <si>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</si>
  <si>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</si>
  <si>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</si>
  <si>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</si>
  <si>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</si>
  <si>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</si>
  <si>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</si>
  <si>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</si>
  <si>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</si>
  <si>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</si>
  <si>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</si>
  <si>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</si>
  <si>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</si>
  <si>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</si>
  <si>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</si>
  <si>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</si>
  <si>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</si>
  <si>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</si>
  <si>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</si>
  <si>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</si>
  <si>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</si>
  <si>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</si>
  <si>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</si>
  <si>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</si>
  <si>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</si>
  <si>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</si>
  <si>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</si>
  <si>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</si>
  <si>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</si>
  <si>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</si>
  <si>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</si>
  <si>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</si>
  <si>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</si>
  <si>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</si>
  <si>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</si>
  <si>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</si>
  <si>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</si>
  <si>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</si>
  <si>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</si>
  <si>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</si>
  <si>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</si>
  <si>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</si>
  <si>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</si>
  <si>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</si>
  <si>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</si>
  <si>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</si>
  <si>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</si>
  <si>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</si>
  <si>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</si>
  <si>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</si>
  <si>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</si>
  <si>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</si>
  <si>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</si>
  <si>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</si>
  <si>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</si>
  <si>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</si>
  <si>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</si>
  <si>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</si>
  <si>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</si>
  <si>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</si>
  <si>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</si>
  <si>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</si>
  <si>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</si>
  <si>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</si>
  <si>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</si>
  <si>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</si>
  <si>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</si>
  <si>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</si>
  <si>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</si>
  <si>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</si>
  <si>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</si>
  <si>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</si>
  <si>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</si>
  <si>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</si>
  <si>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</si>
  <si>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</si>
  <si>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</si>
  <si>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</si>
  <si>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</si>
  <si>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</si>
  <si>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</si>
  <si>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</si>
  <si>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</si>
  <si>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</si>
  <si>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</si>
  <si>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</si>
  <si>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</si>
  <si>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</si>
  <si>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</si>
  <si>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</si>
  <si>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</si>
  <si>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</si>
  <si>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</si>
  <si>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</si>
  <si>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</si>
  <si>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</si>
  <si>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</si>
  <si>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</si>
  <si>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</si>
  <si>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</si>
  <si>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</si>
  <si>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</si>
  <si>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</si>
  <si>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</si>
  <si>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</si>
  <si>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</si>
  <si>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</si>
  <si>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</si>
  <si>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</si>
  <si>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</si>
  <si>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</si>
  <si>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</si>
  <si>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</si>
  <si>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</si>
  <si>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</si>
  <si>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</si>
  <si>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</si>
  <si>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</si>
  <si>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</si>
  <si>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</si>
  <si>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</si>
  <si>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</si>
  <si>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</si>
  <si>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</si>
  <si>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</si>
  <si>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</si>
  <si>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</si>
  <si>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</si>
  <si>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</si>
  <si>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</si>
  <si>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</si>
  <si>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</si>
  <si>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</si>
  <si>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</si>
  <si>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</si>
  <si>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</si>
  <si>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</si>
  <si>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</si>
  <si>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</si>
  <si>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</si>
  <si>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</si>
  <si>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</si>
  <si>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</si>
  <si>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</si>
  <si>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</si>
  <si>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</si>
  <si>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</si>
  <si>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</si>
  <si>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</si>
  <si>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</si>
  <si>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</si>
  <si>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</si>
  <si>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</si>
  <si>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</si>
  <si>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</si>
  <si>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</si>
  <si>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</si>
  <si>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</si>
  <si>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</si>
  <si>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</si>
  <si>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</si>
  <si>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</si>
  <si>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</si>
  <si>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</si>
  <si>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</si>
  <si>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</si>
  <si>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</si>
  <si>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</si>
  <si>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</si>
  <si>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</si>
  <si>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</si>
  <si>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</si>
  <si>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</si>
  <si>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</si>
  <si>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</si>
  <si>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</si>
  <si>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</si>
  <si>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</si>
  <si>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</si>
  <si>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</si>
  <si>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</si>
  <si>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</si>
  <si>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</si>
  <si>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</si>
  <si>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</si>
  <si>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</si>
  <si>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</si>
  <si>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</si>
  <si>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</si>
  <si>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</si>
  <si>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</si>
  <si>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</si>
  <si>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</si>
  <si>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</si>
  <si>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</si>
  <si>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</si>
  <si>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</si>
  <si>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</si>
  <si>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</si>
  <si>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</si>
  <si>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</si>
  <si>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</si>
  <si>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</si>
  <si>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</si>
  <si>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</si>
  <si>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</si>
  <si>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</si>
  <si>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</si>
  <si>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</si>
  <si>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</si>
  <si>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</si>
  <si>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</si>
  <si>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</si>
  <si>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</si>
  <si>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</si>
  <si>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</si>
  <si>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</si>
  <si>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</si>
  <si>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</si>
  <si>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</si>
  <si>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</si>
  <si>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</si>
  <si>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</si>
  <si>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</si>
  <si>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</si>
  <si>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</si>
  <si>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</si>
  <si>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</si>
  <si>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</si>
  <si>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</si>
  <si>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</si>
  <si>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</si>
  <si>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</si>
  <si>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</si>
  <si>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</si>
  <si>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</si>
  <si>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</si>
  <si>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</si>
  <si>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</si>
  <si>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</si>
  <si>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</si>
  <si>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</si>
  <si>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</si>
  <si>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</si>
  <si>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</si>
  <si>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</si>
  <si>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</si>
  <si>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</si>
  <si>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</si>
  <si>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</si>
  <si>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</si>
  <si>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</si>
  <si>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</si>
  <si>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</si>
  <si>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</si>
  <si>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</si>
  <si>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</si>
  <si>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</si>
  <si>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</si>
  <si>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</si>
  <si>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</si>
  <si>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</si>
  <si>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</si>
  <si>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</si>
  <si>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</si>
  <si>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</si>
  <si>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</si>
  <si>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</si>
  <si>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</si>
  <si>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</si>
  <si>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</si>
  <si>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</si>
  <si>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</si>
  <si>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</si>
  <si>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</si>
  <si>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</si>
  <si>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</si>
  <si>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</si>
  <si>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</si>
  <si>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</si>
  <si>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</si>
  <si>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</si>
  <si>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</si>
  <si>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</si>
  <si>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</si>
  <si>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</si>
  <si>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</si>
  <si>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</si>
  <si>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</si>
  <si>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</si>
  <si>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</si>
  <si>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</si>
  <si>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</si>
  <si>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</si>
  <si>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</si>
  <si>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</si>
  <si>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</si>
  <si>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</si>
  <si>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</si>
  <si>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</si>
  <si>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</si>
  <si>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</si>
  <si>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</si>
  <si>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</si>
  <si>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</si>
  <si>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</si>
  <si>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</si>
  <si>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</si>
  <si>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</si>
  <si>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</si>
  <si>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</si>
  <si>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</si>
  <si>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</si>
  <si>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</si>
  <si>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</si>
  <si>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</si>
  <si>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</si>
  <si>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</si>
  <si>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</si>
  <si>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</si>
  <si>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</si>
  <si>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</si>
  <si>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</si>
  <si>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</si>
  <si>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</si>
  <si>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</si>
  <si>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</si>
  <si>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</si>
  <si>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</si>
  <si>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</si>
  <si>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</si>
  <si>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</si>
  <si>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</si>
  <si>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</si>
  <si>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</si>
  <si>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</si>
  <si>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</si>
  <si>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</si>
  <si>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</si>
  <si>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</si>
  <si>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</si>
  <si>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</si>
  <si>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</si>
  <si>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</si>
  <si>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</si>
  <si>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</si>
  <si>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</si>
  <si>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</si>
  <si>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</si>
  <si>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</si>
  <si>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</si>
  <si>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</si>
  <si>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</si>
  <si>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</si>
  <si>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</si>
  <si>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</si>
  <si>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</si>
  <si>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</si>
  <si>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</si>
  <si>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</si>
  <si>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</si>
  <si>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</si>
  <si>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</si>
  <si>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</si>
  <si>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</si>
  <si>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</si>
  <si>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</si>
  <si>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</si>
  <si>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</si>
  <si>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</si>
  <si>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</si>
  <si>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</si>
  <si>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</si>
  <si>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</si>
  <si>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</si>
  <si>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</si>
  <si>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</si>
  <si>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</si>
  <si>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</si>
  <si>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</si>
  <si>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</si>
  <si>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</si>
  <si>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</si>
  <si>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</si>
  <si>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</si>
  <si>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</si>
  <si>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</si>
  <si>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</si>
  <si>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</si>
  <si>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</si>
  <si>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</si>
  <si>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</si>
  <si>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</si>
  <si>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</si>
  <si>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</si>
  <si>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</si>
  <si>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</si>
  <si>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</si>
  <si>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</si>
  <si>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</si>
  <si>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</si>
  <si>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</si>
  <si>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</si>
  <si>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</si>
  <si>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</si>
  <si>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</si>
  <si>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</si>
  <si>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</si>
  <si>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</si>
  <si>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</si>
  <si>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</si>
  <si>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</si>
  <si>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</si>
  <si>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</si>
  <si>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</si>
  <si>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</si>
  <si>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</si>
  <si>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</si>
  <si>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</si>
  <si>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</si>
  <si>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</si>
  <si>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</si>
  <si>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</si>
  <si>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</si>
  <si>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</si>
  <si>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</si>
  <si>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</si>
  <si>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</si>
  <si>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</si>
  <si>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</si>
  <si>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</si>
  <si>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</si>
  <si>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</si>
  <si>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</si>
  <si>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</si>
  <si>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</si>
  <si>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</si>
  <si>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</si>
  <si>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</si>
  <si>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</si>
  <si>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</si>
  <si>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</si>
  <si>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</si>
  <si>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</si>
  <si>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</si>
  <si>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</si>
  <si>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</si>
  <si>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</si>
  <si>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</si>
  <si>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</si>
  <si>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</si>
  <si>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</si>
  <si>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</si>
  <si>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</si>
  <si>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</si>
  <si>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</si>
  <si>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</si>
  <si>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</si>
  <si>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</si>
  <si>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</si>
  <si>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</si>
  <si>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</si>
  <si>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</si>
  <si>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</si>
  <si>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</si>
  <si>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</si>
  <si>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</si>
  <si>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</si>
  <si>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</si>
  <si>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</si>
  <si>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</si>
  <si>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</si>
  <si>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</si>
  <si>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</si>
  <si>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</si>
  <si>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</si>
  <si>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</si>
  <si>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</si>
  <si>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</si>
  <si>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</si>
  <si>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</si>
  <si>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</si>
  <si>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</si>
  <si>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</si>
  <si>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</si>
  <si>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</si>
  <si>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</si>
  <si>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</si>
  <si>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</si>
  <si>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</si>
  <si>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</si>
  <si>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</si>
  <si>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</si>
  <si>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</si>
  <si>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</si>
  <si>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</si>
  <si>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</si>
  <si>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</si>
  <si>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</si>
  <si>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</si>
  <si>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</si>
  <si>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</si>
  <si>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</si>
  <si>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</si>
  <si>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</si>
  <si>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</si>
  <si>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</si>
  <si>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</si>
  <si>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</si>
  <si>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</si>
  <si>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</si>
  <si>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</si>
  <si>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</si>
  <si>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</si>
  <si>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</si>
  <si>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</si>
  <si>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</si>
  <si>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</si>
  <si>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</si>
  <si>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</si>
  <si>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</si>
  <si>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</si>
  <si>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</si>
  <si>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</si>
  <si>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</si>
  <si>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</si>
  <si>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</si>
  <si>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</si>
  <si>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</si>
  <si>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</si>
  <si>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</si>
  <si>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</si>
  <si>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</si>
  <si>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</si>
  <si>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</si>
  <si>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</si>
  <si>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</si>
  <si>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</si>
  <si>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</si>
  <si>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</si>
  <si>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</si>
  <si>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</si>
  <si>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</si>
  <si>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</si>
  <si>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</si>
  <si>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</si>
  <si>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</si>
  <si>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</si>
  <si>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</si>
  <si>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</si>
  <si>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</si>
  <si>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</si>
  <si>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</si>
  <si>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</si>
  <si>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</si>
  <si>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</si>
  <si>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</si>
  <si>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</si>
  <si>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</si>
  <si>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</si>
  <si>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</si>
  <si>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</si>
  <si>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</si>
  <si>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</si>
  <si>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</si>
  <si>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</si>
  <si>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</si>
  <si>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</si>
  <si>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</si>
  <si>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</si>
  <si>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</si>
  <si>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</si>
  <si>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</si>
  <si>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</si>
  <si>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</si>
  <si>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</si>
  <si>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</si>
  <si>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</si>
  <si>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</si>
  <si>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</si>
  <si>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</si>
  <si>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</si>
  <si>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</si>
  <si>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</si>
  <si>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</si>
  <si>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</si>
  <si>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</si>
  <si>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</si>
  <si>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</si>
  <si>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</si>
  <si>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</si>
  <si>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</si>
  <si>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</si>
  <si>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</si>
  <si>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</si>
  <si>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</si>
  <si>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</si>
  <si>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</si>
  <si>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</si>
  <si>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</si>
  <si>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</si>
  <si>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</si>
  <si>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</si>
  <si>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</si>
  <si>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</si>
  <si>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</si>
  <si>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</si>
  <si>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</si>
  <si>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</si>
  <si>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</si>
  <si>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</si>
  <si>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</si>
  <si>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</si>
  <si>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</si>
  <si>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</si>
  <si>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</si>
  <si>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</si>
  <si>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</si>
  <si>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</si>
  <si>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</si>
  <si>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</si>
  <si>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</si>
  <si>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</si>
  <si>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</si>
  <si>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</si>
  <si>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</si>
  <si>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</si>
  <si>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</si>
  <si>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</si>
  <si>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</si>
  <si>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</si>
  <si>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</si>
  <si>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</si>
  <si>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</si>
  <si>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</si>
  <si>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</si>
  <si>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</si>
  <si>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</si>
  <si>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</si>
  <si>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</si>
  <si>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</si>
  <si>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</si>
  <si>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</si>
  <si>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</si>
  <si>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</si>
  <si>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</si>
  <si>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</si>
  <si>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</si>
  <si>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</si>
  <si>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</si>
  <si>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</si>
  <si>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</si>
  <si>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</si>
  <si>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</si>
  <si>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</si>
  <si>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</si>
  <si>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</si>
  <si>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</si>
  <si>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</si>
  <si>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</si>
  <si>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</si>
  <si>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</si>
  <si>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</si>
  <si>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</si>
  <si>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</si>
  <si>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</si>
  <si>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</si>
  <si>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</si>
  <si>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</si>
  <si>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</si>
  <si>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</si>
  <si>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</si>
  <si>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</si>
  <si>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</si>
  <si>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</si>
  <si>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</si>
  <si>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</si>
  <si>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</si>
  <si>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</si>
  <si>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</si>
  <si>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</si>
  <si>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</si>
  <si>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</si>
  <si>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</si>
  <si>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</si>
  <si>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</si>
  <si>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</si>
  <si>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</si>
  <si>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</si>
  <si>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</si>
  <si>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</si>
  <si>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</si>
  <si>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</si>
  <si>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</si>
  <si>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</si>
  <si>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</si>
  <si>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</si>
  <si>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</si>
  <si>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</si>
  <si>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</si>
  <si>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</si>
  <si>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</si>
  <si>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</si>
  <si>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</si>
  <si>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</si>
  <si>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</si>
  <si>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</si>
  <si>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</si>
  <si>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</si>
  <si>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</si>
  <si>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</si>
  <si>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</si>
  <si>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</si>
  <si>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</si>
  <si>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</si>
  <si>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</si>
  <si>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</si>
  <si>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</si>
  <si>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</si>
  <si>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</si>
  <si>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</si>
  <si>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</si>
  <si>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</si>
  <si>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</si>
  <si>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</si>
  <si>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</si>
  <si>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</si>
  <si>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</si>
  <si>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</si>
  <si>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</si>
  <si>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</si>
  <si>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</si>
  <si>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</si>
  <si>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</si>
  <si>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</si>
  <si>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</si>
  <si>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</si>
  <si>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</si>
  <si>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</si>
  <si>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</si>
  <si>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</si>
  <si>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</si>
  <si>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</si>
  <si>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</si>
  <si>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</si>
  <si>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</si>
  <si>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</si>
  <si>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</si>
  <si>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</si>
  <si>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</si>
  <si>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</si>
  <si>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</si>
  <si>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</si>
  <si>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</si>
  <si>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</si>
  <si>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</si>
  <si>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</si>
  <si>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</si>
  <si>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</si>
  <si>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</si>
  <si>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</si>
  <si>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</si>
  <si>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</si>
  <si>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</si>
  <si>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</si>
  <si>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</si>
  <si>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</si>
  <si>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</si>
  <si>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</si>
  <si>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</si>
  <si>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</si>
  <si>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</si>
  <si>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</si>
  <si>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</si>
  <si>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</si>
  <si>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</si>
  <si>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</si>
  <si>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</si>
  <si>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</si>
  <si>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</si>
  <si>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</si>
  <si>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</si>
  <si>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</si>
  <si>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</si>
  <si>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</si>
  <si>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</si>
  <si>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</si>
  <si>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</si>
  <si>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</si>
  <si>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</si>
  <si>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</si>
  <si>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</si>
  <si>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</si>
  <si>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</si>
  <si>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</si>
  <si>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</si>
  <si>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</si>
  <si>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</si>
  <si>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</si>
  <si>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</si>
  <si>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</si>
  <si>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</si>
  <si>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</si>
  <si>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</si>
  <si>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</si>
  <si>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</si>
  <si>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</si>
  <si>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</si>
  <si>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</si>
  <si>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</si>
  <si>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</si>
  <si>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</si>
  <si>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</si>
  <si>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</si>
  <si>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</si>
  <si>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</si>
  <si>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</si>
  <si>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</si>
  <si>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</si>
  <si>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</si>
  <si>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</si>
  <si>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</si>
  <si>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</si>
  <si>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</si>
  <si>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</si>
  <si>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</si>
  <si>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</si>
  <si>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</si>
  <si>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</si>
  <si>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</si>
  <si>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</si>
  <si>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</si>
  <si>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</si>
  <si>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</si>
  <si>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</si>
  <si>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</si>
  <si>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</si>
  <si>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</si>
  <si>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</si>
  <si>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</si>
  <si>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</si>
  <si>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</si>
  <si>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</si>
  <si>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</si>
  <si>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</si>
  <si>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</si>
  <si>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</si>
  <si>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</si>
  <si>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</si>
  <si>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</si>
  <si>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</si>
  <si>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</si>
  <si>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</si>
  <si>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</si>
  <si>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</si>
  <si>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</si>
  <si>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</si>
  <si>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</si>
  <si>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</si>
  <si>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</si>
  <si>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</si>
  <si>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</si>
  <si>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</si>
  <si>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</si>
  <si>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</si>
  <si>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</si>
  <si>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</si>
  <si>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</si>
  <si>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</si>
  <si>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</si>
  <si>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</si>
  <si>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</si>
  <si>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</si>
  <si>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</si>
  <si>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</si>
  <si>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</si>
  <si>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</si>
  <si>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</si>
  <si>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</si>
  <si>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</si>
  <si>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</si>
  <si>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</si>
  <si>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</si>
  <si>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</si>
  <si>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</si>
  <si>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</si>
  <si>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</si>
  <si>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</si>
  <si>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</si>
  <si>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</si>
  <si>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</si>
  <si>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</si>
  <si>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</si>
  <si>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</si>
  <si>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</si>
  <si>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</si>
  <si>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</si>
  <si>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</si>
  <si>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</si>
  <si>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</si>
  <si>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</si>
  <si>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</si>
  <si>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</si>
  <si>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</si>
  <si>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</si>
  <si>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</si>
  <si>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</si>
  <si>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</si>
  <si>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</si>
  <si>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</si>
  <si>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</si>
  <si>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</si>
  <si>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</si>
  <si>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</si>
  <si>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</si>
  <si>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</si>
  <si>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</si>
  <si>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</si>
  <si>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</si>
  <si>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</si>
  <si>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</si>
  <si>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</si>
  <si>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</si>
  <si>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</si>
  <si>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</si>
  <si>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</si>
  <si>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</si>
  <si>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</si>
  <si>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</si>
  <si>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</si>
  <si>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</si>
  <si>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</si>
  <si>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</si>
  <si>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</si>
  <si>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</si>
  <si>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</si>
  <si>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</si>
  <si>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</si>
  <si>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</si>
  <si>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</si>
  <si>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</si>
  <si>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</si>
  <si>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</si>
  <si>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</si>
  <si>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</si>
  <si>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</si>
  <si>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</si>
  <si>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</si>
  <si>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</si>
  <si>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</si>
  <si>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</si>
  <si>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</si>
  <si>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</si>
  <si>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</si>
  <si>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</si>
  <si>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</si>
  <si>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</si>
  <si>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</si>
  <si>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</si>
  <si>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</si>
  <si>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</si>
  <si>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</si>
  <si>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</si>
  <si>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</si>
  <si>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</si>
  <si>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</si>
  <si>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</si>
  <si>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</si>
  <si>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</si>
  <si>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</si>
  <si>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</si>
  <si>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</si>
  <si>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</si>
  <si>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</si>
  <si>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</si>
  <si>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</si>
  <si>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</si>
  <si>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</si>
  <si>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</si>
  <si>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</si>
  <si>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</si>
  <si>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</si>
  <si>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</si>
  <si>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</si>
  <si>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</si>
  <si>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</si>
  <si>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</si>
  <si>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</si>
  <si>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</si>
  <si>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</si>
  <si>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</si>
  <si>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</si>
  <si>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</si>
  <si>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</si>
  <si>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</si>
  <si>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</si>
  <si>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</si>
  <si>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</si>
  <si>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</si>
  <si>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</si>
  <si>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</si>
  <si>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</si>
  <si>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</si>
  <si>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</si>
  <si>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</si>
  <si>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</si>
  <si>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</si>
  <si>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</si>
  <si>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</si>
  <si>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</si>
  <si>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</si>
  <si>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</si>
  <si>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</si>
  <si>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</si>
  <si>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</si>
  <si>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</si>
  <si>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</si>
  <si>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</si>
  <si>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</si>
  <si>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</si>
  <si>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</si>
  <si>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</si>
  <si>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</si>
  <si>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</si>
  <si>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</si>
  <si>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</si>
  <si>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</si>
  <si>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</si>
  <si>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</si>
  <si>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</si>
  <si>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</si>
  <si>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</si>
  <si>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</si>
  <si>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</si>
  <si>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</si>
  <si>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</si>
  <si>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</si>
  <si>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</si>
  <si>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</si>
  <si>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</si>
  <si>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</si>
  <si>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</si>
  <si>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</si>
  <si>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</si>
  <si>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</si>
  <si>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</si>
  <si>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</si>
  <si>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</si>
  <si>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</si>
  <si>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</si>
  <si>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</si>
  <si>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</si>
  <si>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</si>
  <si>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</si>
  <si>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</si>
  <si>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</si>
  <si>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</si>
  <si>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</si>
  <si>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</si>
  <si>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</si>
  <si>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</si>
  <si>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</si>
  <si>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</si>
  <si>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</si>
  <si>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</si>
  <si>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</si>
  <si>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</si>
  <si>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</si>
  <si>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</si>
  <si>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</si>
  <si>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</si>
  <si>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</si>
  <si>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</si>
  <si>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</si>
  <si>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</si>
  <si>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</si>
  <si>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</si>
  <si>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</si>
  <si>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</si>
  <si>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</si>
  <si>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</si>
  <si>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</si>
  <si>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</si>
  <si>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</si>
  <si>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</si>
  <si>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</si>
  <si>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</si>
  <si>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</si>
  <si>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</si>
  <si>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</si>
  <si>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</si>
  <si>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</si>
  <si>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</si>
  <si>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</si>
  <si>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</si>
  <si>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</si>
  <si>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</si>
  <si>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</si>
  <si>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</si>
  <si>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</si>
  <si>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</si>
  <si>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</si>
  <si>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</si>
  <si>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</si>
  <si>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</si>
  <si>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</si>
  <si>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</si>
  <si>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</si>
  <si>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</si>
  <si>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</si>
  <si>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</si>
  <si>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</si>
  <si>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</si>
  <si>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</si>
  <si>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</si>
  <si>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</si>
  <si>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</si>
  <si>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</si>
  <si>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</si>
  <si>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</si>
  <si>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</si>
  <si>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</si>
  <si>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</si>
  <si>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</si>
  <si>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</si>
  <si>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</si>
  <si>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</si>
  <si>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</si>
  <si>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</si>
  <si>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</si>
  <si>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</si>
  <si>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</si>
  <si>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</si>
  <si>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</si>
  <si>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</si>
  <si>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</si>
  <si>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</si>
  <si>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</si>
  <si>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</si>
  <si>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</si>
  <si>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</si>
  <si>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</si>
  <si>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</si>
  <si>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</si>
  <si>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</si>
  <si>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</si>
  <si>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</si>
  <si>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</si>
  <si>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</si>
  <si>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</si>
  <si>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</si>
  <si>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</si>
  <si>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</si>
  <si>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</si>
  <si>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</si>
  <si>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</si>
  <si>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</si>
  <si>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</si>
  <si>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</si>
  <si>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</si>
  <si>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</si>
  <si>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</si>
  <si>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</si>
  <si>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</si>
  <si>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</si>
  <si>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</si>
  <si>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</si>
  <si>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</si>
  <si>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</si>
  <si>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</si>
  <si>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</si>
  <si>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</si>
  <si>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</si>
  <si>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</si>
  <si>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</si>
  <si>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</si>
  <si>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</si>
  <si>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</si>
  <si>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</si>
  <si>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</si>
  <si>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</si>
  <si>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</si>
  <si>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</si>
  <si>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</si>
  <si>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</si>
  <si>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</si>
  <si>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</si>
  <si>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</si>
  <si>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</si>
  <si>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</si>
  <si>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</si>
  <si>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</si>
  <si>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</si>
  <si>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</si>
  <si>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</si>
  <si>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</si>
  <si>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</si>
  <si>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</si>
  <si>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</si>
  <si>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</si>
  <si>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</si>
  <si>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</si>
  <si>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</si>
  <si>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</si>
  <si>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</si>
  <si>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</si>
  <si>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</si>
  <si>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</si>
  <si>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</si>
  <si>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</si>
  <si>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</si>
  <si>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</si>
  <si>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</si>
  <si>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</si>
  <si>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</si>
  <si>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</si>
  <si>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</si>
  <si>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</si>
  <si>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</si>
  <si>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</si>
  <si>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</si>
  <si>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</si>
  <si>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</si>
  <si>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</si>
  <si>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</si>
  <si>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</si>
  <si>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</si>
  <si>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</si>
  <si>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</si>
  <si>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</si>
  <si>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</si>
  <si>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</si>
  <si>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</si>
  <si>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</si>
  <si>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</si>
  <si>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</si>
  <si>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</si>
  <si>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</si>
  <si>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</si>
  <si>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</si>
  <si>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</si>
  <si>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</si>
  <si>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</si>
  <si>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</si>
  <si>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</si>
  <si>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</si>
  <si>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</si>
  <si>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</si>
  <si>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</si>
  <si>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</si>
  <si>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</si>
  <si>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</si>
  <si>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</si>
  <si>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</si>
  <si>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</si>
  <si>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</si>
  <si>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</si>
  <si>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</si>
  <si>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</si>
  <si>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</si>
  <si>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</si>
  <si>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</si>
  <si>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</si>
  <si>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</si>
  <si>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</si>
  <si>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</si>
  <si>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</si>
  <si>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</si>
  <si>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</si>
  <si>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</si>
  <si>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</si>
  <si>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</si>
  <si>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</si>
  <si>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</si>
  <si>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</si>
  <si>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</si>
  <si>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</si>
  <si>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</si>
  <si>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</si>
  <si>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</si>
  <si>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</si>
  <si>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</si>
  <si>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</si>
  <si>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</si>
  <si>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</si>
  <si>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</si>
  <si>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</si>
  <si>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</si>
  <si>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</si>
  <si>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</si>
  <si>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</si>
  <si>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</si>
  <si>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</si>
  <si>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</si>
  <si>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</si>
  <si>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</si>
  <si>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</si>
  <si>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</si>
  <si>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</si>
  <si>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</si>
  <si>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</si>
  <si>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</si>
  <si>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</si>
  <si>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</si>
  <si>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</si>
  <si>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</si>
  <si>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</si>
  <si>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</si>
  <si>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</si>
  <si>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</si>
  <si>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</si>
  <si>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</si>
  <si>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</si>
  <si>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</si>
  <si>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</si>
  <si>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</si>
  <si>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</si>
  <si>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</si>
  <si>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</si>
  <si>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</si>
  <si>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</si>
  <si>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</si>
  <si>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</si>
  <si>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</si>
  <si>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</si>
  <si>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</si>
  <si>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</si>
  <si>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</si>
  <si>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</si>
  <si>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</si>
  <si>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</si>
  <si>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</si>
  <si>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</si>
  <si>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</si>
  <si>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</si>
  <si>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</si>
  <si>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</si>
  <si>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</si>
  <si>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</si>
  <si>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</si>
  <si>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</si>
  <si>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</si>
  <si>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</si>
  <si>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</si>
  <si>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</si>
  <si>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</si>
  <si>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</si>
  <si>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</si>
  <si>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</si>
  <si>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</si>
  <si>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</si>
  <si>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</si>
  <si>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</si>
  <si>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</si>
  <si>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</si>
  <si>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</si>
  <si>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</si>
  <si>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</si>
  <si>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</si>
  <si>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</si>
  <si>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</si>
  <si>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</si>
  <si>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</si>
  <si>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</si>
  <si>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</si>
  <si>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</si>
  <si>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</si>
  <si>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</si>
  <si>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</si>
  <si>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</si>
  <si>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</si>
  <si>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</si>
  <si>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</si>
  <si>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</si>
  <si>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</si>
  <si>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</si>
  <si>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</si>
  <si>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</si>
  <si>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</si>
  <si>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</si>
  <si>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</si>
  <si>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</si>
  <si>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</si>
  <si>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</si>
  <si>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</si>
  <si>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</si>
  <si>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</si>
  <si>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</si>
  <si>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</si>
  <si>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</si>
  <si>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</si>
  <si>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</si>
  <si>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</si>
  <si>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</si>
  <si>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</si>
  <si>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</si>
  <si>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</si>
  <si>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</si>
  <si>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</si>
  <si>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</si>
  <si>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</si>
  <si>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</si>
  <si>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</si>
  <si>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</si>
  <si>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</si>
  <si>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</si>
  <si>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</si>
  <si>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</si>
  <si>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</si>
  <si>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</si>
  <si>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</si>
  <si>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</si>
  <si>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</si>
  <si>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</si>
  <si>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</si>
  <si>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</si>
  <si>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</si>
  <si>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</si>
  <si>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</si>
  <si>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</si>
  <si>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</si>
  <si>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</si>
  <si>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</si>
  <si>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</si>
  <si>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</si>
  <si>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</si>
  <si>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</si>
  <si>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</si>
  <si>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</si>
  <si>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</si>
  <si>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</si>
  <si>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</si>
  <si>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</si>
  <si>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</si>
  <si>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</si>
  <si>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</si>
  <si>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</si>
  <si>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</si>
  <si>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</si>
  <si>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</si>
  <si>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</si>
  <si>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</si>
  <si>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</si>
  <si>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</si>
  <si>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</si>
  <si>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</si>
  <si>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</si>
  <si>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</si>
  <si>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</si>
  <si>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</si>
  <si>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</si>
  <si>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</si>
  <si>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</si>
  <si>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</si>
  <si>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</si>
  <si>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</si>
  <si>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</si>
  <si>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</si>
  <si>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</si>
  <si>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</si>
  <si>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</si>
  <si>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</si>
  <si>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</si>
  <si>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</si>
  <si>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</si>
  <si>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</si>
  <si>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</si>
  <si>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</si>
  <si>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</si>
  <si>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</si>
  <si>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</si>
  <si>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</si>
  <si>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</si>
  <si>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</si>
  <si>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</si>
  <si>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</si>
  <si>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</si>
  <si>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</si>
  <si>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</si>
  <si>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</si>
  <si>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</si>
  <si>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</si>
  <si>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</si>
  <si>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</si>
  <si>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</si>
  <si>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</si>
  <si>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</si>
  <si>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</si>
  <si>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</si>
  <si>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</si>
  <si>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</si>
  <si>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</si>
  <si>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</si>
  <si>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</si>
  <si>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</si>
  <si>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</si>
  <si>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</si>
  <si>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</si>
  <si>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</si>
  <si>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</si>
  <si>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</si>
  <si>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</si>
  <si>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</si>
  <si>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</si>
  <si>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</si>
  <si>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</si>
  <si>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</si>
  <si>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</si>
  <si>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</si>
  <si>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</si>
  <si>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</si>
  <si>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</si>
  <si>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</si>
  <si>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</si>
  <si>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</si>
  <si>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</si>
  <si>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</si>
  <si>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</si>
  <si>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</si>
  <si>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</si>
  <si>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</si>
  <si>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</si>
  <si>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</si>
  <si>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</si>
  <si>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</si>
  <si>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</si>
  <si>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</si>
  <si>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</si>
  <si>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</si>
  <si>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</si>
  <si>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</si>
  <si>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</si>
  <si>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</si>
  <si>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</si>
  <si>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</si>
  <si>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</si>
  <si>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</si>
  <si>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</si>
  <si>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</si>
  <si>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</si>
  <si>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</si>
  <si>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</si>
  <si>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</si>
  <si>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</si>
  <si>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</si>
  <si>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</si>
  <si>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</si>
  <si>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</si>
  <si>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</si>
  <si>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</si>
  <si>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</si>
  <si>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</si>
  <si>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</si>
  <si>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</si>
  <si>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</si>
  <si>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</si>
  <si>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</si>
  <si>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</si>
  <si>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</si>
  <si>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</si>
  <si>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</si>
  <si>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</si>
  <si>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</si>
  <si>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</si>
  <si>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</si>
  <si>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</si>
  <si>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</si>
  <si>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</si>
  <si>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</si>
  <si>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</si>
  <si>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</si>
  <si>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</si>
  <si>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</si>
  <si>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</si>
  <si>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</si>
  <si>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</si>
  <si>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</si>
  <si>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</si>
  <si>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</si>
  <si>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</si>
  <si>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</si>
  <si>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</si>
  <si>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</si>
  <si>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</si>
  <si>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</si>
  <si>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</si>
  <si>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</si>
  <si>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</si>
  <si>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</si>
  <si>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</si>
  <si>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</si>
  <si>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</si>
  <si>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</si>
  <si>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</si>
  <si>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</si>
  <si>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</si>
  <si>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</si>
  <si>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</si>
  <si>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</si>
  <si>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</si>
  <si>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</si>
  <si>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</si>
  <si>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</si>
  <si>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</si>
  <si>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</si>
  <si>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</si>
  <si>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</si>
  <si>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</si>
  <si>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</si>
  <si>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</si>
  <si>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</si>
  <si>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</si>
  <si>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</si>
  <si>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</si>
  <si>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</si>
  <si>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</si>
  <si>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</si>
  <si>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</si>
  <si>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</si>
  <si>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</si>
  <si>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</si>
  <si>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</si>
  <si>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</si>
  <si>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</si>
  <si>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</si>
  <si>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</si>
  <si>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</si>
  <si>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</si>
  <si>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</si>
  <si>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</si>
  <si>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</si>
  <si>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</si>
  <si>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</si>
  <si>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</si>
  <si>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</si>
  <si>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</si>
  <si>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</si>
  <si>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</si>
  <si>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</si>
  <si>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</si>
  <si>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</si>
  <si>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</si>
  <si>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</si>
  <si>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</si>
  <si>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</si>
  <si>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</si>
  <si>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</si>
  <si>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</si>
  <si>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</si>
  <si>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</si>
  <si>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</si>
  <si>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</si>
  <si>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</si>
  <si>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</si>
  <si>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</si>
  <si>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</si>
  <si>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</si>
  <si>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</si>
  <si>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</si>
  <si>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</si>
  <si>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</si>
  <si>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</si>
  <si>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</si>
  <si>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</si>
  <si>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</si>
  <si>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</si>
  <si>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</si>
  <si>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</si>
  <si>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</si>
  <si>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</si>
  <si>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</si>
  <si>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</si>
  <si>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</si>
  <si>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</si>
  <si>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</si>
  <si>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</si>
  <si>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</si>
  <si>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</si>
  <si>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</si>
  <si>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</si>
  <si>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</si>
  <si>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</si>
  <si>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</si>
  <si>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</si>
  <si>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</si>
  <si>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</si>
  <si>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</si>
  <si>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</si>
  <si>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</si>
  <si>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</si>
  <si>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</si>
  <si>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</si>
  <si>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</si>
  <si>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</si>
  <si>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</si>
  <si>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</si>
  <si>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</si>
  <si>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</si>
  <si>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</si>
  <si>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</si>
  <si>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</si>
  <si>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</si>
  <si>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</si>
  <si>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</si>
  <si>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</si>
  <si>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</si>
  <si>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</si>
  <si>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</si>
  <si>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</si>
  <si>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</si>
  <si>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</si>
  <si>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</si>
  <si>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</si>
  <si>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</si>
  <si>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</si>
  <si>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</si>
  <si>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</si>
  <si>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</si>
  <si>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</si>
  <si>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</si>
  <si>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</si>
  <si>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</si>
  <si>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</si>
  <si>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</si>
  <si>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</si>
  <si>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</si>
  <si>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</si>
  <si>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</si>
  <si>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</si>
  <si>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</si>
  <si>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</si>
  <si>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</si>
  <si>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</si>
  <si>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</si>
  <si>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</si>
  <si>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</si>
  <si>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</si>
  <si>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</si>
  <si>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</si>
  <si>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</si>
  <si>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</si>
  <si>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</si>
  <si>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</si>
  <si>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</si>
  <si>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</si>
  <si>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</si>
  <si>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</si>
  <si>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</si>
  <si>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</si>
  <si>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</si>
  <si>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</si>
  <si>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</si>
  <si>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</si>
  <si>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</si>
  <si>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</si>
  <si>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</si>
  <si>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</si>
  <si>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</si>
  <si>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</si>
  <si>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</si>
  <si>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</si>
  <si>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</si>
  <si>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</si>
  <si>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</si>
  <si>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</si>
  <si>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</si>
  <si>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</si>
  <si>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</si>
  <si>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</si>
  <si>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</si>
  <si>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</si>
  <si>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</si>
  <si>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</si>
  <si>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</si>
  <si>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</si>
  <si>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</si>
  <si>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</si>
  <si>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</si>
  <si>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</si>
  <si>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</si>
  <si>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</si>
  <si>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</si>
  <si>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</si>
  <si>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</si>
  <si>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</si>
  <si>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</si>
  <si>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</si>
  <si>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</si>
  <si>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</si>
  <si>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</si>
  <si>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</si>
  <si>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</si>
  <si>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</si>
  <si>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</si>
  <si>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</si>
  <si>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</si>
  <si>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</si>
  <si>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</si>
  <si>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</si>
  <si>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</si>
  <si>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</si>
  <si>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</si>
  <si>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</si>
  <si>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</si>
  <si>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</si>
  <si>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</si>
  <si>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</si>
  <si>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</si>
  <si>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</si>
  <si>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</si>
  <si>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</si>
  <si>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</si>
  <si>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</si>
  <si>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</si>
  <si>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</si>
  <si>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</si>
  <si>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</si>
  <si>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</si>
  <si>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</si>
  <si>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</si>
  <si>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</si>
  <si>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</si>
  <si>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</si>
  <si>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</si>
  <si>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</si>
  <si>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</si>
  <si>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</si>
  <si>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</si>
  <si>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</si>
  <si>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</si>
  <si>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</si>
  <si>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</si>
  <si>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</si>
  <si>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</si>
  <si>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</si>
  <si>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</si>
  <si>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</si>
  <si>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</si>
  <si>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</si>
  <si>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</si>
  <si>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</si>
  <si>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</si>
  <si>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</si>
  <si>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</si>
  <si>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</si>
  <si>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</si>
  <si>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</si>
  <si>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</si>
  <si>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</si>
  <si>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</si>
  <si>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</si>
  <si>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</si>
  <si>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</si>
  <si>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</si>
  <si>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</si>
  <si>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</si>
  <si>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</si>
  <si>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</si>
  <si>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</si>
  <si>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</si>
  <si>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</si>
  <si>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</si>
  <si>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</si>
  <si>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</si>
  <si>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</si>
  <si>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</si>
  <si>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</si>
  <si>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</si>
  <si>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</si>
  <si>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</si>
  <si>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</si>
  <si>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</si>
  <si>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</si>
  <si>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</si>
  <si>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</si>
  <si>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</si>
  <si>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</si>
  <si>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</si>
  <si>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</si>
  <si>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</si>
  <si>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</si>
  <si>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</si>
  <si>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</si>
  <si>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</si>
  <si>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</si>
  <si>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</si>
  <si>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</si>
  <si>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</si>
  <si>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</si>
  <si>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</si>
  <si>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</si>
  <si>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</si>
  <si>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</si>
  <si>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</si>
  <si>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</si>
  <si>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</si>
  <si>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</si>
  <si>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</si>
  <si>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</si>
  <si>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</si>
  <si>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</si>
  <si>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</si>
  <si>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</si>
  <si>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</si>
  <si>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</si>
  <si>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</si>
  <si>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</si>
  <si>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</si>
  <si>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</si>
  <si>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</si>
  <si>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</si>
  <si>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</si>
  <si>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</si>
  <si>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</si>
  <si>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</si>
  <si>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</si>
  <si>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</si>
  <si>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</si>
  <si>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</si>
  <si>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</si>
  <si>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</si>
  <si>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</si>
  <si>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</si>
  <si>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</si>
  <si>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</si>
  <si>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</si>
  <si>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</si>
  <si>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</si>
  <si>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</si>
  <si>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</si>
  <si>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</si>
  <si>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</si>
  <si>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</si>
  <si>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</si>
  <si>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</si>
  <si>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</si>
  <si>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</si>
  <si>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</si>
  <si>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</si>
  <si>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</si>
  <si>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</si>
  <si>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</si>
  <si>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</si>
  <si>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</si>
  <si>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</si>
  <si>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</si>
  <si>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</si>
  <si>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</si>
  <si>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</si>
  <si>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</si>
  <si>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</si>
  <si>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</si>
  <si>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</si>
  <si>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</si>
  <si>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</si>
  <si>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</si>
  <si>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</si>
  <si>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</si>
  <si>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</si>
  <si>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</si>
  <si>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</si>
  <si>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</si>
  <si>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</si>
  <si>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</si>
  <si>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</si>
  <si>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</si>
  <si>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</si>
  <si>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</si>
  <si>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</si>
  <si>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</si>
  <si>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</si>
  <si>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</si>
  <si>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</si>
  <si>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</si>
  <si>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</si>
  <si>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</si>
  <si>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</si>
  <si>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</si>
  <si>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</si>
  <si>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</si>
  <si>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</si>
  <si>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</si>
  <si>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</si>
  <si>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</si>
  <si>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</si>
  <si>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</si>
  <si>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</si>
  <si>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</si>
  <si>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</si>
  <si>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</si>
  <si>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</si>
  <si>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</si>
  <si>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</si>
  <si>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</si>
  <si>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</si>
  <si>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</si>
  <si>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</si>
  <si>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</si>
  <si>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</si>
  <si>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</si>
  <si>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</si>
  <si>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</si>
  <si>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</si>
  <si>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</si>
  <si>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</si>
  <si>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</si>
  <si>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</si>
  <si>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</si>
  <si>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</si>
  <si>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</si>
  <si>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</si>
  <si>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</si>
  <si>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</si>
  <si>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</si>
  <si>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</si>
  <si>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</si>
  <si>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</si>
  <si>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</si>
  <si>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</si>
  <si>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</si>
  <si>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</si>
  <si>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</si>
  <si>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</si>
  <si>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</si>
  <si>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</si>
  <si>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</si>
  <si>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</si>
  <si>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</si>
  <si>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</si>
  <si>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</si>
  <si>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</si>
  <si>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</si>
  <si>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</si>
  <si>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</si>
  <si>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</si>
  <si>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</si>
  <si>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</si>
  <si>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</si>
  <si>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</si>
  <si>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</si>
  <si>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</si>
  <si>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</si>
  <si>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</si>
  <si>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</si>
  <si>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</si>
  <si>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</si>
  <si>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</si>
  <si>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</si>
  <si>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</si>
  <si>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</si>
  <si>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</si>
  <si>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</si>
  <si>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</si>
  <si>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</si>
  <si>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</si>
  <si>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</si>
  <si>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</si>
  <si>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</si>
  <si>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</si>
  <si>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</si>
  <si>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</si>
  <si>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</si>
  <si>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</si>
  <si>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</si>
  <si>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</si>
  <si>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</si>
  <si>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</si>
  <si>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</si>
  <si>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</si>
  <si>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</si>
  <si>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</si>
  <si>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</si>
  <si>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</si>
  <si>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</si>
  <si>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</si>
  <si>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</si>
  <si>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</si>
  <si>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</si>
  <si>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</si>
  <si>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</si>
  <si>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</si>
  <si>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</si>
  <si>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</si>
  <si>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</si>
  <si>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</si>
  <si>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</si>
  <si>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</si>
  <si>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</si>
  <si>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</si>
  <si>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</si>
  <si>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</si>
  <si>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</si>
  <si>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</si>
  <si>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</si>
  <si>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</si>
  <si>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</si>
  <si>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</si>
  <si>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</si>
  <si>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</si>
  <si>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</si>
  <si>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</si>
  <si>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</si>
  <si>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</si>
  <si>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</si>
  <si>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</si>
  <si>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</si>
  <si>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</si>
  <si>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</si>
  <si>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</si>
  <si>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</si>
  <si>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</si>
  <si>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</si>
  <si>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</si>
  <si>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</si>
  <si>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</si>
  <si>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</si>
  <si>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</si>
  <si>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</si>
  <si>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</si>
  <si>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</si>
  <si>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</si>
  <si>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</si>
  <si>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</si>
  <si>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</si>
  <si>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</si>
  <si>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</si>
  <si>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</si>
  <si>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</si>
  <si>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</si>
  <si>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</si>
  <si>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</si>
  <si>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</si>
  <si>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</si>
  <si>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</si>
  <si>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</si>
  <si>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</si>
  <si>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</si>
  <si>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</si>
  <si>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</si>
  <si>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</si>
  <si>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</si>
  <si>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</si>
  <si>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</si>
  <si>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</si>
  <si>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</si>
  <si>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</si>
  <si>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</si>
  <si>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</si>
  <si>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</si>
  <si>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</si>
  <si>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</si>
  <si>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</si>
  <si>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</si>
  <si>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</si>
  <si>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</si>
  <si>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</si>
  <si>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</si>
  <si>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</si>
  <si>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</si>
  <si>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</si>
  <si>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</si>
  <si>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</si>
  <si>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</si>
  <si>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</si>
  <si>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</si>
  <si>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</si>
  <si>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</si>
  <si>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</si>
  <si>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</si>
  <si>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</si>
  <si>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</si>
  <si>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</si>
  <si>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</si>
  <si>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</si>
  <si>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</si>
  <si>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</si>
  <si>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</si>
  <si>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</si>
  <si>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</si>
  <si>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</si>
  <si>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</si>
  <si>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</si>
  <si>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</si>
  <si>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</si>
  <si>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</si>
  <si>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</si>
  <si>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</si>
  <si>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</si>
  <si>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</si>
  <si>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</si>
  <si>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</si>
  <si>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</si>
  <si>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</si>
  <si>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</si>
  <si>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</si>
  <si>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</si>
  <si>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</si>
  <si>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</si>
  <si>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</si>
  <si>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</si>
  <si>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</si>
  <si>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</si>
  <si>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</si>
  <si>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</si>
  <si>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</si>
  <si>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</si>
  <si>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</si>
  <si>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</si>
  <si>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</si>
  <si>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</si>
  <si>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</si>
  <si>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</si>
  <si>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</si>
  <si>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</si>
  <si>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</si>
  <si>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</si>
  <si>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</si>
  <si>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</si>
  <si>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</si>
  <si>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</si>
  <si>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</si>
  <si>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</si>
  <si>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</si>
  <si>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</si>
  <si>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</si>
  <si>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</si>
  <si>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</si>
  <si>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</si>
  <si>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</si>
  <si>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</si>
  <si>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</si>
  <si>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</si>
  <si>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</si>
  <si>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</si>
  <si>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</si>
  <si>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</si>
  <si>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</si>
  <si>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</si>
  <si>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</si>
  <si>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</si>
  <si>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</si>
  <si>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</si>
  <si>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</si>
  <si>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</si>
  <si>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</si>
  <si>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</si>
  <si>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</si>
  <si>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</si>
  <si>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</si>
  <si>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</si>
  <si>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</si>
  <si>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</si>
  <si>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</si>
  <si>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</si>
  <si>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</si>
  <si>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</si>
  <si>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</si>
  <si>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</si>
  <si>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</si>
  <si>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</si>
  <si>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</si>
  <si>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</si>
  <si>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</si>
  <si>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</si>
  <si>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</si>
  <si>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</si>
  <si>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</si>
  <si>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</si>
  <si>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</si>
  <si>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</si>
  <si>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</si>
  <si>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</si>
  <si>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</si>
  <si>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</si>
  <si>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</si>
  <si>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</si>
  <si>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</si>
  <si>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</si>
  <si>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</si>
  <si>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</si>
  <si>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</si>
  <si>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</si>
  <si>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</si>
  <si>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</si>
  <si>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</si>
  <si>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</si>
  <si>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</si>
  <si>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</si>
  <si>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</si>
  <si>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</si>
  <si>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</si>
  <si>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</si>
  <si>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</si>
  <si>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</si>
  <si>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</si>
  <si>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</si>
  <si>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</si>
  <si>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</si>
  <si>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</si>
  <si>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</si>
  <si>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</si>
  <si>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</si>
  <si>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</si>
  <si>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</si>
  <si>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</si>
  <si>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</si>
  <si>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</si>
  <si>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</si>
  <si>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</si>
  <si>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</si>
  <si>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</si>
  <si>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</si>
  <si>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</si>
  <si>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</si>
  <si>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</si>
  <si>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</si>
  <si>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</si>
  <si>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</si>
  <si>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</si>
  <si>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</si>
  <si>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</si>
  <si>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</si>
  <si>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</si>
  <si>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</si>
  <si>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</si>
  <si>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</si>
  <si>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</si>
  <si>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</si>
  <si>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</si>
  <si>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</si>
  <si>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</si>
  <si>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</si>
  <si>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</si>
  <si>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</si>
  <si>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</si>
  <si>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</si>
  <si>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</si>
  <si>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</si>
  <si>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</si>
  <si>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</si>
  <si>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</si>
  <si>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</si>
  <si>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</si>
  <si>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</si>
  <si>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</si>
  <si>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</si>
  <si>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</si>
  <si>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</si>
  <si>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</si>
  <si>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</si>
  <si>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</si>
  <si>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</si>
  <si>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</si>
  <si>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</si>
  <si>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</si>
  <si>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</si>
  <si>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</si>
  <si>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</si>
  <si>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</si>
  <si>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</si>
  <si>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</si>
  <si>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</si>
  <si>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</si>
  <si>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</si>
  <si>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</si>
  <si>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</si>
  <si>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</si>
  <si>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</si>
  <si>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</si>
  <si>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</si>
  <si>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</si>
  <si>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</si>
  <si>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</si>
  <si>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</si>
  <si>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</si>
  <si>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</si>
  <si>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</si>
  <si>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</si>
  <si>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</si>
  <si>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</si>
  <si>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</si>
  <si>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</si>
  <si>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</si>
  <si>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</si>
  <si>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</si>
  <si>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</si>
  <si>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</si>
  <si>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</si>
  <si>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</si>
  <si>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</si>
  <si>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</si>
  <si>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</si>
  <si>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</si>
  <si>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</si>
  <si>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</si>
  <si>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</si>
  <si>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</si>
  <si>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</si>
  <si>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</si>
  <si>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</si>
  <si>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</si>
  <si>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</si>
  <si>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</si>
  <si>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</si>
  <si>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</si>
  <si>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</si>
  <si>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</si>
  <si>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</si>
  <si>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</si>
  <si>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</si>
  <si>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</si>
  <si>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</si>
  <si>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</si>
  <si>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</si>
  <si>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</si>
  <si>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</si>
  <si>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</si>
  <si>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</si>
  <si>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</si>
  <si>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</si>
  <si>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</si>
  <si>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</si>
  <si>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</si>
  <si>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</si>
  <si>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</si>
  <si>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</si>
  <si>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</si>
  <si>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</si>
  <si>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</si>
  <si>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</si>
  <si>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</si>
  <si>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</si>
  <si>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</si>
  <si>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</si>
  <si>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</si>
  <si>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</si>
  <si>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</si>
  <si>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</si>
  <si>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</si>
  <si>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</si>
  <si>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</si>
  <si>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</si>
  <si>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</si>
  <si>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</si>
  <si>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</si>
  <si>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</si>
  <si>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</si>
  <si>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</si>
  <si>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</si>
  <si>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</si>
  <si>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</si>
  <si>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</si>
  <si>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</si>
  <si>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</si>
  <si>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</si>
  <si>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</si>
  <si>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</si>
  <si>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</si>
  <si>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</si>
  <si>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</si>
  <si>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</si>
  <si>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</si>
  <si>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</si>
  <si>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</si>
  <si>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</si>
  <si>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</si>
  <si>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</si>
  <si>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</si>
  <si>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</si>
  <si>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</si>
  <si>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</si>
  <si>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</si>
  <si>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</si>
  <si>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</si>
  <si>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</si>
  <si>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</si>
  <si>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</si>
  <si>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</si>
  <si>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</si>
  <si>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</si>
  <si>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</si>
  <si>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</si>
  <si>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</si>
  <si>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</si>
  <si>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</si>
  <si>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</si>
  <si>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</si>
  <si>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</si>
  <si>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</si>
  <si>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</si>
  <si>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</si>
  <si>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</si>
  <si>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</si>
  <si>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</si>
  <si>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</si>
  <si>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</si>
  <si>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</si>
  <si>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</si>
  <si>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</si>
  <si>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</si>
  <si>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</si>
  <si>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</si>
  <si>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</si>
  <si>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</si>
  <si>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</si>
  <si>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</si>
  <si>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</si>
  <si>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</si>
  <si>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</si>
  <si>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</si>
  <si>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</si>
  <si>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</si>
  <si>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</si>
  <si>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</si>
  <si>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</si>
  <si>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</si>
  <si>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</si>
  <si>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</si>
  <si>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</si>
  <si>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</si>
  <si>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</si>
  <si>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</si>
  <si>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</si>
  <si>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</si>
  <si>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</si>
  <si>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</si>
  <si>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</si>
  <si>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</si>
  <si>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</si>
  <si>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</si>
  <si>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</si>
  <si>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</si>
  <si>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</si>
  <si>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</si>
  <si>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</si>
  <si>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</si>
  <si>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</si>
  <si>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</si>
  <si>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</si>
  <si>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</si>
  <si>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</si>
  <si>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</si>
  <si>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</si>
  <si>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</si>
  <si>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</si>
  <si>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</si>
  <si>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</si>
  <si>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</si>
  <si>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</si>
  <si>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</si>
  <si>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</si>
  <si>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</si>
  <si>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</si>
  <si>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</si>
  <si>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</si>
  <si>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</si>
  <si>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</si>
  <si>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</si>
  <si>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</si>
  <si>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</si>
  <si>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</si>
  <si>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</si>
  <si>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</si>
  <si>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</si>
  <si>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</si>
  <si>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</si>
  <si>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</si>
  <si>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</si>
  <si>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</si>
  <si>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</si>
  <si>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</si>
  <si>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</si>
  <si>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</si>
  <si>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</si>
  <si>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</si>
  <si>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</si>
  <si>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</si>
  <si>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</si>
  <si>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</si>
  <si>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</si>
  <si>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</si>
  <si>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</si>
  <si>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</si>
  <si>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</si>
  <si>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</si>
  <si>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</si>
  <si>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</si>
  <si>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</si>
  <si>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</si>
  <si>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</si>
  <si>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</si>
  <si>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</si>
  <si>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</si>
  <si>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</si>
  <si>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</si>
  <si>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</si>
  <si>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</si>
  <si>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</si>
  <si>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</si>
  <si>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</si>
  <si>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</si>
  <si>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</si>
  <si>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</si>
  <si>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</si>
  <si>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</si>
  <si>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</si>
  <si>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</si>
  <si>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</si>
  <si>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</si>
  <si>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</si>
  <si>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</si>
  <si>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</si>
  <si>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</si>
  <si>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</si>
  <si>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</si>
  <si>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</si>
  <si>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</si>
  <si>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</si>
  <si>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</si>
  <si>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</si>
  <si>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</si>
  <si>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</si>
  <si>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</si>
  <si>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</si>
  <si>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</si>
  <si>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</si>
  <si>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</si>
  <si>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</si>
  <si>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</si>
  <si>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</si>
  <si>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</si>
  <si>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</si>
  <si>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</si>
  <si>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</si>
  <si>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</si>
  <si>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</si>
  <si>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</si>
  <si>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</si>
  <si>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</si>
  <si>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</si>
  <si>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</si>
  <si>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</si>
  <si>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</si>
  <si>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</si>
  <si>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</si>
  <si>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</si>
  <si>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</si>
  <si>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</si>
  <si>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</si>
  <si>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</si>
  <si>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</si>
  <si>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</si>
  <si>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</si>
  <si>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</si>
  <si>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</si>
  <si>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</si>
  <si>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</si>
  <si>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</si>
  <si>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</si>
  <si>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</si>
  <si>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</si>
  <si>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</si>
  <si>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</si>
  <si>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</si>
  <si>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</si>
  <si>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</si>
  <si>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</si>
  <si>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</si>
  <si>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</si>
  <si>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</si>
  <si>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</si>
  <si>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</si>
  <si>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</si>
  <si>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</si>
  <si>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</si>
  <si>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</si>
  <si>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</si>
  <si>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</si>
  <si>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</si>
  <si>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</si>
  <si>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</si>
  <si>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</si>
  <si>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</si>
  <si>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</si>
  <si>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</si>
  <si>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</si>
  <si>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</si>
  <si>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</si>
  <si>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</si>
  <si>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</si>
  <si>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</si>
  <si>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</si>
  <si>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</si>
  <si>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</si>
  <si>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</si>
  <si>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</si>
  <si>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</si>
  <si>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</si>
  <si>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</si>
  <si>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</si>
  <si>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</si>
  <si>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</si>
  <si>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</si>
  <si>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</si>
  <si>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</si>
  <si>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</si>
  <si>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</si>
  <si>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</si>
  <si>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</si>
  <si>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</si>
  <si>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</si>
  <si>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</si>
  <si>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</si>
  <si>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</si>
  <si>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</si>
  <si>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</si>
  <si>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</si>
  <si>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</si>
  <si>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</si>
  <si>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</si>
  <si>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</si>
  <si>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</si>
  <si>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</si>
  <si>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</si>
  <si>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</si>
  <si>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</si>
  <si>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</si>
  <si>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</si>
  <si>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</si>
  <si>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</si>
  <si>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</si>
  <si>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</si>
  <si>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</si>
  <si>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</si>
  <si>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</si>
  <si>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</si>
  <si>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</si>
  <si>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</si>
  <si>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</si>
  <si>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</si>
  <si>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</si>
  <si>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</si>
  <si>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</si>
  <si>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</si>
  <si>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</si>
  <si>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</si>
  <si>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</si>
  <si>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</si>
  <si>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</si>
  <si>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</si>
  <si>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</si>
  <si>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</si>
  <si>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</si>
  <si>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</si>
  <si>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</si>
  <si>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</si>
  <si>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</si>
  <si>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</si>
  <si>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</si>
  <si>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</si>
  <si>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</si>
  <si>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</si>
  <si>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</si>
  <si>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</si>
  <si>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</si>
  <si>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</si>
  <si>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</si>
  <si>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</si>
  <si>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</si>
  <si>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</si>
  <si>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</si>
  <si>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</si>
  <si>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</si>
  <si>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</si>
  <si>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</si>
  <si>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</si>
  <si>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</si>
  <si>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</si>
  <si>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</si>
  <si>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</si>
  <si>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</si>
  <si>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</si>
  <si>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</si>
  <si>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</si>
  <si>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</si>
  <si>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</si>
  <si>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</si>
  <si>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</si>
  <si>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</si>
  <si>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</si>
  <si>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</si>
  <si>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</si>
  <si>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</si>
  <si>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</si>
  <si>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</si>
  <si>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</si>
  <si>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</si>
  <si>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</si>
  <si>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</si>
  <si>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</si>
  <si>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</si>
  <si>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</si>
  <si>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</si>
  <si>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</si>
  <si>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</si>
  <si>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</si>
  <si>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</si>
  <si>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</si>
  <si>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</si>
  <si>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</si>
  <si>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</si>
  <si>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</si>
  <si>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</si>
  <si>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</si>
  <si>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</si>
  <si>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</si>
  <si>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</si>
  <si>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</si>
  <si>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</si>
  <si>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</si>
  <si>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</si>
  <si>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</si>
  <si>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</si>
  <si>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</si>
  <si>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</si>
  <si>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</si>
  <si>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</si>
  <si>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</si>
  <si>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</si>
  <si>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</si>
  <si>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</si>
  <si>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</si>
  <si>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</si>
  <si>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</si>
  <si>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</si>
  <si>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</si>
  <si>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</si>
  <si>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</si>
  <si>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</si>
  <si>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</si>
  <si>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</si>
  <si>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</si>
  <si>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</si>
  <si>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</si>
  <si>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</si>
  <si>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</si>
  <si>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</si>
  <si>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</si>
  <si>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</si>
  <si>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</si>
  <si>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</si>
  <si>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</si>
  <si>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</si>
  <si>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</si>
  <si>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</si>
  <si>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</si>
  <si>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</si>
  <si>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</si>
  <si>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</si>
  <si>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</si>
  <si>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</si>
  <si>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</si>
  <si>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</si>
  <si>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</si>
  <si>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</si>
  <si>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</si>
  <si>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</si>
  <si>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</si>
  <si>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</si>
  <si>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</si>
  <si>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</si>
  <si>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</si>
  <si>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</si>
  <si>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</si>
  <si>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</si>
  <si>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</si>
  <si>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</si>
  <si>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</si>
  <si>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</si>
  <si>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</si>
  <si>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</si>
  <si>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</si>
  <si>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</si>
  <si>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</si>
  <si>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</si>
  <si>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</si>
  <si>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</si>
  <si>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</si>
  <si>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</si>
  <si>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</si>
  <si>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</si>
  <si>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</si>
  <si>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</si>
  <si>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</si>
  <si>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</si>
  <si>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</si>
  <si>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</si>
  <si>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</si>
  <si>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</si>
  <si>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</si>
  <si>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</si>
  <si>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</si>
  <si>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</si>
  <si>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</si>
  <si>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</si>
  <si>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</si>
  <si>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</si>
  <si>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</si>
  <si>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</si>
  <si>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</si>
  <si>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</si>
  <si>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</si>
  <si>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</si>
  <si>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</si>
  <si>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</si>
  <si>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</si>
  <si>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</si>
  <si>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</si>
  <si>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</si>
  <si>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</si>
  <si>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</si>
  <si>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</si>
  <si>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</si>
  <si>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</si>
  <si>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</si>
  <si>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</si>
  <si>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</si>
  <si>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</si>
  <si>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</si>
  <si>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</si>
  <si>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</si>
  <si>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</si>
  <si>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</si>
  <si>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</si>
  <si>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</si>
  <si>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</si>
  <si>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</si>
  <si>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</si>
  <si>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</si>
  <si>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</si>
  <si>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</si>
  <si>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</si>
  <si>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</si>
  <si>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</si>
  <si>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</si>
  <si>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</si>
  <si>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</si>
  <si>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</si>
  <si>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</si>
  <si>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</si>
  <si>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</si>
  <si>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</si>
  <si>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</si>
  <si>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</si>
  <si>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</si>
  <si>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</si>
  <si>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</si>
  <si>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</si>
  <si>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</si>
  <si>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</si>
  <si>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</si>
  <si>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</si>
  <si>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</si>
  <si>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</si>
  <si>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</si>
  <si>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</si>
  <si>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</si>
  <si>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</si>
  <si>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</si>
  <si>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</si>
  <si>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</si>
  <si>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</si>
  <si>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</si>
  <si>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</si>
  <si>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</si>
  <si>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</si>
  <si>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</si>
  <si>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</si>
  <si>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</si>
  <si>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</si>
  <si>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</si>
  <si>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</si>
  <si>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</si>
  <si>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</si>
  <si>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</si>
  <si>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</si>
  <si>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</si>
  <si>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</si>
  <si>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</si>
  <si>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</si>
  <si>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</si>
  <si>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</si>
  <si>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</si>
  <si>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</si>
  <si>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</si>
  <si>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</si>
  <si>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</si>
  <si>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</si>
  <si>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</si>
  <si>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</si>
  <si>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</si>
  <si>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</si>
  <si>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</si>
  <si>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</si>
  <si>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</si>
  <si>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</si>
  <si>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</si>
  <si>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</si>
  <si>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</si>
  <si>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</si>
  <si>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</si>
  <si>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</si>
  <si>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</si>
  <si>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</si>
  <si>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</si>
  <si>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</si>
  <si>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</si>
  <si>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</si>
  <si>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</si>
  <si>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</si>
  <si>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</si>
  <si>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</si>
  <si>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</si>
  <si>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</si>
  <si>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</si>
  <si>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</si>
  <si>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</si>
  <si>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</si>
  <si>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</si>
  <si>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</si>
  <si>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</si>
  <si>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</si>
  <si>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</si>
  <si>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</si>
  <si>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</si>
  <si>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</si>
  <si>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</si>
  <si>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</si>
  <si>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</si>
  <si>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</si>
  <si>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</si>
  <si>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</si>
  <si>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</si>
  <si>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</si>
  <si>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</si>
  <si>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</si>
  <si>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</si>
  <si>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</si>
  <si>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</si>
  <si>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</si>
  <si>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</si>
  <si>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</si>
  <si>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</si>
  <si>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</si>
  <si>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</si>
  <si>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</si>
  <si>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</si>
  <si>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</si>
  <si>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</si>
  <si>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</si>
  <si>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</si>
  <si>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</si>
  <si>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</si>
  <si>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</si>
  <si>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</si>
  <si>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</si>
  <si>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</si>
  <si>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</si>
  <si>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</si>
  <si>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</si>
  <si>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</si>
  <si>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</si>
  <si>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</si>
  <si>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</si>
  <si>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</si>
  <si>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</si>
  <si>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</si>
  <si>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</si>
  <si>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</si>
  <si>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</si>
  <si>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</si>
  <si>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</si>
  <si>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</si>
  <si>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</si>
  <si>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</si>
  <si>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</si>
  <si>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</si>
  <si>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</si>
  <si>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</si>
  <si>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</si>
  <si>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</si>
  <si>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</si>
  <si>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</si>
  <si>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</si>
  <si>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</si>
  <si>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</si>
  <si>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</si>
  <si>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</si>
  <si>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</si>
  <si>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</si>
  <si>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</si>
  <si>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</si>
  <si>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</si>
  <si>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</si>
  <si>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</si>
  <si>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</si>
  <si>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</si>
  <si>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</si>
  <si>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</si>
  <si>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</si>
  <si>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</si>
  <si>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</si>
  <si>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</si>
  <si>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</si>
  <si>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</si>
  <si>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</si>
  <si>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</si>
  <si>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</si>
  <si>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</si>
  <si>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</si>
  <si>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</si>
  <si>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</si>
  <si>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</si>
  <si>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</si>
  <si>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</si>
  <si>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</si>
  <si>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</si>
  <si>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</si>
  <si>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</si>
  <si>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</si>
  <si>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</si>
  <si>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</si>
  <si>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</si>
  <si>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</si>
  <si>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</si>
  <si>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</si>
  <si>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</si>
  <si>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</si>
  <si>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</si>
  <si>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</si>
  <si>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</si>
  <si>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</si>
  <si>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</si>
  <si>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</si>
  <si>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</si>
  <si>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</si>
  <si>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</si>
  <si>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</si>
  <si>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</si>
  <si>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</si>
  <si>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</si>
  <si>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</si>
  <si>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</si>
  <si>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</si>
  <si>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</si>
  <si>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</si>
  <si>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</si>
  <si>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</si>
  <si>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</si>
  <si>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</si>
  <si>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</si>
  <si>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</si>
  <si>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</si>
  <si>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</si>
  <si>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</si>
  <si>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</si>
  <si>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</si>
  <si>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</si>
  <si>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</si>
  <si>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</si>
  <si>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</si>
  <si>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</si>
  <si>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</si>
  <si>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</si>
  <si>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</si>
  <si>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</si>
  <si>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</si>
  <si>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</si>
  <si>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</si>
  <si>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</si>
  <si>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</si>
  <si>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</si>
  <si>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</si>
  <si>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</si>
  <si>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</si>
  <si>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</si>
  <si>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</si>
  <si>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</si>
  <si>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</si>
  <si>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</si>
  <si>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</si>
  <si>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</si>
  <si>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</si>
  <si>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</si>
  <si>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</si>
  <si>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</si>
  <si>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</si>
  <si>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</si>
  <si>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</si>
  <si>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</si>
  <si>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</si>
  <si>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</si>
  <si>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</si>
  <si>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</si>
  <si>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</si>
  <si>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</si>
  <si>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</si>
  <si>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</si>
  <si>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</si>
  <si>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</si>
  <si>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</si>
  <si>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</si>
  <si>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</si>
  <si>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</si>
  <si>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</si>
  <si>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</si>
  <si>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</si>
  <si>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</si>
  <si>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</si>
  <si>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</si>
  <si>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</si>
  <si>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</si>
  <si>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</si>
  <si>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</si>
  <si>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</si>
  <si>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</si>
  <si>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</si>
  <si>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</si>
  <si>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</si>
  <si>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</si>
  <si>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</si>
  <si>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</si>
  <si>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</si>
  <si>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</si>
  <si>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</si>
  <si>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</si>
  <si>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</si>
  <si>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</si>
  <si>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</si>
  <si>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</si>
  <si>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</si>
  <si>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</si>
  <si>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</si>
  <si>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</si>
  <si>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</si>
  <si>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</si>
  <si>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</si>
  <si>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</si>
  <si>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</si>
  <si>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</si>
  <si>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</si>
  <si>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</si>
  <si>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</si>
  <si>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</si>
  <si>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</si>
  <si>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</si>
  <si>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</si>
  <si>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</si>
  <si>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</si>
  <si>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</si>
  <si>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</si>
  <si>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</si>
  <si>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</si>
  <si>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</si>
  <si>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</si>
  <si>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</si>
  <si>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</si>
  <si>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</si>
  <si>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</si>
  <si>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</si>
  <si>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</si>
  <si>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</si>
  <si>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</si>
  <si>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</si>
  <si>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</si>
  <si>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</si>
  <si>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</si>
  <si>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</si>
  <si>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</si>
  <si>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</si>
  <si>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</si>
  <si>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</si>
  <si>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</si>
  <si>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</si>
  <si>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</si>
  <si>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</si>
  <si>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</si>
  <si>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</si>
  <si>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</si>
  <si>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</si>
  <si>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</si>
  <si>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</si>
  <si>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</si>
  <si>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</si>
  <si>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</si>
  <si>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</si>
  <si>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</si>
  <si>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</si>
  <si>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</si>
  <si>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</si>
  <si>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</si>
  <si>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</si>
  <si>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</si>
  <si>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</si>
  <si>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</si>
  <si>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</si>
  <si>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</si>
  <si>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</si>
  <si>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</si>
  <si>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</si>
  <si>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</si>
  <si>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</si>
  <si>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</si>
  <si>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</si>
  <si>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</si>
  <si>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</si>
  <si>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</si>
  <si>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</si>
  <si>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</si>
  <si>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</si>
  <si>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</si>
  <si>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</si>
  <si>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</si>
  <si>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</si>
  <si>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</si>
  <si>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</si>
  <si>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</si>
  <si>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</si>
  <si>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</si>
  <si>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</si>
  <si>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</si>
  <si>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</si>
  <si>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</si>
  <si>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</si>
  <si>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</si>
  <si>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</si>
  <si>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</si>
  <si>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</si>
  <si>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</si>
  <si>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</si>
  <si>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</si>
  <si>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</si>
  <si>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</si>
  <si>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</si>
  <si>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</si>
  <si>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</si>
  <si>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</si>
  <si>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</si>
  <si>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</si>
  <si>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</si>
  <si>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</si>
  <si>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</si>
  <si>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</si>
  <si>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</si>
  <si>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</si>
  <si>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</si>
  <si>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</si>
  <si>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</si>
  <si>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</si>
  <si>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</si>
  <si>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</si>
  <si>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</si>
  <si>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</si>
  <si>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</si>
  <si>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</si>
  <si>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</si>
  <si>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</si>
  <si>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</si>
  <si>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</si>
  <si>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</si>
  <si>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</si>
  <si>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</si>
  <si>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</si>
  <si>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</si>
  <si>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</si>
  <si>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</si>
  <si>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</si>
  <si>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</si>
  <si>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</si>
  <si>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</si>
  <si>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</si>
  <si>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</si>
  <si>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</si>
  <si>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</si>
  <si>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</si>
  <si>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</si>
  <si>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</si>
  <si>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</si>
  <si>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</si>
  <si>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</si>
  <si>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</si>
  <si>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</si>
  <si>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</si>
  <si>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</si>
  <si>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</si>
  <si>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</si>
  <si>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</si>
  <si>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</si>
  <si>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</si>
  <si>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</si>
  <si>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</si>
  <si>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</si>
  <si>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</si>
  <si>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</si>
  <si>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</si>
  <si>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</si>
  <si>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</si>
  <si>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</si>
  <si>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</si>
  <si>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</si>
  <si>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</si>
  <si>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</si>
  <si>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</si>
  <si>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</si>
  <si>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</si>
  <si>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</si>
  <si>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</si>
  <si>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</si>
  <si>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</si>
  <si>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</si>
  <si>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</si>
  <si>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</si>
  <si>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</si>
  <si>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</si>
  <si>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</si>
  <si>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</si>
  <si>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</si>
  <si>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</si>
  <si>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</si>
  <si>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</si>
  <si>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</si>
  <si>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</si>
  <si>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</si>
  <si>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</si>
  <si>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</si>
  <si>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</si>
  <si>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</si>
  <si>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</si>
  <si>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</si>
  <si>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</si>
  <si>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</si>
  <si>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</si>
  <si>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</si>
  <si>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</si>
  <si>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</si>
  <si>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</si>
  <si>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</si>
  <si>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</si>
  <si>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</si>
  <si>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</si>
  <si>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</si>
  <si>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</si>
  <si>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</si>
  <si>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</si>
  <si>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</si>
  <si>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</si>
  <si>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</si>
  <si>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</si>
  <si>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</si>
  <si>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</si>
  <si>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</si>
  <si>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</si>
  <si>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</si>
  <si>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</si>
  <si>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</si>
  <si>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</si>
  <si>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</si>
  <si>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</si>
  <si>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</si>
  <si>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</si>
  <si>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</si>
  <si>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</si>
  <si>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</si>
  <si>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</si>
  <si>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</si>
  <si>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</si>
  <si>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</si>
  <si>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</si>
  <si>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</si>
  <si>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</si>
  <si>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</si>
  <si>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</si>
  <si>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</si>
  <si>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</si>
  <si>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</si>
  <si>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</si>
  <si>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</si>
  <si>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</si>
  <si>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</si>
  <si>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</si>
  <si>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</si>
  <si>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</si>
  <si>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</si>
  <si>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</si>
  <si>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</si>
  <si>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</si>
  <si>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</si>
  <si>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</si>
  <si>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</si>
  <si>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</si>
  <si>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</si>
  <si>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</si>
  <si>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</si>
  <si>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</si>
  <si>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</si>
  <si>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</si>
  <si>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</si>
  <si>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</si>
  <si>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</si>
  <si>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</si>
  <si>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</si>
  <si>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</si>
  <si>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</si>
  <si>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</si>
  <si>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</si>
  <si>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</si>
  <si>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</si>
  <si>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</si>
  <si>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</si>
  <si>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</si>
  <si>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</si>
  <si>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</si>
  <si>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</si>
  <si>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</si>
  <si>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</si>
  <si>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</si>
  <si>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</si>
  <si>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</si>
  <si>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</si>
  <si>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</si>
  <si>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</si>
  <si>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</si>
  <si>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</si>
  <si>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</si>
  <si>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</si>
  <si>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</si>
  <si>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</si>
  <si>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</si>
  <si>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</si>
  <si>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</si>
  <si>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</si>
  <si>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</si>
  <si>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</si>
  <si>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</si>
  <si>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</si>
  <si>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</si>
  <si>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</si>
  <si>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</si>
  <si>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</si>
  <si>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</si>
  <si>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</si>
  <si>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</si>
  <si>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</si>
  <si>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</si>
  <si>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</si>
  <si>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</si>
  <si>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</si>
  <si>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</si>
  <si>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</si>
  <si>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</si>
  <si>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</si>
  <si>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</si>
  <si>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</si>
  <si>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</si>
  <si>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</si>
  <si>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</si>
  <si>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</si>
  <si>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</si>
  <si>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</si>
  <si>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</si>
  <si>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</si>
  <si>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</si>
  <si>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</si>
  <si>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</si>
  <si>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</si>
  <si>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</si>
  <si>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</si>
  <si>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</si>
  <si>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</si>
  <si>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</si>
  <si>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</si>
  <si>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</si>
  <si>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</si>
  <si>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</si>
  <si>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</si>
  <si>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</si>
  <si>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</si>
  <si>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</si>
  <si>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</si>
  <si>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</si>
  <si>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</si>
  <si>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</si>
  <si>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</si>
  <si>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</si>
  <si>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</si>
  <si>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</si>
  <si>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</si>
  <si>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</si>
  <si>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</si>
  <si>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</si>
  <si>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</si>
  <si>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</si>
  <si>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</si>
  <si>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</si>
  <si>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</si>
  <si>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</si>
  <si>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</si>
  <si>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</si>
  <si>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</si>
  <si>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</si>
  <si>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</si>
  <si>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</si>
  <si>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</si>
  <si>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</si>
  <si>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</si>
  <si>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</si>
  <si>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</si>
  <si>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</si>
  <si>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</si>
  <si>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</si>
  <si>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</si>
  <si>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</si>
  <si>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</si>
  <si>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</si>
  <si>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</si>
  <si>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</si>
  <si>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</si>
  <si>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</si>
  <si>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</si>
  <si>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</si>
  <si>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</si>
  <si>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</si>
  <si>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</si>
  <si>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</si>
  <si>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</si>
  <si>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</si>
  <si>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</si>
  <si>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</si>
  <si>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</si>
  <si>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</si>
  <si>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</si>
  <si>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</si>
  <si>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</si>
  <si>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</si>
  <si>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</si>
  <si>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</si>
  <si>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</si>
  <si>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</si>
  <si>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</si>
  <si>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</si>
  <si>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</si>
  <si>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</si>
  <si>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</si>
  <si>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</si>
  <si>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</si>
  <si>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</si>
  <si>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</si>
  <si>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</si>
  <si>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</si>
  <si>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</si>
  <si>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</si>
  <si>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</si>
  <si>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</si>
  <si>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</si>
  <si>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</si>
  <si>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</si>
  <si>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</si>
  <si>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</si>
  <si>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</si>
  <si>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</si>
  <si>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</si>
  <si>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</si>
  <si>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</si>
  <si>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</si>
  <si>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</si>
  <si>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</si>
  <si>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</si>
  <si>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</si>
  <si>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</si>
  <si>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</si>
  <si>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</si>
  <si>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</si>
  <si>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</si>
  <si>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</si>
  <si>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</si>
  <si>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</si>
  <si>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</si>
  <si>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</si>
  <si>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</si>
  <si>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</si>
  <si>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</si>
  <si>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</si>
  <si>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</si>
  <si>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</si>
  <si>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</si>
  <si>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</si>
  <si>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</si>
  <si>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</si>
  <si>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</si>
  <si>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</si>
  <si>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</si>
  <si>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</si>
  <si>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</si>
  <si>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</si>
  <si>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</si>
  <si>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</si>
  <si>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</si>
  <si>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</si>
  <si>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</si>
  <si>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</si>
  <si>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</si>
  <si>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</si>
  <si>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</si>
  <si>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</si>
  <si>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</si>
  <si>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</si>
  <si>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</si>
  <si>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</si>
  <si>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</si>
  <si>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</si>
  <si>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</si>
  <si>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</si>
  <si>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</si>
  <si>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</si>
  <si>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</si>
  <si>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</si>
  <si>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</si>
  <si>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</si>
  <si>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</si>
  <si>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</si>
  <si>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</si>
  <si>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</si>
  <si>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</si>
  <si>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</si>
  <si>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</si>
  <si>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</si>
  <si>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</si>
  <si>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</si>
  <si>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</si>
  <si>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</si>
  <si>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</si>
  <si>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</si>
  <si>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</si>
  <si>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</si>
  <si>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</si>
  <si>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</si>
  <si>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</si>
  <si>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</si>
  <si>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</si>
  <si>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</si>
  <si>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</si>
  <si>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</si>
  <si>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</si>
  <si>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</si>
  <si>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</si>
  <si>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</si>
  <si>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</si>
  <si>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</si>
  <si>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</si>
  <si>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</si>
  <si>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</si>
  <si>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</si>
  <si>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</si>
  <si>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</si>
  <si>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</si>
  <si>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</si>
  <si>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</si>
  <si>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</si>
  <si>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</si>
  <si>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</si>
  <si>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</si>
  <si>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</si>
  <si>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</si>
  <si>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</si>
  <si>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</si>
  <si>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</si>
  <si>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</si>
  <si>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</si>
  <si>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</si>
  <si>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</si>
  <si>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</si>
  <si>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</si>
  <si>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</si>
  <si>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</si>
  <si>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</si>
  <si>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</si>
  <si>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</si>
  <si>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</si>
  <si>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</si>
  <si>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</si>
  <si>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</si>
  <si>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</si>
  <si>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</si>
  <si>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</si>
  <si>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</si>
  <si>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</si>
  <si>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</si>
  <si>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</si>
  <si>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</si>
  <si>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</si>
  <si>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</si>
  <si>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</si>
  <si>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</si>
  <si>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</si>
  <si>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</si>
  <si>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</si>
  <si>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</si>
  <si>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</si>
  <si>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</si>
  <si>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</si>
  <si>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</si>
  <si>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</si>
  <si>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</si>
  <si>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</si>
  <si>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</si>
  <si>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</si>
  <si>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</si>
  <si>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</si>
  <si>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</si>
  <si>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</si>
  <si>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</si>
  <si>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</si>
  <si>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</si>
  <si>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</si>
  <si>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</si>
  <si>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</si>
  <si>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</si>
  <si>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</si>
  <si>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</si>
  <si>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</si>
  <si>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</si>
  <si>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</si>
  <si>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</si>
  <si>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</si>
  <si>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</si>
  <si>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</si>
  <si>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</si>
  <si>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</si>
  <si>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</si>
  <si>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</si>
  <si>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</si>
  <si>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</si>
  <si>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</si>
  <si>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</si>
  <si>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</si>
  <si>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</si>
  <si>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</si>
  <si>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</si>
  <si>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</si>
  <si>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</si>
  <si>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</si>
  <si>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</si>
  <si>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</si>
  <si>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</si>
  <si>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</si>
  <si>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</si>
  <si>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</si>
  <si>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</si>
  <si>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</si>
  <si>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</si>
  <si>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</si>
  <si>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</si>
  <si>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</si>
  <si>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</si>
  <si>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</si>
  <si>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</si>
  <si>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</si>
  <si>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</si>
  <si>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</si>
  <si>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</si>
  <si>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</si>
  <si>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</si>
  <si>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</si>
  <si>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</si>
  <si>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</si>
  <si>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</si>
  <si>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</si>
  <si>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</si>
  <si>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</si>
  <si>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</si>
  <si>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</si>
  <si>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</si>
  <si>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</si>
  <si>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</si>
  <si>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</si>
  <si>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</si>
  <si>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</si>
  <si>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</si>
  <si>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</si>
  <si>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</si>
  <si>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</si>
  <si>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</si>
  <si>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</si>
  <si>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</si>
  <si>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</si>
  <si>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</si>
  <si>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</si>
  <si>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</si>
  <si>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</si>
  <si>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</si>
  <si>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</si>
  <si>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</si>
  <si>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</si>
  <si>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</si>
  <si>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</si>
  <si>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</si>
  <si>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</si>
  <si>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</si>
  <si>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</si>
  <si>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</si>
  <si>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</si>
  <si>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</si>
  <si>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</si>
  <si>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</si>
  <si>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</si>
  <si>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</si>
  <si>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</si>
  <si>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</si>
  <si>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</si>
  <si>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</si>
  <si>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</si>
  <si>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</si>
  <si>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</si>
  <si>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</si>
  <si>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</si>
  <si>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</si>
  <si>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</si>
  <si>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</si>
  <si>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</si>
  <si>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</si>
  <si>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</si>
  <si>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</si>
  <si>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</si>
  <si>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</si>
  <si>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</si>
  <si>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</si>
  <si>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</si>
  <si>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</si>
  <si>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</si>
  <si>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</si>
  <si>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</si>
  <si>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</si>
  <si>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</si>
  <si>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</si>
  <si>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</si>
  <si>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</si>
  <si>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</si>
  <si>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</si>
  <si>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</si>
  <si>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</si>
  <si>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</si>
  <si>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</si>
  <si>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</si>
  <si>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</si>
  <si>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</si>
  <si>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</si>
  <si>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</si>
  <si>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</si>
  <si>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</si>
  <si>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</si>
  <si>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</si>
  <si>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</si>
  <si>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</si>
  <si>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</si>
  <si>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</si>
  <si>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</si>
  <si>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</si>
  <si>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</si>
  <si>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</si>
  <si>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</si>
  <si>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</si>
  <si>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</si>
  <si>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</si>
  <si>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</si>
  <si>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</si>
  <si>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</si>
  <si>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</si>
  <si>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</si>
  <si>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</si>
  <si>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</si>
  <si>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</si>
  <si>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</si>
  <si>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</si>
  <si>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</si>
  <si>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</si>
  <si>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</si>
  <si>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</si>
  <si>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</si>
  <si>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</si>
  <si>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</si>
  <si>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</si>
  <si>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</si>
  <si>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</si>
  <si>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</si>
  <si>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</si>
  <si>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</si>
  <si>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</si>
  <si>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</si>
  <si>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</si>
  <si>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</si>
  <si>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</si>
  <si>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</si>
  <si>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</si>
  <si>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</si>
  <si>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</si>
  <si>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</si>
  <si>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</si>
  <si>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</si>
  <si>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</si>
  <si>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</si>
  <si>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</si>
  <si>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</si>
  <si>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</si>
  <si>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</si>
  <si>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</si>
  <si>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</si>
  <si>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</si>
  <si>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</si>
  <si>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</si>
  <si>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</si>
  <si>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</si>
  <si>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</si>
  <si>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</si>
  <si>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</si>
  <si>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</si>
  <si>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</si>
  <si>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</si>
  <si>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</si>
  <si>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</si>
  <si>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</si>
  <si>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</si>
  <si>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</si>
  <si>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</si>
  <si>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</si>
  <si>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</si>
  <si>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</si>
  <si>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</si>
  <si>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</si>
  <si>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</si>
  <si>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</si>
  <si>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</si>
  <si>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</si>
  <si>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</si>
  <si>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</si>
  <si>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</si>
  <si>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</si>
  <si>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</si>
  <si>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</si>
  <si>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</si>
  <si>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</si>
  <si>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</si>
  <si>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</si>
  <si>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</si>
  <si>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</si>
  <si>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</si>
  <si>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</si>
  <si>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</si>
  <si>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</si>
  <si>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</si>
  <si>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</si>
  <si>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</si>
  <si>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</si>
  <si>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</si>
  <si>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</si>
  <si>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</si>
  <si>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</si>
  <si>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</si>
  <si>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</si>
  <si>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</si>
  <si>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</si>
  <si>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</si>
  <si>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</si>
  <si>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</si>
  <si>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</si>
  <si>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</si>
  <si>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</si>
  <si>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</si>
  <si>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</si>
  <si>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</si>
  <si>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</si>
  <si>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</si>
  <si>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</si>
  <si>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</si>
  <si>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</si>
  <si>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</si>
  <si>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</si>
  <si>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</si>
  <si>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</si>
  <si>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</si>
  <si>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</si>
  <si>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</si>
  <si>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</si>
  <si>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</si>
  <si>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</si>
  <si>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</si>
  <si>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</si>
  <si>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</si>
  <si>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</si>
  <si>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</si>
  <si>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</si>
  <si>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</si>
  <si>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</si>
  <si>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</si>
  <si>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</si>
  <si>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</si>
  <si>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</si>
  <si>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</si>
  <si>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</si>
  <si>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</si>
  <si>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</si>
  <si>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</si>
  <si>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</si>
  <si>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</si>
  <si>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</si>
  <si>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</si>
  <si>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</si>
  <si>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</si>
  <si>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</si>
  <si>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</si>
  <si>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</si>
  <si>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</si>
  <si>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</si>
  <si>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</si>
  <si>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</si>
  <si>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</si>
  <si>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</si>
  <si>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</si>
  <si>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</si>
  <si>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</si>
  <si>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</si>
  <si>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</si>
  <si>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</si>
  <si>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</si>
  <si>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</si>
  <si>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</si>
  <si>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</si>
  <si>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</si>
  <si>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</si>
  <si>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</si>
  <si>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</si>
  <si>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</si>
  <si>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</si>
  <si>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</si>
  <si>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</si>
  <si>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</si>
  <si>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</si>
  <si>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</si>
  <si>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</si>
  <si>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</si>
  <si>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</si>
  <si>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</si>
  <si>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</si>
  <si>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</si>
  <si>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</si>
  <si>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</si>
  <si>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</si>
  <si>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</si>
  <si>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</si>
  <si>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</si>
  <si>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</si>
  <si>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</si>
  <si>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</si>
  <si>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</si>
  <si>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</si>
  <si>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</si>
  <si>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</si>
  <si>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</si>
  <si>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</si>
  <si>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</si>
  <si>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</si>
  <si>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</si>
  <si>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</si>
  <si>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</si>
  <si>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</si>
  <si>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</si>
  <si>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</si>
  <si>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</si>
  <si>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</si>
  <si>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</si>
  <si>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</si>
  <si>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</si>
  <si>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</si>
  <si>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</si>
  <si>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</si>
  <si>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</si>
  <si>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</si>
  <si>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</si>
  <si>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</si>
  <si>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</si>
  <si>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</si>
  <si>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</si>
  <si>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</si>
  <si>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</si>
  <si>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</si>
  <si>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</si>
  <si>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</si>
  <si>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</si>
  <si>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</si>
  <si>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</si>
  <si>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</si>
  <si>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</si>
  <si>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</si>
  <si>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</si>
  <si>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</si>
  <si>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</si>
  <si>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</si>
  <si>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</si>
  <si>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</si>
  <si>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</si>
  <si>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</si>
  <si>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</si>
  <si>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</si>
  <si>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</si>
  <si>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</si>
  <si>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</si>
  <si>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</si>
  <si>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</si>
  <si>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</si>
  <si>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</si>
  <si>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</si>
  <si>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</si>
  <si>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</si>
  <si>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</si>
  <si>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</si>
  <si>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</si>
  <si>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</si>
  <si>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</si>
  <si>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</si>
  <si>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</si>
  <si>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</si>
  <si>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</si>
  <si>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</si>
  <si>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</si>
  <si>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</si>
  <si>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</si>
  <si>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</si>
  <si>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</si>
  <si>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</si>
  <si>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</si>
  <si>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</si>
  <si>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</si>
  <si>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</si>
  <si>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</si>
  <si>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</si>
  <si>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</si>
  <si>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</si>
  <si>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</si>
  <si>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</si>
  <si>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</si>
  <si>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</si>
  <si>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</si>
  <si>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</si>
  <si>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</si>
  <si>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</si>
  <si>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</si>
  <si>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</si>
  <si>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</si>
  <si>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</si>
  <si>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</si>
  <si>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</si>
  <si>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</si>
  <si>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</si>
  <si>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</si>
  <si>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</si>
  <si>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</si>
  <si>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</si>
  <si>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</si>
  <si>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</si>
  <si>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</si>
  <si>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</si>
  <si>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</si>
  <si>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</si>
  <si>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</si>
  <si>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</si>
  <si>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</si>
  <si>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</si>
  <si>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</si>
  <si>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</si>
  <si>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</si>
  <si>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</si>
  <si>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</si>
  <si>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</si>
  <si>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</si>
  <si>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</si>
  <si>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</si>
  <si>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</si>
  <si>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</si>
  <si>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</si>
  <si>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</si>
  <si>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</si>
  <si>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</si>
  <si>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</si>
  <si>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</si>
  <si>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</si>
  <si>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</si>
  <si>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</si>
  <si>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</si>
  <si>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</si>
  <si>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</si>
  <si>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</si>
  <si>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</si>
  <si>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</si>
  <si>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</si>
  <si>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</si>
  <si>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</si>
  <si>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</si>
  <si>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</si>
  <si>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</si>
  <si>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</si>
  <si>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</si>
  <si>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</si>
  <si>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</si>
  <si>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</si>
  <si>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</si>
  <si>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</si>
  <si>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</si>
  <si>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</si>
  <si>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</si>
  <si>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</si>
  <si>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</si>
  <si>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</si>
  <si>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</si>
  <si>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</si>
  <si>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</si>
  <si>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</si>
  <si>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</si>
  <si>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</si>
  <si>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</si>
  <si>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</si>
  <si>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</si>
  <si>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</si>
  <si>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</si>
  <si>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</si>
  <si>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</si>
  <si>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</si>
  <si>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</si>
  <si>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</si>
  <si>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</si>
  <si>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</si>
  <si>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</si>
  <si>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</si>
  <si>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</si>
  <si>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</si>
  <si>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</si>
  <si>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</si>
  <si>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</si>
  <si>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</si>
  <si>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</si>
  <si>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</si>
  <si>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</si>
  <si>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</si>
  <si>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</si>
  <si>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</si>
  <si>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</si>
  <si>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</si>
  <si>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</si>
  <si>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</si>
  <si>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</si>
  <si>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</si>
  <si>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</si>
  <si>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</si>
  <si>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</si>
  <si>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</si>
  <si>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</si>
  <si>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</si>
  <si>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</si>
  <si>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</si>
  <si>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</si>
  <si>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</si>
  <si>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</si>
  <si>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</si>
  <si>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</si>
  <si>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</si>
  <si>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</si>
  <si>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</si>
  <si>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</si>
  <si>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</si>
  <si>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</si>
  <si>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</si>
  <si>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</si>
  <si>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</si>
  <si>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</si>
  <si>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</si>
  <si>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</si>
  <si>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</si>
  <si>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</si>
  <si>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</si>
  <si>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</si>
  <si>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</si>
  <si>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</si>
  <si>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</si>
  <si>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</si>
  <si>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</si>
  <si>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</si>
  <si>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</si>
  <si>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</si>
  <si>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</si>
  <si>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</si>
  <si>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</si>
  <si>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</si>
  <si>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</si>
  <si>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</si>
  <si>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</si>
  <si>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</si>
  <si>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</si>
  <si>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</si>
  <si>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</si>
  <si>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</si>
  <si>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</si>
  <si>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</si>
  <si>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</si>
  <si>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</si>
  <si>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</si>
  <si>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</si>
  <si>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</si>
  <si>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</si>
  <si>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</si>
  <si>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</si>
  <si>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</si>
  <si>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</si>
  <si>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</si>
  <si>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</si>
  <si>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</si>
  <si>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</si>
  <si>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</si>
  <si>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</si>
  <si>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</si>
  <si>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</si>
  <si>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</si>
  <si>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</si>
  <si>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</si>
  <si>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</si>
  <si>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</si>
  <si>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</si>
  <si>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</si>
  <si>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</si>
  <si>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</si>
  <si>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</si>
  <si>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</si>
  <si>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</si>
  <si>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</si>
  <si>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</si>
  <si>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</si>
  <si>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</si>
  <si>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</si>
  <si>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</si>
  <si>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</si>
  <si>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</si>
  <si>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</si>
  <si>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</si>
  <si>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</si>
  <si>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</si>
  <si>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</si>
  <si>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</si>
  <si>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</si>
  <si>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</si>
  <si>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</si>
  <si>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</si>
  <si>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</si>
  <si>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</si>
  <si>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</si>
  <si>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</si>
  <si>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</si>
  <si>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</si>
  <si>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</si>
  <si>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</si>
  <si>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</si>
  <si>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</si>
  <si>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</si>
  <si>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</si>
  <si>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</si>
  <si>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</si>
  <si>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</si>
  <si>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</si>
  <si>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</si>
  <si>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</si>
  <si>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</si>
  <si>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</si>
  <si>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</si>
  <si>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</si>
  <si>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</si>
  <si>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</si>
  <si>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</si>
  <si>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</si>
  <si>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</si>
  <si>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</si>
  <si>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</si>
  <si>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</si>
  <si>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</si>
  <si>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</si>
  <si>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</si>
  <si>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</si>
  <si>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</si>
  <si>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</si>
  <si>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</si>
  <si>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</si>
  <si>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</si>
  <si>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</si>
  <si>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</si>
  <si>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</si>
  <si>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</si>
  <si>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</si>
  <si>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</si>
  <si>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</si>
  <si>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</si>
  <si>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</si>
  <si>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</si>
  <si>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</si>
  <si>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</si>
  <si>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</si>
  <si>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</si>
  <si>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</si>
  <si>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</si>
  <si>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</si>
  <si>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</si>
  <si>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</si>
  <si>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</si>
  <si>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</si>
  <si>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</si>
  <si>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</si>
  <si>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</si>
  <si>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</si>
  <si>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</si>
  <si>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</si>
  <si>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</si>
  <si>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</si>
  <si>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</si>
  <si>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</si>
  <si>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</si>
  <si>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</si>
  <si>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</si>
  <si>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</si>
  <si>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</si>
  <si>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</si>
  <si>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</si>
  <si>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</si>
  <si>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</si>
  <si>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</si>
  <si>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</si>
  <si>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</si>
  <si>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</si>
  <si>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</si>
  <si>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</si>
  <si>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</si>
  <si>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</si>
  <si>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</si>
  <si>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</si>
  <si>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</si>
  <si>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</si>
  <si>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</si>
  <si>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</si>
  <si>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</si>
  <si>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</si>
  <si>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</si>
  <si>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</si>
  <si>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</si>
  <si>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</si>
  <si>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</si>
  <si>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</si>
  <si>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</si>
  <si>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</si>
  <si>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</si>
  <si>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</si>
  <si>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</si>
  <si>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</si>
  <si>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</si>
  <si>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</si>
  <si>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</si>
  <si>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</si>
  <si>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</si>
  <si>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</si>
  <si>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</si>
  <si>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</si>
  <si>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</si>
  <si>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</si>
  <si>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</si>
  <si>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</si>
  <si>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</si>
  <si>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</si>
  <si>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</si>
  <si>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</si>
  <si>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</si>
  <si>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</si>
  <si>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</si>
  <si>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</si>
  <si>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</si>
  <si>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</si>
  <si>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</si>
  <si>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</si>
  <si>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</si>
  <si>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</si>
  <si>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</si>
  <si>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</si>
  <si>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</si>
  <si>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</si>
  <si>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</si>
  <si>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</si>
  <si>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</si>
  <si>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</si>
  <si>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</si>
  <si>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</si>
  <si>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</si>
  <si>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</si>
  <si>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</si>
  <si>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</si>
  <si>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</si>
  <si>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</si>
  <si>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</si>
  <si>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</si>
  <si>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</si>
  <si>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</si>
  <si>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</si>
  <si>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</si>
  <si>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</si>
  <si>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</si>
  <si>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</si>
  <si>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</si>
  <si>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</si>
  <si>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</si>
  <si>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</si>
  <si>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</si>
  <si>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</si>
  <si>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</si>
  <si>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</si>
  <si>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</si>
  <si>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</si>
  <si>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</si>
  <si>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</si>
  <si>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</si>
  <si>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</si>
  <si>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</si>
  <si>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</si>
  <si>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</si>
  <si>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</si>
  <si>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</si>
  <si>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</si>
  <si>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</si>
  <si>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</si>
  <si>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</si>
  <si>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</si>
  <si>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</si>
  <si>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</si>
  <si>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</si>
  <si>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</si>
  <si>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</si>
  <si>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</si>
  <si>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</si>
  <si>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</si>
  <si>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</si>
  <si>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</si>
  <si>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</si>
  <si>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</si>
  <si>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</si>
  <si>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</si>
  <si>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</si>
  <si>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</si>
  <si>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</si>
  <si>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</si>
  <si>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</si>
  <si>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</si>
  <si>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</si>
  <si>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</si>
  <si>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</si>
  <si>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</si>
  <si>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</si>
  <si>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</si>
  <si>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</si>
  <si>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</si>
  <si>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</si>
  <si>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</si>
  <si>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</si>
  <si>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</si>
  <si>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</si>
  <si>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</si>
  <si>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</si>
  <si>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</si>
  <si>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</si>
  <si>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</si>
  <si>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</si>
  <si>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</si>
  <si>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</si>
  <si>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</si>
  <si>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</si>
  <si>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</si>
  <si>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</si>
  <si>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</si>
  <si>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</si>
  <si>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</si>
  <si>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</si>
  <si>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</si>
  <si>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</si>
  <si>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</si>
  <si>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</si>
  <si>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</si>
  <si>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</si>
  <si>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</si>
  <si>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</si>
  <si>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</si>
  <si>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</si>
  <si>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</si>
  <si>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</si>
  <si>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</si>
  <si>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</si>
  <si>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</si>
  <si>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</si>
  <si>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</si>
  <si>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</si>
  <si>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</si>
  <si>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</si>
  <si>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</si>
  <si>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</si>
  <si>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</si>
  <si>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</si>
  <si>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</si>
  <si>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</si>
  <si>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</si>
  <si>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</si>
  <si>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</si>
  <si>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</si>
  <si>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</si>
  <si>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</si>
  <si>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</si>
  <si>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</si>
  <si>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</si>
  <si>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</si>
  <si>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</si>
  <si>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</si>
  <si>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</si>
  <si>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</si>
  <si>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</si>
  <si>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</si>
  <si>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</si>
  <si>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</si>
  <si>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</si>
  <si>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</si>
  <si>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</si>
  <si>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</si>
  <si>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</si>
  <si>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</si>
  <si>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</si>
  <si>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</si>
  <si>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</si>
  <si>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</si>
  <si>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</si>
  <si>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</si>
  <si>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</si>
  <si>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</si>
  <si>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</si>
  <si>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</si>
  <si>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</si>
  <si>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</si>
  <si>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</si>
  <si>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</si>
  <si>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</si>
  <si>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</si>
  <si>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</si>
  <si>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</si>
  <si>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</si>
  <si>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</si>
  <si>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</si>
  <si>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</si>
  <si>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</si>
  <si>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</si>
  <si>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</si>
  <si>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</si>
  <si>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</si>
  <si>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</si>
  <si>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</si>
  <si>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</si>
  <si>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</si>
  <si>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</si>
  <si>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</si>
  <si>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</si>
  <si>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</si>
  <si>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</si>
  <si>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</si>
  <si>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</si>
  <si>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</si>
  <si>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</si>
  <si>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</si>
  <si>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</si>
  <si>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</si>
  <si>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</si>
  <si>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</si>
  <si>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</si>
  <si>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</si>
  <si>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</si>
  <si>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</si>
  <si>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</si>
  <si>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</si>
  <si>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</si>
  <si>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</si>
  <si>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</si>
  <si>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</si>
  <si>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</si>
  <si>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</si>
  <si>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</si>
  <si>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</si>
  <si>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</si>
  <si>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</si>
  <si>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</si>
  <si>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</si>
  <si>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</si>
  <si>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</si>
  <si>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</si>
  <si>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</si>
  <si>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</si>
  <si>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</si>
  <si>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</si>
  <si>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</si>
  <si>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</si>
  <si>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</si>
  <si>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</si>
  <si>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</si>
  <si>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</si>
  <si>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</si>
  <si>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</si>
  <si>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</si>
  <si>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</si>
  <si>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</si>
  <si>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</si>
  <si>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</si>
  <si>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</si>
  <si>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</si>
  <si>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</si>
  <si>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</si>
  <si>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</si>
  <si>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</si>
  <si>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</si>
  <si>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</si>
  <si>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</si>
  <si>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</si>
  <si>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</si>
  <si>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</si>
  <si>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</si>
  <si>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</si>
  <si>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</si>
  <si>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</si>
  <si>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</si>
  <si>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</si>
  <si>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</si>
  <si>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</si>
  <si>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</si>
  <si>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</si>
  <si>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</si>
  <si>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</si>
  <si>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</si>
  <si>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</si>
  <si>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</si>
  <si>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</si>
  <si>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</si>
  <si>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</si>
  <si>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</si>
  <si>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</si>
  <si>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</si>
  <si>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</si>
  <si>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</si>
  <si>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</si>
  <si>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</si>
  <si>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</si>
  <si>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</si>
  <si>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</si>
  <si>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</si>
  <si>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</si>
  <si>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</si>
  <si>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</si>
  <si>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</si>
  <si>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</si>
  <si>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</si>
  <si>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</si>
  <si>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</si>
  <si>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</si>
  <si>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</si>
  <si>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</si>
  <si>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</si>
  <si>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</si>
  <si>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</si>
  <si>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</si>
  <si>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</si>
  <si>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</si>
  <si>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</si>
  <si>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</si>
  <si>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</si>
  <si>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</si>
  <si>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</si>
  <si>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</si>
  <si>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</si>
  <si>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</si>
  <si>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</si>
  <si>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</si>
  <si>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</si>
  <si>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</si>
  <si>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</si>
  <si>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</si>
  <si>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</si>
  <si>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</si>
  <si>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</si>
  <si>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</si>
  <si>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</si>
  <si>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</si>
  <si>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</si>
  <si>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</si>
  <si>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</si>
  <si>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</si>
  <si>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</si>
  <si>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</si>
  <si>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</si>
  <si>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</si>
  <si>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</si>
  <si>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</si>
  <si>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</si>
  <si>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</si>
  <si>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</si>
  <si>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</si>
  <si>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</si>
  <si>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</si>
  <si>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</si>
  <si>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</si>
  <si>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</si>
  <si>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</si>
  <si>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</si>
  <si>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</si>
  <si>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</si>
  <si>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</si>
  <si>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</si>
  <si>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</si>
  <si>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</si>
  <si>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</si>
  <si>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</si>
  <si>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</si>
  <si>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</si>
  <si>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</si>
  <si>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</si>
  <si>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</si>
  <si>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</si>
  <si>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</si>
  <si>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</si>
  <si>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</si>
  <si>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</si>
  <si>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</si>
  <si>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</si>
  <si>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</si>
  <si>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</si>
  <si>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</si>
  <si>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</si>
  <si>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</si>
  <si>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</si>
  <si>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</si>
  <si>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</si>
  <si>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</si>
  <si>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</si>
  <si>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</si>
  <si>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</si>
  <si>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</si>
  <si>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</si>
  <si>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</si>
  <si>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</si>
  <si>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</si>
  <si>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</si>
  <si>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</si>
  <si>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</si>
  <si>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</si>
  <si>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</si>
  <si>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</si>
  <si>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</si>
  <si>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</si>
  <si>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</si>
  <si>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</si>
  <si>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</si>
  <si>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</si>
  <si>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</si>
  <si>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</si>
  <si>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</si>
  <si>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</si>
  <si>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</si>
  <si>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</si>
  <si>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</si>
  <si>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</si>
  <si>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</si>
  <si>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</si>
  <si>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</si>
  <si>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</si>
  <si>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</si>
  <si>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</si>
  <si>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</si>
  <si>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</si>
  <si>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</si>
  <si>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</si>
  <si>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</si>
  <si>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</si>
  <si>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</si>
  <si>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</si>
  <si>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</si>
  <si>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</si>
  <si>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</si>
  <si>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</si>
  <si>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</si>
  <si>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</si>
  <si>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</si>
  <si>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</si>
  <si>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</si>
  <si>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</si>
  <si>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</si>
  <si>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</si>
  <si>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</si>
  <si>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</si>
  <si>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</si>
  <si>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</si>
  <si>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</si>
  <si>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</si>
  <si>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</si>
  <si>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</si>
  <si>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</si>
  <si>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</si>
  <si>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</si>
  <si>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</si>
  <si>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</si>
  <si>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</si>
  <si>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</si>
  <si>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</si>
  <si>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</si>
  <si>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</si>
  <si>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</si>
  <si>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</si>
  <si>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</si>
  <si>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</si>
  <si>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</si>
  <si>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</si>
  <si>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</si>
  <si>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</si>
  <si>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</si>
  <si>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</si>
  <si>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</si>
  <si>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</si>
  <si>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</si>
  <si>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</si>
  <si>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</si>
  <si>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</si>
  <si>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</si>
  <si>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</si>
  <si>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</si>
  <si>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</si>
  <si>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</si>
  <si>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</si>
  <si>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</si>
  <si>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</si>
  <si>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</si>
  <si>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</si>
  <si>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</si>
  <si>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</si>
  <si>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</si>
  <si>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</si>
  <si>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</si>
  <si>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</si>
  <si>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</si>
  <si>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</si>
  <si>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</si>
  <si>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</si>
  <si>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</si>
  <si>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</si>
  <si>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</si>
  <si>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</si>
  <si>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</si>
  <si>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</si>
  <si>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</si>
  <si>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</si>
  <si>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</si>
  <si>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</si>
  <si>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</si>
  <si>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</si>
  <si>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</si>
  <si>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</si>
  <si>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</si>
  <si>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</si>
  <si>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</si>
  <si>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</si>
  <si>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</si>
  <si>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</si>
  <si>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</si>
  <si>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</si>
  <si>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</si>
  <si>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</si>
  <si>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</si>
  <si>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</si>
  <si>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</si>
  <si>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</si>
  <si>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</si>
  <si>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</si>
  <si>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</si>
  <si>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</si>
  <si>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</si>
  <si>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</si>
  <si>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</si>
  <si>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</si>
  <si>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</si>
  <si>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</si>
  <si>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</si>
  <si>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</si>
  <si>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</si>
  <si>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</si>
  <si>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</si>
  <si>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</si>
  <si>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</si>
  <si>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</si>
  <si>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</si>
  <si>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</si>
  <si>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</si>
  <si>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</si>
  <si>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</si>
  <si>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</si>
  <si>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</si>
  <si>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</si>
  <si>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</si>
  <si>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</si>
  <si>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</si>
  <si>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</si>
  <si>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</si>
  <si>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</si>
  <si>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</si>
  <si>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</si>
  <si>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</si>
  <si>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</si>
  <si>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</si>
  <si>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</si>
  <si>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</si>
  <si>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</si>
  <si>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</si>
  <si>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</si>
  <si>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</si>
  <si>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</si>
  <si>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</si>
  <si>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</si>
  <si>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</si>
  <si>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</si>
  <si>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</si>
  <si>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</si>
  <si>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</si>
  <si>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</si>
  <si>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</si>
  <si>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</si>
  <si>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</si>
  <si>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</si>
  <si>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</si>
  <si>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</si>
  <si>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</si>
  <si>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</si>
  <si>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</si>
  <si>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</si>
  <si>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</si>
  <si>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</si>
  <si>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</si>
  <si>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</si>
  <si>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</si>
  <si>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</si>
  <si>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</si>
  <si>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</si>
  <si>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</si>
  <si>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</si>
  <si>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</si>
  <si>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</si>
  <si>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</si>
  <si>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</si>
  <si>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</si>
  <si>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</si>
  <si>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</si>
  <si>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</si>
  <si>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</si>
  <si>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</si>
  <si>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</si>
  <si>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</si>
  <si>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</si>
  <si>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</si>
  <si>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</si>
  <si>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</si>
  <si>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</si>
  <si>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</si>
  <si>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</si>
  <si>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</si>
  <si>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</si>
  <si>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</si>
  <si>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</si>
  <si>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</si>
  <si>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</si>
  <si>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</si>
  <si>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</si>
  <si>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</si>
  <si>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</si>
  <si>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</si>
  <si>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</si>
  <si>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</si>
  <si>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</si>
  <si>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</si>
  <si>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</si>
  <si>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</si>
  <si>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</si>
  <si>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</si>
  <si>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</si>
  <si>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</si>
  <si>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</si>
  <si>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</si>
  <si>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</si>
  <si>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</si>
  <si>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</si>
  <si>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</si>
  <si>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</si>
  <si>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</si>
  <si>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</si>
  <si>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</si>
  <si>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</si>
  <si>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</si>
  <si>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</si>
  <si>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</si>
  <si>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</si>
  <si>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</si>
  <si>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</si>
  <si>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</si>
  <si>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</si>
  <si>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</si>
  <si>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</si>
  <si>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</si>
  <si>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</si>
  <si>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</si>
  <si>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</si>
  <si>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</si>
  <si>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</si>
  <si>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</si>
  <si>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</si>
  <si>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</si>
  <si>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</si>
  <si>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</si>
  <si>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</si>
  <si>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</si>
  <si>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</si>
  <si>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</si>
  <si>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</si>
  <si>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</si>
  <si>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</si>
  <si>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</si>
  <si>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</si>
  <si>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</si>
  <si>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</si>
  <si>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</si>
  <si>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</si>
  <si>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</si>
  <si>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</si>
  <si>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</si>
  <si>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</si>
  <si>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</si>
  <si>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</si>
  <si>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</si>
  <si>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</si>
  <si>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</si>
  <si>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</si>
  <si>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</si>
  <si>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</si>
  <si>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</si>
  <si>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</si>
  <si>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</si>
  <si>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</si>
  <si>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</si>
  <si>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</si>
  <si>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</si>
  <si>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</si>
  <si>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</si>
  <si>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</si>
  <si>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</si>
  <si>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</si>
  <si>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</si>
  <si>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</si>
  <si>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</si>
  <si>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</si>
  <si>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</si>
  <si>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</si>
  <si>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</si>
  <si>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</si>
  <si>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</si>
  <si>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</si>
  <si>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</si>
  <si>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</si>
  <si>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</si>
  <si>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</si>
  <si>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</si>
  <si>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</si>
  <si>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</si>
  <si>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</si>
  <si>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</si>
  <si>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</si>
  <si>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</si>
  <si>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</si>
  <si>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</si>
  <si>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</si>
  <si>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</si>
  <si>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</si>
  <si>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</si>
  <si>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</si>
  <si>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</si>
  <si>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</si>
  <si>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</si>
  <si>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</si>
  <si>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</si>
  <si>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</si>
  <si>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</si>
  <si>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</si>
  <si>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</si>
  <si>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</si>
  <si>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</si>
  <si>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</si>
  <si>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</si>
  <si>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</si>
  <si>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</si>
  <si>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</si>
  <si>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</si>
  <si>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</si>
  <si>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</si>
  <si>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</si>
  <si>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</si>
  <si>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</si>
  <si>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</si>
  <si>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</si>
  <si>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</si>
  <si>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</si>
  <si>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</si>
  <si>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</si>
  <si>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</si>
  <si>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</si>
  <si>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</si>
  <si>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</si>
  <si>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</si>
  <si>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</si>
  <si>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</si>
  <si>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</si>
  <si>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</si>
  <si>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</si>
  <si>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</si>
  <si>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</si>
  <si>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</si>
  <si>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</si>
  <si>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</si>
  <si>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</si>
  <si>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</si>
  <si>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</si>
  <si>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</si>
  <si>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</si>
  <si>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</si>
  <si>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</si>
  <si>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</si>
  <si>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</si>
  <si>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</si>
  <si>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</si>
  <si>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</si>
  <si>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</si>
  <si>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</si>
  <si>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</si>
  <si>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</si>
  <si>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</si>
  <si>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</si>
  <si>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</si>
  <si>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</si>
  <si>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</si>
  <si>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</si>
  <si>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</si>
  <si>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</si>
  <si>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</si>
  <si>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</si>
  <si>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</si>
  <si>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</si>
  <si>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</si>
  <si>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</si>
  <si>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</si>
  <si>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</si>
  <si>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</si>
  <si>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</si>
  <si>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</si>
  <si>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</si>
  <si>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</si>
  <si>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</si>
  <si>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</si>
  <si>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</si>
  <si>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</si>
  <si>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</si>
  <si>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</si>
  <si>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</si>
  <si>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</si>
  <si>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</si>
  <si>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</si>
  <si>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</si>
  <si>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</si>
  <si>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</si>
  <si>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</si>
  <si>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</si>
  <si>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</si>
  <si>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</si>
  <si>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</si>
  <si>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</si>
  <si>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</si>
  <si>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</si>
  <si>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</si>
  <si>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</si>
  <si>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</si>
  <si>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</si>
  <si>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</si>
  <si>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</si>
  <si>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</si>
  <si>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</si>
  <si>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</si>
  <si>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</si>
  <si>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</si>
  <si>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</si>
  <si>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</si>
  <si>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</si>
  <si>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</si>
  <si>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</si>
  <si>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</si>
  <si>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</si>
  <si>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</si>
  <si>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</si>
  <si>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</si>
  <si>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</si>
  <si>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</si>
  <si>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</si>
  <si>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</si>
  <si>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</si>
  <si>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</si>
  <si>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</si>
  <si>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</si>
  <si>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</si>
  <si>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</si>
  <si>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</si>
  <si>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</si>
  <si>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</si>
  <si>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</si>
  <si>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</si>
  <si>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</si>
  <si>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</si>
  <si>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</si>
  <si>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</si>
  <si>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</si>
  <si>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</si>
  <si>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</si>
  <si>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</si>
  <si>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</si>
  <si>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</si>
  <si>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</si>
  <si>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</si>
  <si>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</si>
  <si>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</si>
  <si>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</si>
  <si>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</si>
  <si>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</si>
  <si>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</si>
  <si>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</si>
  <si>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</si>
  <si>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</si>
  <si>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</si>
  <si>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</si>
  <si>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</si>
  <si>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</si>
  <si>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</si>
  <si>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</si>
  <si>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</si>
  <si>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</si>
  <si>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</si>
  <si>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</si>
  <si>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</si>
  <si>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</si>
  <si>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</si>
  <si>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</si>
  <si>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</si>
  <si>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</si>
  <si>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</si>
  <si>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</si>
  <si>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</si>
  <si>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</si>
  <si>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</si>
  <si>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</si>
  <si>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</si>
  <si>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</si>
  <si>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</si>
  <si>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</si>
  <si>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</si>
  <si>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</si>
  <si>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</si>
  <si>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</si>
  <si>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</si>
  <si>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</si>
  <si>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</si>
  <si>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</si>
  <si>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</si>
  <si>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</si>
  <si>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</si>
  <si>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</si>
  <si>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</si>
  <si>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</si>
  <si>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</si>
  <si>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</si>
  <si>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</si>
  <si>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</si>
  <si>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</si>
  <si>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</si>
  <si>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</si>
  <si>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</si>
  <si>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</si>
  <si>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</si>
  <si>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</si>
  <si>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</si>
  <si>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</si>
  <si>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</si>
  <si>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</si>
  <si>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</si>
  <si>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</si>
  <si>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</si>
  <si>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</si>
  <si>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</si>
  <si>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</si>
  <si>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</si>
  <si>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</si>
  <si>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</si>
  <si>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</si>
  <si>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</si>
  <si>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</si>
  <si>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</si>
  <si>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</si>
  <si>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</si>
  <si>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</si>
  <si>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</si>
  <si>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</si>
  <si>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</si>
  <si>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</si>
  <si>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</si>
  <si>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</si>
  <si>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</si>
  <si>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</si>
  <si>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</si>
  <si>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</si>
  <si>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</si>
  <si>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</si>
  <si>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</si>
  <si>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</si>
  <si>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</si>
  <si>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</si>
  <si>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</si>
  <si>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</si>
  <si>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</si>
  <si>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</si>
  <si>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</si>
  <si>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</si>
  <si>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</si>
  <si>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</si>
  <si>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</si>
  <si>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</si>
  <si>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</si>
  <si>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</si>
  <si>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</si>
  <si>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</si>
  <si>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</si>
  <si>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</si>
  <si>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</si>
  <si>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</si>
  <si>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</si>
  <si>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</si>
  <si>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</si>
  <si>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</si>
  <si>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</si>
  <si>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</si>
  <si>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</si>
  <si>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</si>
  <si>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</si>
  <si>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</si>
  <si>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</si>
  <si>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</si>
  <si>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</si>
  <si>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</si>
  <si>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</si>
  <si>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</si>
  <si>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</si>
  <si>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</si>
  <si>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</si>
  <si>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</si>
  <si>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</si>
  <si>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</si>
  <si>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</si>
  <si>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</si>
  <si>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</si>
  <si>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</si>
  <si>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</si>
  <si>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</si>
  <si>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</si>
  <si>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</si>
  <si>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</si>
  <si>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</si>
  <si>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</si>
  <si>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</si>
  <si>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</si>
  <si>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</si>
  <si>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</si>
  <si>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</si>
  <si>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</si>
  <si>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</si>
  <si>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</si>
  <si>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</si>
  <si>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</si>
  <si>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</si>
  <si>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</si>
  <si>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</si>
  <si>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</si>
  <si>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</si>
  <si>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</si>
  <si>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</si>
  <si>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</si>
  <si>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</si>
  <si>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</si>
  <si>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</si>
  <si>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</si>
  <si>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</si>
  <si>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</si>
  <si>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</si>
  <si>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</si>
  <si>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</si>
  <si>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</si>
  <si>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</si>
  <si>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</si>
  <si>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</si>
  <si>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</si>
  <si>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</si>
  <si>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</si>
  <si>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</si>
  <si>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</si>
  <si>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</si>
  <si>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</si>
  <si>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</si>
  <si>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</si>
  <si>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</si>
  <si>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</si>
  <si>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</si>
  <si>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</si>
  <si>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</si>
  <si>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</si>
  <si>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</si>
  <si>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</si>
  <si>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</si>
  <si>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</si>
  <si>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</si>
  <si>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</si>
  <si>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</si>
  <si>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</si>
  <si>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</si>
  <si>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</si>
  <si>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</si>
  <si>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</si>
  <si>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</si>
  <si>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</si>
  <si>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</si>
  <si>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</si>
  <si>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</si>
  <si>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</si>
  <si>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</si>
  <si>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</si>
  <si>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</si>
  <si>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</si>
  <si>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</si>
  <si>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</si>
  <si>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</si>
  <si>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</si>
  <si>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</si>
  <si>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</si>
  <si>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</si>
  <si>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</si>
  <si>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</si>
  <si>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</si>
  <si>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</si>
  <si>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</si>
  <si>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</si>
  <si>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</si>
  <si>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</si>
  <si>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</si>
  <si>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</si>
  <si>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</si>
  <si>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</si>
  <si>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</si>
  <si>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</si>
  <si>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</si>
  <si>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</si>
  <si>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</si>
  <si>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</si>
  <si>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</si>
  <si>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</si>
  <si>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</si>
  <si>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</si>
  <si>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</si>
  <si>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</si>
  <si>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</si>
  <si>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</si>
  <si>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</si>
  <si>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</si>
  <si>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</si>
  <si>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</si>
  <si>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</si>
  <si>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</si>
  <si>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</si>
  <si>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</si>
  <si>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</si>
  <si>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</si>
  <si>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</si>
  <si>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</si>
  <si>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</si>
  <si>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</si>
  <si>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</si>
  <si>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</si>
  <si>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</si>
  <si>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</si>
  <si>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</si>
  <si>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</si>
  <si>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</si>
  <si>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</si>
  <si>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</si>
  <si>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</si>
  <si>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</si>
  <si>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</si>
  <si>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</si>
  <si>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</si>
  <si>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</si>
  <si>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</si>
  <si>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</si>
  <si>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</si>
  <si>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</si>
  <si>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</si>
  <si>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</si>
  <si>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</si>
  <si>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</si>
  <si>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</si>
  <si>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</si>
  <si>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</si>
  <si>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</si>
  <si>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</si>
  <si>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</si>
  <si>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</si>
  <si>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</si>
  <si>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</si>
  <si>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</si>
  <si>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</si>
  <si>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</si>
  <si>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</si>
  <si>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</si>
  <si>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</si>
  <si>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</si>
  <si>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</si>
  <si>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</si>
  <si>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</si>
  <si>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</si>
  <si>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</si>
  <si>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</si>
  <si>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</si>
  <si>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</si>
  <si>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</si>
  <si>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</si>
  <si>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</si>
  <si>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</si>
  <si>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</si>
  <si>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</si>
  <si>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</si>
  <si>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</si>
  <si>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</si>
  <si>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</si>
  <si>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</si>
  <si>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</si>
  <si>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</si>
  <si>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</si>
  <si>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</si>
  <si>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</si>
  <si>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</si>
  <si>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</si>
  <si>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</si>
  <si>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</si>
  <si>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</si>
  <si>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</si>
  <si>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</si>
  <si>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</si>
  <si>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</si>
  <si>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</si>
  <si>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</si>
  <si>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</si>
  <si>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</si>
  <si>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</si>
  <si>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</si>
  <si>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</si>
  <si>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</si>
  <si>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</si>
  <si>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</si>
  <si>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</si>
  <si>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</si>
  <si>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</si>
  <si>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</si>
  <si>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</si>
  <si>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</si>
  <si>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</si>
  <si>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</si>
  <si>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</si>
  <si>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</si>
  <si>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</si>
  <si>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</si>
  <si>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</si>
  <si>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</si>
  <si>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</si>
  <si>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</si>
  <si>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</si>
  <si>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</si>
  <si>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</si>
  <si>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</si>
  <si>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</si>
  <si>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</si>
  <si>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</si>
  <si>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</si>
  <si>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</si>
  <si>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</si>
  <si>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</si>
  <si>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</si>
  <si>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</si>
  <si>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</si>
  <si>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</si>
  <si>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</si>
  <si>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</si>
  <si>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</si>
  <si>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</si>
  <si>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</si>
  <si>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</si>
  <si>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</si>
  <si>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</si>
  <si>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</si>
  <si>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</si>
  <si>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</si>
  <si>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</si>
  <si>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</si>
  <si>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</si>
  <si>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</si>
  <si>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</si>
  <si>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</si>
  <si>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</si>
  <si>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</si>
  <si>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</si>
  <si>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</si>
  <si>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</si>
  <si>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</si>
  <si>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</si>
  <si>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</si>
  <si>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</si>
  <si>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</si>
  <si>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</si>
  <si>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</si>
  <si>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</si>
  <si>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</si>
  <si>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</si>
  <si>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</si>
  <si>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</si>
  <si>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</si>
  <si>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</si>
  <si>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</si>
  <si>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</si>
  <si>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</si>
  <si>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</si>
  <si>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</si>
  <si>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</si>
  <si>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</si>
  <si>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</si>
  <si>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</si>
  <si>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</si>
  <si>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</si>
  <si>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</si>
  <si>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</si>
  <si>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</si>
  <si>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</si>
  <si>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</si>
  <si>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</si>
  <si>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</si>
  <si>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</si>
  <si>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</si>
  <si>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</si>
  <si>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</si>
  <si>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</si>
  <si>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</si>
  <si>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</si>
  <si>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</si>
  <si>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</si>
  <si>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</si>
  <si>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</si>
  <si>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</si>
  <si>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</si>
  <si>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</si>
  <si>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</si>
  <si>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</si>
  <si>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</si>
  <si>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</si>
  <si>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</si>
  <si>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</si>
  <si>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</si>
  <si>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</si>
  <si>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</si>
  <si>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</si>
  <si>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</si>
  <si>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</si>
  <si>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</si>
  <si>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</si>
  <si>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</si>
  <si>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</si>
  <si>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</si>
  <si>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</si>
  <si>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</si>
  <si>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</si>
  <si>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</si>
  <si>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</si>
  <si>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</si>
  <si>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</si>
  <si>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</si>
  <si>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</si>
  <si>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</si>
  <si>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</si>
  <si>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</si>
  <si>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</si>
  <si>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</si>
  <si>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</si>
  <si>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</si>
  <si>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</si>
  <si>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</si>
  <si>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</si>
  <si>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</si>
  <si>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</si>
  <si>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</si>
  <si>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</si>
  <si>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</si>
  <si>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</si>
  <si>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</si>
  <si>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</si>
  <si>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</si>
  <si>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</si>
  <si>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</si>
  <si>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</si>
  <si>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</si>
  <si>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</si>
  <si>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</si>
  <si>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</si>
  <si>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</si>
  <si>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</si>
  <si>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</si>
  <si>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</si>
  <si>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</si>
  <si>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</si>
  <si>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</si>
  <si>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</si>
  <si>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</si>
  <si>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</si>
  <si>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</si>
  <si>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</si>
  <si>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</si>
  <si>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</si>
  <si>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</si>
  <si>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</si>
  <si>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</si>
  <si>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</si>
  <si>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</si>
  <si>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</si>
  <si>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</si>
  <si>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</si>
  <si>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</si>
  <si>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</si>
  <si>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</si>
  <si>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</si>
  <si>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</si>
  <si>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</si>
  <si>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</si>
  <si>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</si>
  <si>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</si>
  <si>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</si>
  <si>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</si>
  <si>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</si>
  <si>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</si>
  <si>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</si>
  <si>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</si>
  <si>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</si>
  <si>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</si>
  <si>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</si>
  <si>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</si>
  <si>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</si>
  <si>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</si>
  <si>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</si>
  <si>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</si>
  <si>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</si>
  <si>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</si>
  <si>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</si>
  <si>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</si>
  <si>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</si>
  <si>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</si>
  <si>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</si>
  <si>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</si>
  <si>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</si>
  <si>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</si>
  <si>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</si>
  <si>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</si>
  <si>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</si>
  <si>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</si>
  <si>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</si>
  <si>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</si>
  <si>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</si>
  <si>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</si>
  <si>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</si>
  <si>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</si>
  <si>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</si>
  <si>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</si>
  <si>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</si>
  <si>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</si>
  <si>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</si>
  <si>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</si>
  <si>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</si>
  <si>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</si>
  <si>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</si>
  <si>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</si>
  <si>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</si>
  <si>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</si>
  <si>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</si>
  <si>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</si>
  <si>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</si>
  <si>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</si>
  <si>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</si>
  <si>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</si>
  <si>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</si>
  <si>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</si>
  <si>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</si>
  <si>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</si>
  <si>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</si>
  <si>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</si>
  <si>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</si>
  <si>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</si>
  <si>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</si>
  <si>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</si>
  <si>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</si>
  <si>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</si>
  <si>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</si>
  <si>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</si>
  <si>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</si>
  <si>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</si>
  <si>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</si>
  <si>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</si>
  <si>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</si>
  <si>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</si>
  <si>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</si>
  <si>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</si>
  <si>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</si>
  <si>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</si>
  <si>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</si>
  <si>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</si>
  <si>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</si>
  <si>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</si>
  <si>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</si>
  <si>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</si>
  <si>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</si>
  <si>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</si>
  <si>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</si>
  <si>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</si>
  <si>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</si>
  <si>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</si>
  <si>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</si>
  <si>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</si>
  <si>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</si>
  <si>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</si>
  <si>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</si>
  <si>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</si>
  <si>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</si>
  <si>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</si>
  <si>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</si>
  <si>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</si>
  <si>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</si>
  <si>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</si>
  <si>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</si>
  <si>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</si>
  <si>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</si>
  <si>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</si>
  <si>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</si>
  <si>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</si>
  <si>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</si>
  <si>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</si>
  <si>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</si>
  <si>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</si>
  <si>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</si>
  <si>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</si>
  <si>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</si>
  <si>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</si>
  <si>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</si>
  <si>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</si>
  <si>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</si>
  <si>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</si>
  <si>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</si>
  <si>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</si>
  <si>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</si>
  <si>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</si>
  <si>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</si>
  <si>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</si>
  <si>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</si>
  <si>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</si>
  <si>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</si>
  <si>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</si>
  <si>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</si>
  <si>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</si>
  <si>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</si>
  <si>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</si>
  <si>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</si>
  <si>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</si>
  <si>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</si>
  <si>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</si>
  <si>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</si>
  <si>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</si>
  <si>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</si>
  <si>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</si>
  <si>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</si>
  <si>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</si>
  <si>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</si>
  <si>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</si>
  <si>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</si>
  <si>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</si>
  <si>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</si>
  <si>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</si>
  <si>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</si>
  <si>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</si>
  <si>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</si>
  <si>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</si>
  <si>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</si>
  <si>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</si>
  <si>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</si>
  <si>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</si>
  <si>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</si>
  <si>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</si>
  <si>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</si>
  <si>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</si>
  <si>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</si>
  <si>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</si>
  <si>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</si>
  <si>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</si>
  <si>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</si>
  <si>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</si>
  <si>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</si>
  <si>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</si>
  <si>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</si>
  <si>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</si>
  <si>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</si>
  <si>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</si>
  <si>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</si>
  <si>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</si>
  <si>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</si>
  <si>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</si>
  <si>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</si>
  <si>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</si>
  <si>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</si>
  <si>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</si>
  <si>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</si>
  <si>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</si>
  <si>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</si>
  <si>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</si>
  <si>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</si>
  <si>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</si>
  <si>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</si>
  <si>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</si>
  <si>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</si>
  <si>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</si>
  <si>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</si>
  <si>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</si>
  <si>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</si>
  <si>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</si>
  <si>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</si>
  <si>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</si>
  <si>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</si>
  <si>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</si>
  <si>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</si>
  <si>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</si>
  <si>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</si>
  <si>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</si>
  <si>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</si>
  <si>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</si>
  <si>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</si>
  <si>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</si>
  <si>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</si>
  <si>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</si>
  <si>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</si>
  <si>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</si>
  <si>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</si>
  <si>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</si>
  <si>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</si>
  <si>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</si>
  <si>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</si>
  <si>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</si>
  <si>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</si>
  <si>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</si>
  <si>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</si>
  <si>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</si>
  <si>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</si>
  <si>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</si>
  <si>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</si>
  <si>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</si>
  <si>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</si>
  <si>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</si>
  <si>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</si>
  <si>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</si>
  <si>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</si>
  <si>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</si>
  <si>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</si>
  <si>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</si>
  <si>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</si>
  <si>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</si>
  <si>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</si>
  <si>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</si>
  <si>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</si>
  <si>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</si>
  <si>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</si>
  <si>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</si>
  <si>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</si>
  <si>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</si>
  <si>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</si>
  <si>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</si>
  <si>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</si>
  <si>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</si>
  <si>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</si>
  <si>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</si>
  <si>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</si>
  <si>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</si>
  <si>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</si>
  <si>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</si>
  <si>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</si>
  <si>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</si>
  <si>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</si>
  <si>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</si>
  <si>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</si>
  <si>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</si>
  <si>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</si>
  <si>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</si>
  <si>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</si>
  <si>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</si>
  <si>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</si>
  <si>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</si>
  <si>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</si>
  <si>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</si>
  <si>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</si>
  <si>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</si>
  <si>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</si>
  <si>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</si>
  <si>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</si>
  <si>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</si>
  <si>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</si>
  <si>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</si>
  <si>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</si>
  <si>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</si>
  <si>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</si>
  <si>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</si>
  <si>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</si>
  <si>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</si>
  <si>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</si>
  <si>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</si>
  <si>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</si>
  <si>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</si>
  <si>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</si>
  <si>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</si>
  <si>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</si>
  <si>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</si>
  <si>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</si>
  <si>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</si>
  <si>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</si>
  <si>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</si>
  <si>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</si>
  <si>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</si>
  <si>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</si>
  <si>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</si>
  <si>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</si>
  <si>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</si>
  <si>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</si>
  <si>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</si>
  <si>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</si>
  <si>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</si>
  <si>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</si>
  <si>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</si>
  <si>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</si>
  <si>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</si>
  <si>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</si>
  <si>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</si>
  <si>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</si>
  <si>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</si>
  <si>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</si>
  <si>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</si>
  <si>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</si>
  <si>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</si>
  <si>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</si>
  <si>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</si>
  <si>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</si>
  <si>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</si>
  <si>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</si>
  <si>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</si>
  <si>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</si>
  <si>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</si>
  <si>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</si>
  <si>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</si>
  <si>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</si>
  <si>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</si>
  <si>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</si>
  <si>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</si>
  <si>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</si>
  <si>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</si>
  <si>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</si>
  <si>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</si>
  <si>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</si>
  <si>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</si>
  <si>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</si>
  <si>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</si>
  <si>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</si>
  <si>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</si>
  <si>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</si>
  <si>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</si>
  <si>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</si>
  <si>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</si>
  <si>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</si>
  <si>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</si>
  <si>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</si>
  <si>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</si>
  <si>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</si>
  <si>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</si>
  <si>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</si>
  <si>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</si>
  <si>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</si>
  <si>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</si>
  <si>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</si>
  <si>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</si>
  <si>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</si>
  <si>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</si>
  <si>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</si>
  <si>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</si>
  <si>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</si>
  <si>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</si>
  <si>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</si>
  <si>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</si>
  <si>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</si>
  <si>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</si>
  <si>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</si>
  <si>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</si>
  <si>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</si>
  <si>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</si>
  <si>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</si>
  <si>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</si>
  <si>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</si>
  <si>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</si>
  <si>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</si>
  <si>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</si>
  <si>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</si>
  <si>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</si>
  <si>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</si>
  <si>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</si>
  <si>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</si>
  <si>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</si>
  <si>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</si>
  <si>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</si>
  <si>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</si>
  <si>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</si>
  <si>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</si>
  <si>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</si>
  <si>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</si>
  <si>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</si>
  <si>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</si>
  <si>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</si>
  <si>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</si>
  <si>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</si>
  <si>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</si>
  <si>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</si>
  <si>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</si>
  <si>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</si>
  <si>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</si>
  <si>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</si>
  <si>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</si>
  <si>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</si>
  <si>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</si>
  <si>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</si>
  <si>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</si>
  <si>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</si>
  <si>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</si>
  <si>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</si>
  <si>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</si>
  <si>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</si>
  <si>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</si>
  <si>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</si>
  <si>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</si>
  <si>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</si>
  <si>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</si>
  <si>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</si>
  <si>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</si>
  <si>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</si>
  <si>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</si>
  <si>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</si>
  <si>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</si>
  <si>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</si>
  <si>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</si>
  <si>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</si>
  <si>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</si>
  <si>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</si>
  <si>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</si>
  <si>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</si>
  <si>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</si>
  <si>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</si>
  <si>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</si>
  <si>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</si>
  <si>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</si>
  <si>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</si>
  <si>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</si>
  <si>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</si>
  <si>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</si>
  <si>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</si>
  <si>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</si>
  <si>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</si>
  <si>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</si>
  <si>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</si>
  <si>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</si>
  <si>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</si>
  <si>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</si>
  <si>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</si>
  <si>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</si>
  <si>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</si>
  <si>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</si>
  <si>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</si>
  <si>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</si>
  <si>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</si>
  <si>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</si>
  <si>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</si>
  <si>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</si>
  <si>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</si>
  <si>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</si>
  <si>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</si>
  <si>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</si>
  <si>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</si>
  <si>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</si>
  <si>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</si>
  <si>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</si>
  <si>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</si>
  <si>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</si>
  <si>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</si>
  <si>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</si>
  <si>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</si>
  <si>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</si>
  <si>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</si>
  <si>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</si>
  <si>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</si>
  <si>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</si>
  <si>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</si>
  <si>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</si>
  <si>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</si>
  <si>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</si>
  <si>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</si>
  <si>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</si>
  <si>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</si>
  <si>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</si>
  <si>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</si>
  <si>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</si>
  <si>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</si>
  <si>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</si>
  <si>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</si>
  <si>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</si>
  <si>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</si>
  <si>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</si>
  <si>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</si>
  <si>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</si>
  <si>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</si>
  <si>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</si>
  <si>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</si>
  <si>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</si>
  <si>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</si>
  <si>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</si>
  <si>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</si>
  <si>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</si>
  <si>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</si>
  <si>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</si>
  <si>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</si>
  <si>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</si>
  <si>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</si>
  <si>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</si>
  <si>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</si>
  <si>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</si>
  <si>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</si>
  <si>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</si>
  <si>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</si>
  <si>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</si>
  <si>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</si>
  <si>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</si>
  <si>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</si>
  <si>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</si>
  <si>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</si>
  <si>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</si>
  <si>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</si>
  <si>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</si>
  <si>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</si>
  <si>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</si>
  <si>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</si>
  <si>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</si>
  <si>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</si>
  <si>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</si>
  <si>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</si>
  <si>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</si>
  <si>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</si>
  <si>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</si>
  <si>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</si>
  <si>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</si>
  <si>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</si>
  <si>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</si>
  <si>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</si>
  <si>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</si>
  <si>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</si>
  <si>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</si>
  <si>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</si>
  <si>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</si>
  <si>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</si>
  <si>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</si>
  <si>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</si>
  <si>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</si>
  <si>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</si>
  <si>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</si>
  <si>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</si>
  <si>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</si>
  <si>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</si>
  <si>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</si>
  <si>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</si>
  <si>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</si>
  <si>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</si>
  <si>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</si>
  <si>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</si>
  <si>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</si>
  <si>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</si>
  <si>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</si>
  <si>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</si>
  <si>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</si>
  <si>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</si>
  <si>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</si>
  <si>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</si>
  <si>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</si>
  <si>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</si>
  <si>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</si>
  <si>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</si>
  <si>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</si>
  <si>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</si>
  <si>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</si>
  <si>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</si>
  <si>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</si>
  <si>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</si>
  <si>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</si>
  <si>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</si>
  <si>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</si>
  <si>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</si>
  <si>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</si>
  <si>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</si>
  <si>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</si>
  <si>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</si>
  <si>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</si>
  <si>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</si>
  <si>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</si>
  <si>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</si>
  <si>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</si>
  <si>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</si>
  <si>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</si>
  <si>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</si>
  <si>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</si>
  <si>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</si>
  <si>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</si>
  <si>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</si>
  <si>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</si>
  <si>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</si>
  <si>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</si>
  <si>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</si>
  <si>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</si>
  <si>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</si>
  <si>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</si>
  <si>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</si>
  <si>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</si>
  <si>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</si>
  <si>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</si>
  <si>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</si>
  <si>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</si>
  <si>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</si>
  <si>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</si>
  <si>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</si>
  <si>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</si>
  <si>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</si>
  <si>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</si>
  <si>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</si>
  <si>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</si>
  <si>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</si>
  <si>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</si>
  <si>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</si>
  <si>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</si>
  <si>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</si>
  <si>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</si>
  <si>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</si>
  <si>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</si>
  <si>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</si>
  <si>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</si>
  <si>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</si>
  <si>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</si>
  <si>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</si>
  <si>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</si>
  <si>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</si>
  <si>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</si>
  <si>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</si>
  <si>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</si>
  <si>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</si>
  <si>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</si>
  <si>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</si>
  <si>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</si>
  <si>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</si>
  <si>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</si>
  <si>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</si>
  <si>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</si>
  <si>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</si>
  <si>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</si>
  <si>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</si>
  <si>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</si>
  <si>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</si>
  <si>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</si>
  <si>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</si>
  <si>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</si>
  <si>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</si>
  <si>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</si>
  <si>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</si>
  <si>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</si>
  <si>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</si>
  <si>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</si>
  <si>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</si>
  <si>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</si>
  <si>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</si>
  <si>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</si>
  <si>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</si>
  <si>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</si>
  <si>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</si>
  <si>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</si>
  <si>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</si>
  <si>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</si>
  <si>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</si>
  <si>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</si>
  <si>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</si>
  <si>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</si>
  <si>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</si>
  <si>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</si>
  <si>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</si>
  <si>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</si>
  <si>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</si>
  <si>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</si>
  <si>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</si>
  <si>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</si>
  <si>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</si>
  <si>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</si>
  <si>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</si>
  <si>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</si>
  <si>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</si>
  <si>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</si>
  <si>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</si>
  <si>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</si>
  <si>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</si>
  <si>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</si>
  <si>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</si>
  <si>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</si>
  <si>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</si>
  <si>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</si>
  <si>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</si>
  <si>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</si>
  <si>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</si>
  <si>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</si>
  <si>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</si>
  <si>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</si>
  <si>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</si>
  <si>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</si>
  <si>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</si>
  <si>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</si>
  <si>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</si>
  <si>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</si>
  <si>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</si>
  <si>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</si>
  <si>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</si>
  <si>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</si>
  <si>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</si>
  <si>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</si>
  <si>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</si>
  <si>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</si>
  <si>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</si>
  <si>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</si>
  <si>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</si>
  <si>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</si>
  <si>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</si>
  <si>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</si>
  <si>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</si>
  <si>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</si>
  <si>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</si>
  <si>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</si>
  <si>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</si>
  <si>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</si>
  <si>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</si>
  <si>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</si>
  <si>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</si>
  <si>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</si>
  <si>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</si>
  <si>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</si>
  <si>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</si>
  <si>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</si>
  <si>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</si>
  <si>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</si>
  <si>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</si>
  <si>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</si>
  <si>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</si>
  <si>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</si>
  <si>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</si>
  <si>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</si>
  <si>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</si>
  <si>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</si>
  <si>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</si>
  <si>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</si>
  <si>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</si>
  <si>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</si>
  <si>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</si>
  <si>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</si>
  <si>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</si>
  <si>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</si>
  <si>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</si>
  <si>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</si>
  <si>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</si>
  <si>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</si>
  <si>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</si>
  <si>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</si>
  <si>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</si>
  <si>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</si>
  <si>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</si>
  <si>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</si>
  <si>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</si>
  <si>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</si>
  <si>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</si>
  <si>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</si>
  <si>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</si>
  <si>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</si>
  <si>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</si>
  <si>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</si>
  <si>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</si>
  <si>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</si>
  <si>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</si>
  <si>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</si>
  <si>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</si>
  <si>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</si>
  <si>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</si>
  <si>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</si>
  <si>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</si>
  <si>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</si>
  <si>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</si>
  <si>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</si>
  <si>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</si>
  <si>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</si>
  <si>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</si>
  <si>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</si>
  <si>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</si>
  <si>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</si>
  <si>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</si>
  <si>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</si>
  <si>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</si>
  <si>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</si>
  <si>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</si>
  <si>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</si>
  <si>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</si>
  <si>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</si>
  <si>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</si>
  <si>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</si>
  <si>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</si>
  <si>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</si>
  <si>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</si>
  <si>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</si>
  <si>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</si>
  <si>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</si>
  <si>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</si>
  <si>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</si>
  <si>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</si>
  <si>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</si>
  <si>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</si>
  <si>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</si>
  <si>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</si>
  <si>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</si>
  <si>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</si>
  <si>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</si>
  <si>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</si>
  <si>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</si>
  <si>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</si>
  <si>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</si>
  <si>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</si>
  <si>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</si>
  <si>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</si>
  <si>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</si>
  <si>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</si>
  <si>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</si>
  <si>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</si>
  <si>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</si>
  <si>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</si>
  <si>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</si>
  <si>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</si>
  <si>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</si>
  <si>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</si>
  <si>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</si>
  <si>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</si>
  <si>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</si>
  <si>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</si>
  <si>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</si>
  <si>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</si>
  <si>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</si>
  <si>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</si>
  <si>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</si>
  <si>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</si>
  <si>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</si>
  <si>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</si>
  <si>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</si>
  <si>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</si>
  <si>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</si>
  <si>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</si>
  <si>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</si>
  <si>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</si>
  <si>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</si>
  <si>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</si>
  <si>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</si>
  <si>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</si>
  <si>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</si>
  <si>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</si>
  <si>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</si>
  <si>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</si>
  <si>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</si>
  <si>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</si>
  <si>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</si>
  <si>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</si>
  <si>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</si>
  <si>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</si>
  <si>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</si>
  <si>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</si>
  <si>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</si>
  <si>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</si>
  <si>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</si>
  <si>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</si>
  <si>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</si>
  <si>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</si>
  <si>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</si>
  <si>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</si>
  <si>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</si>
  <si>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</si>
  <si>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</si>
  <si>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</si>
  <si>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</si>
  <si>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</si>
  <si>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</si>
  <si>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</si>
  <si>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</si>
  <si>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</si>
  <si>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</si>
  <si>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</si>
  <si>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</si>
  <si>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</si>
  <si>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</si>
  <si>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</si>
  <si>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</si>
  <si>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</si>
  <si>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</si>
  <si>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</si>
  <si>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</si>
  <si>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</si>
  <si>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</si>
  <si>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</si>
  <si>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</si>
  <si>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</si>
  <si>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</si>
  <si>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</si>
  <si>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</si>
  <si>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</si>
  <si>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</si>
  <si>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</si>
  <si>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</si>
  <si>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</si>
  <si>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</si>
  <si>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</si>
  <si>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</si>
  <si>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</si>
  <si>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</si>
  <si>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</si>
  <si>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</si>
  <si>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</si>
  <si>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</si>
  <si>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</si>
  <si>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</si>
  <si>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</si>
  <si>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</si>
  <si>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</si>
  <si>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</si>
  <si>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</si>
  <si>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</si>
  <si>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</si>
  <si>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</si>
  <si>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</si>
  <si>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</si>
  <si>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</si>
  <si>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</si>
  <si>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</si>
  <si>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</si>
  <si>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</si>
  <si>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</si>
  <si>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</si>
  <si>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</si>
  <si>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</si>
  <si>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</si>
  <si>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</si>
  <si>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</si>
  <si>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</si>
  <si>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</si>
  <si>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</si>
  <si>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</si>
  <si>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</si>
  <si>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</si>
  <si>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</si>
  <si>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</si>
  <si>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</si>
  <si>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</si>
  <si>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</si>
  <si>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</si>
  <si>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</si>
  <si>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</si>
  <si>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</si>
  <si>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</si>
  <si>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</si>
  <si>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</si>
  <si>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</si>
  <si>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</si>
  <si>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</si>
  <si>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</si>
  <si>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</si>
  <si>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</si>
  <si>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</si>
  <si>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</si>
  <si>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</si>
  <si>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</si>
  <si>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</si>
  <si>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</si>
  <si>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</si>
  <si>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</si>
  <si>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</si>
  <si>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</si>
  <si>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</si>
  <si>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</si>
  <si>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</si>
  <si>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</si>
  <si>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</si>
  <si>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</si>
  <si>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</si>
  <si>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</si>
  <si>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</si>
  <si>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</si>
  <si>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</si>
  <si>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</si>
  <si>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</si>
  <si>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</si>
  <si>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</si>
  <si>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</si>
  <si>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</si>
  <si>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</si>
  <si>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</si>
  <si>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</si>
  <si>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</si>
  <si>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</si>
  <si>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</si>
  <si>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</si>
  <si>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</si>
  <si>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</si>
  <si>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</si>
  <si>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</si>
  <si>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</si>
  <si>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</si>
  <si>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</si>
  <si>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</si>
  <si>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</si>
  <si>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</si>
  <si>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</si>
  <si>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</si>
  <si>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</si>
  <si>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</si>
  <si>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</si>
  <si>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</si>
  <si>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</si>
  <si>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</si>
  <si>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</si>
  <si>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</si>
  <si>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</si>
  <si>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</si>
  <si>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</si>
  <si>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</si>
  <si>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</si>
  <si>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</si>
  <si>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</si>
  <si>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</si>
  <si>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</si>
  <si>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</si>
  <si>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</si>
  <si>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</si>
  <si>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</si>
  <si>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</si>
  <si>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</si>
  <si>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</si>
  <si>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</si>
  <si>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</si>
  <si>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</si>
  <si>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</si>
  <si>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</si>
  <si>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</si>
  <si>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</si>
  <si>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</si>
  <si>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</si>
  <si>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</si>
  <si>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</si>
  <si>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</si>
  <si>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</si>
  <si>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</si>
  <si>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</si>
  <si>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</si>
  <si>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</si>
  <si>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</si>
  <si>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</si>
  <si>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</si>
  <si>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</si>
  <si>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</si>
  <si>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</si>
  <si>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</si>
  <si>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</si>
  <si>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</si>
  <si>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</si>
  <si>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</si>
  <si>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</si>
  <si>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</si>
  <si>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</si>
  <si>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</si>
  <si>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</si>
  <si>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</si>
  <si>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</si>
  <si>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</si>
  <si>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</si>
  <si>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</si>
  <si>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</si>
  <si>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</si>
  <si>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</si>
  <si>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</si>
  <si>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</si>
  <si>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</si>
  <si>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</si>
  <si>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</si>
  <si>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</si>
  <si>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</si>
  <si>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</si>
  <si>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</si>
  <si>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</si>
  <si>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</si>
  <si>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</si>
  <si>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</si>
  <si>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</si>
  <si>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</si>
  <si>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</si>
  <si>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</si>
  <si>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</si>
  <si>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</si>
  <si>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</si>
  <si>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</si>
  <si>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</si>
  <si>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</si>
  <si>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</si>
  <si>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</si>
  <si>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</si>
  <si>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</si>
  <si>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</si>
  <si>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</si>
  <si>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</si>
  <si>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</si>
  <si>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</si>
  <si>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</si>
  <si>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</si>
  <si>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</si>
  <si>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</si>
  <si>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</si>
  <si>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</si>
  <si>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</si>
  <si>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</si>
  <si>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</si>
  <si>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</si>
  <si>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</si>
  <si>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</si>
  <si>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</si>
  <si>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</si>
  <si>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</si>
  <si>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</si>
  <si>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</si>
  <si>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</si>
  <si>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</si>
  <si>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</si>
  <si>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</si>
  <si>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</si>
  <si>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</si>
  <si>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</si>
  <si>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</si>
  <si>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</si>
  <si>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</si>
  <si>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</si>
  <si>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</si>
  <si>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</si>
  <si>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</si>
  <si>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</si>
  <si>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</si>
  <si>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</si>
  <si>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</si>
  <si>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</si>
  <si>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</si>
  <si>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</si>
  <si>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</si>
  <si>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</si>
  <si>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</si>
  <si>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</si>
  <si>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</si>
  <si>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</si>
  <si>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</si>
  <si>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</si>
  <si>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</si>
  <si>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</si>
  <si>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</si>
  <si>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</si>
  <si>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</si>
  <si>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</si>
  <si>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</si>
  <si>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</si>
  <si>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</si>
  <si>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</si>
  <si>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</si>
  <si>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</si>
  <si>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</si>
  <si>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</si>
  <si>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</si>
  <si>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</si>
  <si>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</si>
  <si>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</si>
  <si>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</si>
  <si>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</si>
  <si>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</si>
  <si>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</si>
  <si>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</si>
  <si>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</si>
  <si>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</si>
  <si>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</si>
  <si>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</si>
  <si>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</si>
  <si>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</si>
  <si>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</si>
  <si>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</si>
  <si>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</si>
  <si>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</si>
  <si>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</si>
  <si>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</si>
  <si>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</si>
  <si>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</si>
  <si>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</si>
  <si>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</si>
  <si>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</si>
  <si>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</si>
  <si>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</si>
  <si>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</si>
  <si>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</si>
  <si>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</si>
  <si>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</si>
  <si>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</si>
  <si>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</si>
  <si>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</si>
  <si>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</si>
  <si>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</si>
  <si>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</si>
  <si>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</si>
  <si>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</si>
  <si>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</si>
  <si>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</si>
  <si>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</si>
  <si>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</si>
  <si>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</si>
  <si>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</si>
  <si>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</si>
  <si>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</si>
  <si>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</si>
  <si>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</si>
  <si>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</si>
  <si>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</si>
  <si>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</si>
  <si>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</si>
  <si>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</si>
  <si>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</si>
  <si>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</si>
  <si>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</si>
  <si>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</si>
  <si>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</si>
  <si>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</si>
  <si>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</si>
  <si>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</si>
  <si>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</si>
  <si>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</si>
  <si>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</si>
  <si>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</si>
  <si>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</si>
  <si>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</si>
  <si>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</si>
  <si>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</si>
  <si>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</si>
  <si>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</si>
  <si>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</si>
  <si>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</si>
  <si>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</si>
  <si>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</si>
  <si>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</si>
  <si>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</si>
  <si>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</si>
  <si>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</si>
  <si>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</si>
  <si>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</si>
  <si>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</si>
  <si>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</si>
  <si>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</si>
  <si>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</si>
  <si>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</si>
  <si>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</si>
  <si>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</si>
  <si>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</si>
  <si>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</si>
  <si>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</si>
  <si>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</si>
  <si>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</si>
  <si>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</si>
  <si>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</si>
  <si>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</si>
  <si>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</si>
  <si>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</si>
  <si>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</si>
  <si>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</si>
  <si>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</si>
  <si>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</si>
  <si>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</si>
  <si>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</si>
  <si>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</si>
  <si>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</si>
  <si>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</si>
  <si>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</si>
  <si>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</si>
  <si>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</si>
  <si>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</si>
  <si>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</si>
  <si>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</si>
  <si>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</si>
  <si>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</si>
  <si>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</si>
  <si>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</si>
  <si>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</si>
  <si>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</si>
  <si>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</si>
  <si>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</si>
  <si>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</si>
  <si>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</si>
  <si>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</si>
  <si>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</si>
  <si>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</si>
  <si>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</si>
  <si>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</si>
  <si>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</si>
  <si>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</si>
  <si>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</si>
  <si>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</si>
  <si>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</si>
  <si>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</si>
  <si>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</si>
  <si>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</si>
  <si>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</si>
  <si>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</si>
  <si>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</si>
  <si>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</si>
  <si>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</si>
  <si>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</si>
  <si>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</si>
  <si>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</si>
  <si>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</si>
  <si>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</si>
  <si>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</si>
  <si>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</si>
  <si>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</si>
  <si>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</si>
  <si>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</si>
  <si>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</si>
  <si>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</si>
  <si>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</si>
  <si>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</si>
  <si>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</si>
  <si>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</si>
  <si>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</si>
  <si>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</si>
  <si>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</si>
  <si>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</si>
  <si>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</si>
  <si>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</si>
  <si>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</si>
  <si>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</si>
  <si>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</si>
  <si>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</si>
  <si>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</si>
  <si>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</si>
  <si>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</si>
  <si>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</si>
  <si>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</si>
  <si>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</si>
  <si>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</si>
  <si>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</si>
  <si>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</si>
  <si>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</si>
  <si>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</si>
  <si>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</si>
  <si>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</si>
  <si>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</si>
  <si>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</si>
  <si>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</si>
  <si>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</si>
  <si>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</si>
  <si>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</si>
  <si>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</si>
  <si>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</si>
  <si>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</si>
  <si>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</si>
  <si>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</si>
  <si>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</si>
  <si>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</si>
  <si>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</si>
  <si>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</si>
  <si>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</si>
  <si>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</si>
  <si>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</si>
  <si>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</si>
  <si>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</si>
  <si>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</si>
  <si>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</si>
  <si>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</si>
  <si>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</si>
  <si>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</si>
  <si>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</si>
  <si>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</si>
  <si>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</si>
  <si>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</si>
  <si>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</si>
  <si>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</si>
  <si>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</si>
  <si>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</si>
  <si>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</si>
  <si>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</si>
  <si>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</si>
  <si>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</si>
  <si>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</si>
  <si>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</si>
  <si>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</si>
  <si>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</si>
  <si>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</si>
  <si>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</si>
  <si>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</si>
  <si>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</si>
  <si>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</si>
  <si>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</si>
  <si>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</si>
  <si>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</si>
  <si>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</si>
  <si>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</si>
  <si>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</si>
  <si>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</si>
  <si>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</si>
  <si>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</si>
  <si>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</si>
  <si>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</si>
  <si>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</si>
  <si>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</si>
  <si>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</si>
  <si>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</si>
  <si>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</si>
  <si>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</si>
  <si>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</si>
  <si>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</si>
  <si>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</si>
  <si>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</si>
  <si>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</si>
  <si>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</si>
  <si>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</si>
  <si>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</si>
  <si>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</si>
  <si>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</si>
  <si>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</si>
  <si>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</si>
  <si>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</si>
  <si>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</si>
  <si>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</si>
  <si>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</si>
  <si>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</si>
  <si>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</si>
  <si>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</si>
  <si>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</si>
  <si>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</si>
  <si>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</si>
  <si>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</si>
  <si>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</si>
  <si>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</si>
  <si>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</si>
  <si>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</si>
  <si>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</si>
  <si>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</si>
  <si>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</si>
  <si>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</si>
  <si>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</si>
  <si>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</si>
  <si>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</si>
  <si>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</si>
  <si>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</si>
  <si>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</si>
  <si>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</si>
  <si>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</si>
  <si>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</si>
  <si>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</si>
  <si>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</si>
  <si>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</si>
  <si>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</si>
  <si>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</si>
  <si>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</si>
  <si>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</si>
  <si>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</si>
  <si>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</si>
  <si>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</si>
  <si>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</si>
  <si>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</si>
  <si>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</si>
  <si>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</si>
  <si>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</si>
  <si>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</si>
  <si>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</si>
  <si>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</si>
  <si>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</si>
  <si>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</si>
  <si>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</si>
  <si>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</si>
  <si>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</si>
  <si>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</si>
  <si>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</si>
  <si>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</si>
  <si>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</si>
  <si>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</si>
  <si>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</si>
  <si>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</si>
  <si>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</si>
  <si>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</si>
  <si>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</si>
  <si>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</si>
  <si>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</si>
  <si>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</si>
  <si>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</si>
  <si>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</si>
  <si>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</si>
  <si>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</si>
  <si>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</si>
  <si>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</si>
  <si>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</si>
  <si>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</si>
  <si>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</si>
  <si>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</si>
  <si>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</si>
  <si>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</si>
  <si>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</si>
  <si>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</si>
  <si>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</si>
  <si>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</si>
  <si>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</si>
  <si>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</si>
  <si>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</si>
  <si>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</si>
  <si>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</si>
  <si>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</si>
  <si>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</si>
  <si>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</si>
  <si>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</si>
  <si>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</si>
  <si>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</si>
  <si>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</si>
  <si>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</si>
  <si>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</si>
  <si>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</si>
  <si>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</si>
  <si>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</si>
  <si>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</si>
  <si>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</si>
  <si>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</si>
  <si>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</si>
  <si>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</si>
  <si>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</si>
  <si>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</si>
  <si>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</si>
  <si>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</si>
  <si>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</si>
  <si>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</si>
  <si>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</si>
  <si>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</si>
  <si>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</si>
  <si>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</si>
  <si>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</si>
  <si>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</si>
  <si>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</si>
  <si>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</si>
  <si>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</si>
  <si>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</si>
  <si>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</si>
  <si>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</si>
  <si>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</si>
  <si>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</si>
  <si>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</si>
  <si>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</si>
  <si>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</si>
  <si>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</si>
  <si>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</si>
  <si>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</si>
  <si>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</si>
  <si>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</si>
  <si>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</si>
  <si>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</si>
  <si>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</si>
  <si>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</si>
  <si>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</si>
  <si>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</si>
  <si>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</si>
  <si>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</si>
  <si>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</si>
  <si>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</si>
  <si>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</si>
  <si>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</si>
  <si>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</si>
  <si>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</si>
  <si>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</si>
  <si>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</si>
  <si>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</si>
  <si>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</si>
  <si>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</si>
  <si>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</si>
  <si>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</si>
  <si>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</si>
  <si>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</si>
  <si>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</si>
  <si>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</si>
  <si>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</si>
  <si>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</si>
  <si>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</si>
  <si>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</si>
  <si>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</si>
  <si>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</si>
  <si>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</si>
  <si>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</si>
  <si>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</si>
  <si>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</si>
  <si>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</si>
  <si>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</si>
  <si>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</si>
  <si>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</si>
  <si>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</si>
  <si>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</si>
  <si>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</si>
  <si>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</si>
  <si>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</si>
  <si>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</si>
  <si>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</si>
  <si>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</si>
  <si>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</si>
  <si>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</si>
  <si>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</si>
  <si>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</si>
  <si>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</si>
  <si>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</si>
  <si>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</si>
  <si>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</si>
  <si>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</si>
  <si>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</si>
  <si>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</si>
  <si>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</si>
  <si>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</si>
  <si>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</si>
  <si>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</si>
  <si>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</si>
  <si>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</si>
  <si>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</si>
  <si>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</si>
  <si>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</si>
  <si>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</si>
  <si>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</si>
  <si>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</si>
  <si>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</si>
  <si>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</si>
  <si>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</si>
  <si>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</si>
  <si>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</si>
  <si>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</si>
  <si>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</si>
  <si>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</si>
  <si>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</si>
  <si>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</si>
  <si>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</si>
  <si>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</si>
  <si>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</si>
  <si>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</si>
  <si>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</si>
  <si>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</si>
  <si>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</si>
  <si>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</si>
  <si>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</si>
  <si>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</si>
  <si>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</si>
  <si>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</si>
  <si>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</si>
  <si>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</si>
  <si>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</si>
  <si>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</si>
  <si>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</si>
  <si>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</si>
  <si>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</si>
  <si>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</si>
  <si>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</si>
  <si>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</si>
  <si>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</si>
  <si>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</si>
  <si>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</si>
  <si>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</si>
  <si>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</si>
  <si>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</si>
  <si>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</si>
  <si>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</si>
  <si>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</si>
  <si>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</si>
  <si>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</si>
  <si>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</si>
  <si>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</si>
  <si>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</si>
  <si>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</si>
  <si>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</si>
  <si>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</si>
  <si>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</si>
  <si>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</si>
  <si>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</si>
  <si>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</si>
  <si>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</si>
  <si>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</si>
  <si>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</si>
  <si>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</si>
  <si>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</si>
  <si>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</si>
  <si>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</si>
  <si>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</si>
  <si>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</si>
  <si>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</si>
  <si>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</si>
  <si>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</si>
  <si>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</si>
  <si>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</si>
  <si>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</si>
  <si>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</si>
  <si>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</si>
  <si>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</si>
  <si>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</si>
  <si>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</si>
  <si>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</si>
  <si>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</si>
  <si>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</si>
  <si>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</si>
  <si>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</si>
  <si>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</si>
  <si>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</si>
  <si>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</si>
  <si>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</si>
  <si>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</si>
  <si>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</si>
  <si>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</si>
  <si>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</si>
  <si>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</si>
  <si>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</si>
  <si>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</si>
  <si>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</si>
  <si>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</si>
  <si>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</si>
  <si>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</si>
  <si>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</si>
  <si>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</si>
  <si>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</si>
  <si>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</si>
  <si>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</si>
  <si>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</si>
  <si>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</si>
  <si>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</si>
  <si>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</si>
  <si>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</si>
  <si>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</si>
  <si>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</si>
  <si>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</si>
  <si>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</si>
  <si>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</si>
  <si>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</si>
  <si>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</si>
  <si>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</si>
  <si>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</si>
  <si>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</si>
  <si>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</si>
  <si>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</si>
  <si>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</si>
  <si>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</si>
  <si>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</si>
  <si>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</si>
  <si>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</si>
  <si>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</si>
  <si>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</si>
  <si>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</si>
  <si>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</si>
  <si>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</si>
  <si>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</si>
  <si>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</si>
  <si>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</si>
  <si>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</si>
  <si>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</si>
  <si>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</si>
  <si>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</si>
  <si>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</si>
  <si>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</si>
  <si>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</si>
  <si>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</si>
  <si>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</si>
  <si>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</si>
  <si>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</si>
  <si>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</si>
  <si>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</si>
  <si>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</si>
  <si>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</si>
  <si>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</si>
  <si>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</si>
  <si>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</si>
  <si>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</si>
  <si>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</si>
  <si>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</si>
  <si>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</si>
  <si>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</si>
  <si>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</si>
  <si>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</si>
  <si>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</si>
  <si>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</si>
  <si>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</si>
  <si>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</si>
  <si>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</si>
  <si>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</si>
  <si>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</si>
  <si>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</si>
  <si>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</si>
  <si>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</si>
  <si>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</si>
  <si>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</si>
  <si>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</si>
  <si>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</si>
  <si>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</si>
  <si>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</si>
  <si>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</si>
  <si>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</si>
  <si>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</si>
  <si>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</si>
  <si>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</si>
  <si>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</si>
  <si>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</si>
  <si>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</si>
  <si>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</si>
  <si>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</si>
  <si>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</si>
  <si>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</si>
  <si>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</si>
  <si>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</si>
  <si>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</si>
  <si>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</si>
  <si>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</si>
  <si>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</si>
  <si>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</si>
  <si>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</si>
  <si>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</si>
  <si>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</si>
  <si>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</si>
  <si>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</si>
  <si>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</si>
  <si>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</si>
  <si>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</si>
  <si>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</si>
  <si>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</si>
  <si>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</si>
  <si>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</si>
  <si>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</si>
  <si>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</si>
  <si>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</si>
  <si>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</si>
  <si>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</si>
  <si>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</si>
  <si>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</si>
  <si>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</si>
  <si>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</si>
  <si>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</si>
  <si>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</si>
  <si>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</si>
  <si>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</si>
  <si>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</si>
  <si>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</si>
  <si>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</si>
  <si>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</si>
  <si>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</si>
  <si>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</si>
  <si>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</si>
  <si>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</si>
  <si>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</si>
  <si>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</si>
  <si>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</si>
  <si>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</si>
  <si>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</si>
  <si>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</si>
  <si>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</si>
  <si>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</si>
  <si>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</si>
  <si>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</si>
  <si>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</si>
  <si>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</si>
  <si>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</si>
  <si>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</si>
  <si>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</si>
  <si>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</si>
  <si>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</si>
  <si>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</si>
  <si>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</si>
  <si>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</si>
  <si>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</si>
  <si>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</si>
  <si>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</si>
  <si>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</si>
  <si>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</si>
  <si>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</si>
  <si>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</si>
  <si>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</si>
  <si>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</si>
  <si>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</si>
  <si>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</si>
  <si>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</si>
  <si>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</si>
  <si>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</si>
  <si>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</si>
  <si>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</si>
  <si>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</si>
  <si>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</si>
  <si>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</si>
  <si>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</si>
  <si>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</si>
  <si>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</si>
  <si>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</si>
  <si>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</si>
  <si>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</si>
  <si>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</si>
  <si>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</si>
  <si>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</si>
  <si>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</si>
  <si>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</si>
  <si>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</si>
  <si>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</si>
  <si>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</si>
  <si>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</si>
  <si>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</si>
  <si>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</si>
  <si>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</si>
  <si>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</si>
  <si>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</si>
  <si>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</si>
  <si>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</si>
  <si>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</si>
  <si>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</si>
  <si>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</si>
  <si>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</si>
  <si>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</si>
  <si>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</si>
  <si>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</si>
  <si>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</si>
  <si>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</si>
  <si>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</si>
  <si>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</si>
  <si>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</si>
  <si>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</si>
  <si>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</si>
  <si>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</si>
  <si>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</si>
  <si>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</si>
  <si>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</si>
  <si>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</si>
  <si>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</si>
  <si>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</si>
  <si>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</si>
  <si>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</si>
  <si>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</si>
  <si>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</si>
  <si>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</si>
  <si>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</si>
  <si>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</si>
  <si>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</si>
  <si>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</si>
  <si>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</si>
  <si>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</si>
  <si>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</si>
  <si>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</si>
  <si>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</si>
  <si>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</si>
  <si>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</si>
  <si>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</si>
  <si>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</si>
  <si>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</si>
  <si>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</si>
  <si>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</si>
  <si>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</si>
  <si>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</si>
  <si>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</si>
  <si>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</si>
  <si>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</si>
  <si>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</si>
  <si>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</si>
  <si>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</si>
  <si>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</si>
  <si>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</si>
  <si>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</si>
  <si>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</si>
  <si>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</si>
  <si>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</si>
  <si>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</si>
  <si>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</si>
  <si>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</si>
  <si>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</si>
  <si>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</si>
  <si>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</si>
  <si>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</si>
  <si>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</si>
  <si>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</si>
  <si>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</si>
  <si>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</si>
  <si>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</si>
  <si>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</si>
  <si>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</si>
  <si>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</si>
  <si>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</si>
  <si>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</si>
  <si>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</si>
  <si>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</si>
  <si>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</si>
  <si>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</si>
  <si>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</si>
  <si>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</si>
  <si>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</si>
  <si>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</si>
  <si>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</si>
  <si>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</si>
  <si>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</si>
  <si>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</si>
  <si>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</si>
  <si>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</si>
  <si>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</si>
  <si>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</si>
  <si>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</si>
  <si>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</si>
  <si>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</si>
  <si>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</si>
  <si>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</si>
  <si>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</si>
  <si>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</si>
  <si>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</si>
  <si>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</si>
  <si>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</si>
  <si>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</si>
  <si>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</si>
  <si>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</si>
  <si>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</si>
  <si>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</si>
  <si>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</si>
  <si>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</si>
  <si>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</si>
  <si>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</si>
  <si>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</si>
  <si>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</si>
  <si>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</si>
  <si>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</si>
  <si>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</si>
  <si>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</si>
  <si>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</si>
  <si>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</si>
  <si>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</si>
  <si>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</si>
  <si>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</si>
  <si>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</si>
  <si>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</si>
  <si>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</si>
  <si>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</si>
  <si>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</si>
  <si>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</si>
  <si>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</si>
  <si>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</si>
  <si>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</si>
  <si>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</si>
  <si>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</si>
  <si>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</si>
  <si>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</si>
  <si>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</si>
  <si>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</si>
  <si>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</si>
  <si>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</si>
  <si>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</si>
  <si>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</si>
  <si>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</si>
  <si>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</si>
  <si>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</si>
  <si>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</si>
  <si>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</si>
  <si>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</si>
  <si>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</si>
  <si>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</si>
  <si>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</si>
  <si>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</si>
  <si>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</si>
  <si>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</si>
  <si>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</si>
  <si>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</si>
  <si>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</si>
  <si>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</si>
  <si>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</si>
  <si>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</si>
  <si>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</si>
  <si>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</si>
  <si>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</si>
  <si>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</si>
  <si>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</si>
  <si>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</si>
  <si>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</si>
  <si>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</si>
  <si>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</si>
  <si>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</si>
  <si>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</si>
  <si>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</si>
  <si>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</si>
  <si>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</si>
  <si>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</si>
  <si>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</si>
  <si>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</si>
  <si>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</si>
  <si>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</si>
  <si>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</si>
  <si>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</si>
  <si>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</si>
  <si>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</si>
  <si>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</si>
  <si>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</si>
  <si>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</si>
  <si>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</si>
  <si>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</si>
  <si>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</si>
  <si>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</si>
  <si>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</si>
  <si>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</si>
  <si>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</si>
  <si>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</si>
  <si>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</si>
  <si>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</si>
  <si>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</si>
  <si>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</si>
  <si>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</si>
  <si>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</si>
  <si>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</si>
  <si>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</si>
  <si>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</si>
  <si>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</si>
  <si>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</si>
  <si>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</si>
  <si>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</si>
  <si>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</si>
  <si>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</si>
  <si>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</si>
  <si>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</si>
  <si>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</si>
  <si>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</si>
  <si>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</si>
  <si>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</si>
  <si>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</si>
  <si>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</si>
  <si>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</si>
  <si>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</si>
  <si>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</si>
  <si>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</si>
  <si>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</si>
  <si>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</si>
  <si>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</si>
  <si>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</si>
  <si>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</si>
  <si>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</si>
  <si>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</si>
  <si>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</si>
  <si>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</si>
  <si>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</si>
  <si>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</si>
  <si>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</si>
  <si>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</si>
  <si>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</si>
  <si>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</si>
  <si>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</si>
  <si>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</si>
  <si>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</si>
  <si>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</si>
  <si>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</si>
  <si>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</si>
  <si>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</si>
  <si>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</si>
  <si>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</si>
  <si>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</si>
  <si>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</si>
  <si>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</si>
  <si>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</si>
  <si>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</si>
  <si>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</si>
  <si>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</si>
  <si>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</si>
  <si>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</si>
  <si>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</si>
  <si>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</si>
  <si>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</si>
  <si>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</si>
  <si>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</si>
  <si>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</si>
  <si>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</si>
  <si>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</si>
  <si>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</si>
  <si>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</si>
  <si>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</si>
  <si>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</si>
  <si>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</si>
  <si>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</si>
  <si>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</si>
  <si>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</si>
  <si>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</si>
  <si>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</si>
  <si>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</si>
  <si>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</si>
  <si>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</si>
  <si>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</si>
  <si>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</si>
  <si>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</si>
  <si>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</si>
  <si>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</si>
  <si>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</si>
  <si>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</si>
  <si>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</si>
  <si>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</si>
  <si>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</si>
  <si>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</si>
  <si>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</si>
  <si>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</si>
  <si>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</si>
  <si>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</si>
  <si>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</si>
  <si>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</si>
  <si>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</si>
  <si>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</si>
  <si>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</si>
  <si>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</si>
  <si>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</si>
  <si>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</si>
  <si>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</si>
  <si>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</si>
  <si>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</si>
  <si>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</si>
  <si>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</si>
  <si>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</si>
  <si>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</si>
  <si>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</si>
  <si>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</si>
  <si>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</si>
  <si>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</si>
  <si>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</si>
  <si>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</si>
  <si>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</si>
  <si>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</si>
  <si>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</si>
  <si>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</si>
  <si>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</si>
  <si>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</si>
  <si>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</si>
  <si>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</si>
  <si>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</si>
  <si>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</si>
  <si>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</si>
  <si>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</si>
  <si>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</si>
  <si>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</si>
  <si>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</si>
  <si>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</si>
  <si>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</si>
  <si>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</si>
  <si>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</si>
  <si>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</si>
  <si>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</si>
  <si>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</si>
  <si>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</si>
  <si>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</si>
  <si>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</si>
  <si>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</si>
  <si>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</si>
  <si>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</si>
  <si>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</si>
  <si>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</si>
  <si>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</si>
  <si>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</si>
  <si>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</si>
  <si>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</si>
  <si>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</si>
  <si>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</si>
  <si>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</si>
  <si>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</si>
  <si>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</si>
  <si>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</si>
  <si>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</si>
  <si>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</si>
  <si>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</si>
  <si>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</si>
  <si>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</si>
  <si>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</si>
  <si>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</si>
  <si>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</si>
  <si>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</si>
  <si>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</si>
  <si>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</si>
  <si>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</si>
  <si>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</si>
  <si>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</si>
  <si>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</si>
  <si>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</si>
  <si>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</si>
  <si>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</si>
  <si>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</si>
  <si>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</si>
  <si>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</si>
  <si>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</si>
  <si>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</si>
  <si>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</si>
  <si>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</si>
  <si>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</si>
  <si>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</si>
  <si>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</si>
  <si>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</si>
  <si>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</si>
  <si>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</si>
  <si>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</si>
  <si>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</si>
  <si>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</si>
  <si>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</si>
  <si>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</si>
  <si>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</si>
  <si>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</si>
  <si>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</si>
  <si>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</si>
  <si>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</si>
  <si>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</si>
  <si>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</si>
  <si>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</si>
  <si>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</si>
  <si>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</si>
  <si>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</si>
  <si>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</si>
  <si>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</si>
  <si>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</si>
  <si>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</si>
  <si>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</si>
  <si>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</si>
  <si>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</si>
  <si>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</si>
  <si>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</si>
  <si>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</si>
  <si>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</si>
  <si>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</si>
  <si>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</si>
  <si>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</si>
  <si>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</si>
  <si>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</si>
  <si>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</si>
  <si>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</si>
  <si>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</si>
  <si>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</si>
  <si>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</si>
  <si>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</si>
  <si>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</si>
  <si>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</si>
  <si>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</si>
  <si>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</si>
  <si>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</si>
  <si>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</si>
  <si>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</si>
  <si>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</si>
  <si>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</si>
  <si>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</si>
  <si>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</si>
  <si>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</si>
  <si>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</si>
  <si>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</si>
  <si>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</si>
  <si>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</si>
  <si>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</si>
  <si>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</si>
  <si>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</si>
  <si>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</si>
  <si>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</si>
  <si>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</si>
  <si>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</si>
  <si>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</si>
  <si>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</si>
  <si>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</si>
  <si>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</si>
  <si>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</si>
  <si>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</si>
  <si>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</si>
  <si>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</si>
  <si>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</si>
  <si>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</si>
  <si>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</si>
  <si>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</si>
  <si>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</si>
  <si>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</si>
  <si>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</si>
  <si>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</si>
  <si>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</si>
  <si>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</si>
  <si>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</si>
  <si>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</si>
  <si>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</si>
  <si>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</si>
  <si>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</si>
  <si>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</si>
  <si>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</si>
  <si>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</si>
  <si>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</si>
  <si>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</si>
  <si>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</si>
  <si>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</si>
  <si>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</si>
  <si>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</si>
  <si>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</si>
  <si>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</si>
  <si>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</si>
  <si>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</si>
  <si>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</si>
  <si>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</si>
  <si>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</si>
  <si>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</si>
  <si>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</si>
  <si>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</si>
  <si>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</si>
  <si>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</si>
  <si>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</si>
  <si>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</si>
  <si>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</si>
  <si>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</si>
  <si>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</si>
  <si>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</si>
  <si>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</si>
  <si>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</si>
  <si>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</si>
  <si>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</si>
  <si>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</si>
  <si>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</si>
  <si>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</si>
  <si>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</si>
  <si>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</si>
  <si>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</si>
  <si>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</si>
  <si>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</si>
  <si>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</si>
  <si>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</si>
  <si>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</si>
  <si>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</si>
  <si>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</si>
  <si>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</si>
  <si>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</si>
  <si>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</si>
  <si>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</si>
  <si>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</si>
  <si>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</si>
  <si>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</si>
  <si>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</si>
  <si>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</si>
  <si>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</si>
  <si>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</si>
  <si>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</si>
  <si>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</si>
  <si>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</si>
  <si>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</si>
  <si>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</si>
  <si>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</si>
  <si>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</si>
  <si>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</si>
  <si>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</si>
  <si>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</si>
  <si>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</si>
  <si>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</si>
  <si>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</si>
  <si>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</si>
  <si>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</si>
  <si>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</si>
  <si>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</si>
  <si>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</si>
  <si>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</si>
  <si>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</si>
  <si>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</si>
  <si>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</si>
  <si>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</si>
  <si>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</si>
  <si>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</si>
  <si>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</si>
  <si>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</si>
  <si>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</si>
  <si>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</si>
  <si>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</si>
  <si>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</si>
  <si>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</si>
  <si>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</si>
  <si>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</si>
  <si>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</si>
  <si>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</si>
  <si>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</si>
  <si>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</si>
  <si>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</si>
  <si>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</si>
  <si>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</si>
  <si>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</si>
  <si>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</si>
  <si>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</si>
  <si>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</si>
  <si>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</si>
  <si>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</si>
  <si>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</si>
  <si>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</si>
  <si>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</si>
  <si>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</si>
  <si>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</si>
  <si>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</si>
  <si>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</si>
  <si>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</si>
  <si>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</si>
  <si>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</si>
  <si>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</si>
  <si>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</si>
  <si>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</si>
  <si>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</si>
  <si>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</si>
  <si>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</si>
  <si>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</si>
  <si>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</si>
  <si>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</si>
  <si>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</si>
  <si>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</si>
  <si>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</si>
  <si>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</si>
  <si>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</si>
  <si>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</si>
  <si>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</si>
  <si>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</si>
  <si>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</si>
  <si>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</si>
  <si>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</si>
  <si>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</si>
  <si>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</si>
  <si>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</si>
  <si>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</si>
  <si>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</si>
  <si>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</si>
  <si>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</si>
  <si>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</si>
  <si>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</si>
  <si>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</si>
  <si>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</si>
  <si>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</si>
  <si>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</si>
  <si>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</si>
  <si>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</si>
  <si>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</si>
  <si>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</si>
  <si>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</si>
  <si>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</si>
  <si>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</si>
  <si>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</si>
  <si>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</si>
  <si>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</si>
  <si>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</si>
  <si>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</si>
  <si>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</si>
  <si>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</si>
  <si>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</si>
  <si>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</si>
  <si>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</si>
  <si>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</si>
  <si>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</si>
  <si>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</si>
  <si>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</si>
  <si>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</si>
  <si>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</si>
  <si>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</si>
  <si>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</si>
  <si>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</si>
  <si>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</si>
  <si>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</si>
  <si>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</si>
  <si>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</si>
  <si>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</si>
  <si>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</si>
  <si>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</si>
  <si>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</si>
  <si>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</si>
  <si>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</si>
  <si>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</si>
  <si>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</si>
  <si>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</si>
  <si>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</si>
  <si>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</si>
  <si>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</si>
  <si>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</si>
  <si>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</si>
  <si>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</si>
  <si>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</si>
  <si>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</si>
  <si>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</si>
  <si>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</si>
  <si>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</si>
  <si>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</si>
  <si>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</si>
  <si>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</si>
  <si>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</si>
  <si>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</si>
  <si>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</si>
  <si>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</si>
  <si>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</si>
  <si>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</si>
  <si>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</si>
  <si>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</si>
  <si>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</si>
  <si>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</si>
  <si>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</si>
  <si>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</si>
  <si>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</si>
  <si>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</si>
  <si>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</si>
  <si>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</si>
  <si>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</si>
  <si>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</si>
  <si>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</si>
  <si>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</si>
  <si>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</si>
  <si>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</si>
  <si>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</si>
  <si>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</si>
  <si>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</si>
  <si>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</si>
  <si>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</si>
  <si>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</si>
  <si>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</si>
  <si>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</si>
  <si>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</si>
  <si>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</si>
  <si>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</si>
  <si>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</si>
  <si>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</si>
  <si>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</si>
  <si>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</si>
  <si>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</si>
  <si>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</si>
  <si>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</si>
  <si>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</si>
  <si>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</si>
  <si>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</si>
  <si>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</si>
  <si>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</si>
  <si>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</si>
  <si>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</si>
  <si>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</si>
  <si>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</si>
  <si>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</si>
  <si>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</si>
  <si>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</si>
  <si>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</si>
  <si>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</si>
  <si>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</si>
  <si>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</si>
  <si>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</si>
  <si>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</si>
  <si>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</si>
  <si>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</si>
  <si>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</si>
  <si>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</si>
  <si>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</si>
  <si>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</si>
  <si>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</si>
  <si>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</si>
  <si>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</si>
  <si>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</si>
  <si>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</si>
  <si>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</si>
  <si>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</si>
  <si>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</si>
  <si>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</si>
  <si>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</si>
  <si>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</si>
  <si>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</si>
  <si>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</si>
  <si>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</si>
  <si>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</si>
  <si>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</si>
  <si>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</si>
  <si>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</si>
  <si>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</si>
  <si>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</si>
  <si>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</si>
  <si>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</si>
  <si>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</si>
  <si>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</si>
  <si>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</si>
  <si>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</si>
  <si>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</si>
  <si>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</si>
  <si>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</si>
  <si>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</si>
  <si>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</si>
  <si>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</si>
  <si>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</si>
  <si>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</si>
  <si>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</si>
  <si>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</si>
  <si>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</si>
  <si>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</si>
  <si>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</si>
  <si>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</si>
  <si>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</si>
  <si>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</si>
  <si>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</si>
  <si>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</si>
  <si>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</si>
  <si>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</si>
  <si>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</si>
  <si>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</si>
  <si>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</si>
  <si>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</si>
  <si>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</si>
  <si>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</si>
  <si>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</si>
  <si>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</si>
  <si>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</si>
  <si>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</si>
  <si>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</si>
  <si>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</si>
  <si>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</si>
  <si>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</si>
  <si>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</si>
  <si>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</si>
  <si>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</si>
  <si>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</si>
  <si>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</si>
  <si>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</si>
  <si>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</si>
  <si>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</si>
  <si>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</si>
  <si>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</si>
  <si>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</si>
  <si>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</si>
  <si>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</si>
  <si>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</si>
  <si>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</si>
  <si>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</si>
  <si>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</si>
  <si>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</si>
  <si>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</si>
  <si>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</si>
  <si>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</si>
  <si>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</si>
  <si>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</si>
  <si>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</si>
  <si>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</si>
  <si>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</si>
  <si>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</si>
  <si>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</si>
  <si>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</si>
  <si>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</si>
  <si>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</si>
  <si>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</si>
  <si>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</si>
  <si>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</si>
  <si>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</si>
  <si>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</si>
  <si>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</si>
  <si>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</si>
  <si>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</si>
  <si>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</si>
  <si>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</si>
  <si>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</si>
  <si>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</si>
  <si>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</si>
  <si>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</si>
  <si>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</si>
  <si>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</si>
  <si>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</si>
  <si>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</si>
  <si>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</si>
  <si>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</si>
  <si>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</si>
  <si>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</si>
  <si>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</si>
  <si>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</si>
  <si>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</si>
  <si>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</si>
  <si>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</si>
  <si>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</si>
  <si>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</si>
  <si>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</si>
  <si>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</si>
  <si>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</si>
  <si>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</si>
  <si>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</si>
  <si>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</si>
  <si>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</si>
  <si>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</si>
  <si>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</si>
  <si>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</si>
  <si>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</si>
  <si>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</si>
  <si>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</si>
  <si>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</si>
  <si>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</si>
  <si>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</si>
  <si>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</si>
  <si>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</si>
  <si>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</si>
  <si>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</si>
  <si>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</si>
  <si>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</si>
  <si>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</si>
  <si>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</si>
  <si>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</si>
  <si>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</si>
  <si>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</si>
  <si>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</si>
  <si>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</si>
  <si>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</si>
  <si>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</si>
  <si>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</si>
  <si>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</si>
  <si>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</si>
  <si>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</si>
  <si>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</si>
  <si>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</si>
  <si>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</si>
  <si>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</si>
  <si>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</si>
  <si>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</si>
  <si>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</si>
  <si>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</si>
  <si>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</si>
  <si>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</si>
  <si>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</si>
  <si>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</si>
  <si>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</si>
  <si>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</si>
  <si>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</si>
  <si>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</si>
  <si>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</si>
  <si>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</si>
  <si>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</si>
  <si>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</si>
  <si>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</si>
  <si>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</si>
  <si>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</si>
  <si>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</si>
  <si>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</si>
  <si>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</si>
  <si>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</si>
  <si>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</si>
  <si>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</si>
  <si>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</si>
  <si>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</si>
  <si>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</si>
  <si>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</si>
  <si>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</si>
  <si>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</si>
  <si>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</si>
  <si>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</si>
  <si>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</si>
  <si>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</si>
  <si>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</si>
  <si>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</si>
  <si>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</si>
  <si>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</si>
  <si>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</si>
  <si>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</si>
  <si>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</si>
  <si>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</si>
  <si>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</si>
  <si>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</si>
  <si>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</si>
  <si>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</si>
  <si>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</si>
  <si>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</si>
  <si>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</si>
  <si>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</si>
  <si>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</si>
  <si>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</si>
  <si>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</si>
  <si>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</si>
  <si>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</si>
  <si>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</si>
  <si>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</si>
  <si>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</si>
  <si>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</si>
  <si>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</si>
  <si>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</si>
  <si>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</si>
  <si>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</si>
  <si>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</si>
  <si>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</si>
  <si>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</si>
  <si>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</si>
  <si>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</si>
  <si>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</si>
  <si>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</si>
  <si>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</si>
  <si>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</si>
  <si>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</si>
  <si>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</si>
  <si>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</si>
  <si>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</si>
  <si>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</si>
  <si>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</si>
  <si>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</si>
  <si>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</si>
  <si>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</si>
  <si>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</si>
  <si>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</si>
  <si>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</si>
  <si>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</si>
  <si>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</si>
  <si>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</si>
  <si>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</si>
  <si>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</si>
  <si>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</si>
  <si>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</si>
  <si>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</si>
  <si>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</si>
  <si>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</si>
  <si>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</si>
  <si>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</si>
  <si>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</si>
  <si>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</si>
  <si>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</si>
  <si>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</si>
  <si>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</si>
  <si>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</si>
  <si>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</si>
  <si>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</si>
  <si>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</si>
  <si>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</si>
  <si>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</si>
  <si>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</si>
  <si>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</si>
  <si>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</si>
  <si>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</si>
  <si>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</si>
  <si>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</si>
  <si>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</si>
  <si>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</si>
  <si>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</si>
  <si>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</si>
  <si>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</si>
  <si>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</si>
  <si>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</si>
  <si>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</si>
  <si>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</si>
  <si>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</si>
  <si>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</si>
  <si>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</si>
  <si>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</si>
  <si>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</si>
  <si>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</si>
  <si>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</si>
  <si>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</si>
  <si>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</si>
  <si>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</si>
  <si>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</si>
  <si>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</si>
  <si>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</si>
  <si>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</si>
  <si>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</si>
  <si>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</si>
  <si>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</si>
  <si>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</si>
  <si>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</si>
  <si>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</si>
  <si>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</si>
  <si>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</si>
  <si>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</si>
  <si>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</si>
  <si>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</si>
  <si>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</si>
  <si>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</si>
  <si>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</si>
  <si>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</si>
  <si>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</si>
  <si>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</si>
  <si>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</si>
  <si>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</si>
  <si>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</si>
  <si>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</si>
  <si>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</si>
  <si>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</si>
  <si>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</si>
  <si>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</si>
  <si>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</si>
  <si>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</si>
  <si>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</si>
  <si>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</si>
  <si>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</si>
  <si>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</si>
  <si>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</si>
  <si>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</si>
  <si>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</si>
  <si>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</si>
  <si>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</si>
  <si>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</si>
  <si>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</si>
  <si>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</si>
  <si>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</si>
  <si>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</si>
  <si>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</si>
  <si>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</si>
  <si>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</si>
  <si>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</si>
  <si>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</si>
  <si>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</si>
  <si>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</si>
  <si>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</si>
  <si>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</si>
  <si>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</si>
  <si>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</si>
  <si>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</si>
  <si>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</si>
  <si>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</si>
  <si>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</si>
  <si>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</si>
  <si>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</si>
  <si>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</si>
  <si>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</si>
  <si>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</si>
  <si>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</si>
  <si>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</si>
  <si>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</si>
  <si>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</si>
  <si>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</si>
  <si>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</si>
  <si>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</si>
  <si>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</si>
  <si>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</si>
  <si>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</si>
  <si>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</si>
  <si>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</si>
  <si>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</si>
  <si>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</si>
  <si>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</si>
  <si>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</si>
  <si>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</si>
  <si>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</si>
  <si>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</si>
  <si>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</si>
  <si>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</si>
  <si>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</si>
  <si>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</si>
  <si>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</si>
  <si>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</si>
  <si>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</si>
  <si>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</si>
  <si>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</si>
  <si>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</si>
  <si>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</si>
  <si>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</si>
  <si>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</si>
  <si>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</si>
  <si>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</si>
  <si>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</si>
  <si>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</si>
  <si>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</si>
  <si>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</si>
  <si>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</si>
  <si>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</si>
  <si>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</si>
  <si>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</si>
  <si>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</si>
  <si>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</si>
  <si>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</si>
  <si>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</si>
  <si>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</si>
  <si>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</si>
  <si>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</si>
  <si>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</si>
  <si>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</si>
  <si>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</si>
  <si>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</si>
  <si>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</si>
  <si>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</si>
  <si>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</si>
  <si>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</si>
  <si>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</si>
  <si>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</si>
  <si>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</si>
  <si>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</si>
  <si>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</si>
  <si>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</si>
  <si>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</si>
  <si>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</si>
  <si>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</si>
  <si>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</si>
  <si>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</si>
  <si>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</si>
  <si>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</si>
  <si>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</si>
  <si>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</si>
  <si>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</si>
  <si>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</si>
  <si>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</si>
  <si>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</si>
  <si>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</si>
  <si>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</si>
  <si>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</si>
  <si>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</si>
  <si>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</si>
  <si>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</si>
  <si>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</si>
  <si>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</si>
  <si>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</si>
  <si>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</si>
  <si>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</si>
  <si>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</si>
  <si>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</si>
  <si>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</si>
  <si>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</si>
  <si>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</si>
  <si>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</si>
  <si>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</si>
  <si>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</si>
  <si>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</si>
  <si>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</si>
  <si>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</si>
  <si>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</si>
  <si>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</si>
  <si>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</si>
  <si>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</si>
  <si>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</si>
  <si>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</si>
  <si>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</si>
  <si>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</si>
  <si>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</si>
  <si>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</si>
  <si>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</si>
  <si>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</si>
  <si>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</si>
  <si>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</si>
  <si>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</si>
  <si>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</si>
  <si>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</si>
  <si>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</si>
  <si>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</si>
  <si>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</si>
  <si>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</si>
  <si>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</si>
  <si>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</si>
  <si>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</si>
  <si>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</si>
  <si>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</si>
  <si>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</si>
  <si>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</si>
  <si>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</si>
  <si>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</si>
  <si>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</si>
  <si>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</si>
  <si>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</si>
  <si>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</si>
  <si>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</si>
  <si>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</si>
  <si>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</si>
  <si>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</si>
  <si>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</si>
  <si>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</si>
  <si>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</si>
  <si>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</si>
  <si>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</si>
  <si>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</si>
  <si>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</si>
  <si>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</si>
  <si>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</si>
  <si>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</si>
  <si>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</si>
  <si>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</si>
  <si>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</si>
  <si>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</si>
  <si>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</si>
  <si>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</si>
  <si>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</si>
  <si>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</si>
  <si>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</si>
  <si>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</si>
  <si>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</si>
  <si>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</si>
  <si>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</si>
  <si>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</si>
  <si>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</si>
  <si>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</si>
  <si>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</si>
  <si>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</si>
  <si>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</si>
  <si>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</si>
  <si>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</si>
  <si>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</si>
  <si>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</si>
  <si>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</si>
  <si>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</si>
  <si>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</si>
  <si>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</si>
  <si>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</si>
  <si>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</si>
  <si>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</si>
  <si>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</si>
  <si>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</si>
  <si>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</si>
  <si>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</si>
  <si>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</si>
  <si>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</si>
  <si>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</si>
  <si>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</si>
  <si>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</si>
  <si>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</si>
  <si>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</si>
  <si>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</si>
  <si>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</si>
  <si>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</si>
  <si>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</si>
  <si>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</si>
  <si>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</si>
  <si>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</si>
  <si>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</si>
  <si>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</si>
  <si>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</si>
  <si>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</si>
  <si>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</si>
  <si>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</si>
  <si>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</si>
  <si>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</si>
  <si>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</si>
  <si>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</si>
  <si>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</si>
  <si>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</si>
  <si>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</si>
  <si>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</si>
  <si>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</si>
  <si>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</si>
  <si>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</si>
  <si>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</si>
  <si>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</si>
  <si>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</si>
  <si>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</si>
  <si>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</si>
  <si>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</si>
  <si>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</si>
  <si>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</si>
  <si>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</si>
  <si>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</si>
  <si>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</si>
  <si>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</si>
  <si>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</si>
  <si>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</si>
  <si>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</si>
  <si>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</si>
  <si>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</si>
  <si>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</si>
  <si>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</si>
  <si>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</si>
  <si>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</si>
  <si>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</si>
  <si>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</si>
  <si>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</si>
  <si>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</si>
  <si>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</si>
  <si>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</si>
  <si>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</si>
  <si>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</si>
  <si>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</si>
  <si>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</si>
  <si>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</si>
  <si>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</si>
  <si>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</si>
  <si>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</si>
  <si>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</si>
  <si>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</si>
  <si>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</si>
  <si>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</si>
  <si>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</si>
  <si>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</si>
  <si>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</si>
  <si>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</si>
  <si>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</si>
  <si>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</si>
  <si>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</si>
  <si>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</si>
  <si>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</si>
  <si>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</si>
  <si>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</si>
  <si>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</si>
  <si>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</si>
  <si>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</si>
  <si>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</si>
  <si>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</si>
  <si>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</si>
  <si>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</si>
  <si>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</si>
  <si>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</si>
  <si>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</si>
  <si>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</si>
  <si>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</si>
  <si>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</si>
  <si>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</si>
  <si>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</si>
  <si>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</si>
  <si>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</si>
  <si>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</si>
  <si>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</si>
  <si>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</si>
  <si>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</si>
  <si>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</si>
  <si>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</si>
  <si>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</si>
  <si>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</si>
  <si>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</si>
  <si>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</si>
  <si>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</si>
  <si>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</si>
  <si>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</si>
  <si>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</si>
  <si>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</si>
  <si>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</si>
  <si>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</si>
  <si>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</si>
  <si>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</si>
  <si>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</si>
  <si>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</si>
  <si>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</si>
  <si>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</si>
  <si>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</si>
  <si>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</si>
  <si>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</si>
  <si>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</si>
  <si>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</si>
  <si>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</si>
  <si>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</si>
  <si>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</si>
  <si>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</si>
  <si>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</si>
  <si>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</si>
  <si>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</si>
  <si>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</si>
  <si>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</si>
  <si>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</si>
  <si>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</si>
  <si>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</si>
  <si>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</si>
  <si>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</si>
  <si>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</si>
  <si>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</si>
  <si>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</si>
  <si>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</si>
  <si>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</si>
  <si>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</si>
  <si>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</si>
  <si>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</si>
  <si>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</si>
  <si>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</si>
  <si>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</si>
  <si>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</si>
  <si>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</si>
  <si>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</si>
  <si>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</si>
  <si>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</si>
  <si>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</si>
  <si>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</si>
  <si>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</si>
  <si>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</si>
  <si>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</si>
  <si>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</si>
  <si>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</si>
  <si>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</si>
  <si>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</si>
  <si>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</si>
  <si>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</si>
  <si>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</si>
  <si>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</si>
  <si>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</si>
  <si>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</si>
  <si>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</si>
  <si>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</si>
  <si>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</si>
  <si>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</si>
  <si>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</si>
  <si>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</si>
  <si>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</si>
  <si>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</si>
  <si>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</si>
  <si>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</si>
  <si>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</si>
  <si>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</si>
  <si>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</si>
  <si>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</si>
  <si>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</si>
  <si>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</si>
  <si>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</si>
  <si>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</si>
  <si>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</si>
  <si>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</si>
  <si>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</si>
  <si>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</si>
  <si>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</si>
  <si>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</si>
  <si>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</si>
  <si>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</si>
  <si>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</si>
  <si>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</si>
  <si>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</si>
  <si>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</si>
  <si>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</si>
  <si>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</si>
  <si>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</si>
  <si>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</si>
  <si>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</si>
  <si>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</si>
  <si>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</si>
  <si>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</si>
  <si>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</si>
  <si>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</si>
  <si>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</si>
  <si>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</si>
  <si>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</si>
  <si>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</si>
  <si>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</si>
  <si>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</si>
  <si>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</si>
  <si>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</si>
  <si>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</si>
  <si>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</si>
  <si>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</si>
  <si>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</si>
  <si>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</si>
  <si>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</si>
  <si>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</si>
  <si>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</si>
  <si>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</si>
  <si>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</si>
  <si>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</si>
  <si>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</si>
  <si>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</si>
  <si>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</si>
  <si>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</si>
  <si>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</si>
  <si>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</si>
  <si>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</si>
  <si>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</si>
  <si>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</si>
  <si>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</si>
  <si>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</si>
  <si>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</si>
  <si>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</si>
  <si>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</si>
  <si>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</si>
  <si>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</si>
  <si>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</si>
  <si>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</si>
  <si>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</si>
  <si>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</si>
  <si>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</si>
  <si>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</si>
  <si>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</si>
  <si>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</si>
  <si>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</si>
  <si>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</si>
  <si>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</si>
  <si>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</si>
  <si>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</si>
  <si>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</si>
  <si>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</si>
  <si>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</si>
  <si>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</si>
  <si>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</si>
  <si>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</si>
  <si>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</si>
  <si>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</si>
  <si>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</si>
  <si>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</si>
  <si>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</si>
  <si>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</si>
  <si>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</si>
  <si>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</si>
  <si>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</si>
  <si>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</si>
  <si>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</si>
  <si>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</si>
  <si>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</si>
  <si>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</si>
  <si>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</si>
  <si>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</si>
  <si>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</si>
  <si>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</si>
  <si>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</si>
  <si>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</si>
  <si>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</si>
  <si>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</si>
  <si>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</si>
  <si>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</si>
  <si>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</si>
  <si>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</si>
  <si>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</si>
  <si>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</si>
  <si>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</si>
  <si>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</si>
  <si>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</si>
  <si>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</si>
  <si>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</si>
  <si>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</si>
  <si>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</si>
  <si>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</si>
  <si>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</si>
  <si>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</si>
  <si>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</si>
  <si>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</si>
  <si>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</si>
  <si>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</si>
  <si>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</si>
  <si>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</si>
  <si>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</si>
  <si>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</si>
  <si>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</si>
  <si>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</si>
  <si>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</si>
  <si>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</si>
  <si>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</si>
  <si>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</si>
  <si>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</si>
  <si>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</si>
  <si>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</si>
  <si>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</si>
  <si>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</si>
  <si>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</si>
  <si>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</si>
  <si>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</si>
  <si>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</si>
  <si>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</si>
  <si>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</si>
  <si>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</si>
  <si>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</si>
  <si>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</si>
  <si>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</si>
  <si>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</si>
  <si>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</si>
  <si>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</si>
  <si>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</si>
  <si>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</si>
  <si>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</si>
  <si>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</si>
  <si>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</si>
  <si>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</si>
  <si>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</si>
  <si>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</si>
  <si>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</si>
  <si>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</si>
  <si>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</si>
  <si>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</si>
  <si>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</si>
  <si>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</si>
  <si>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</si>
  <si>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</si>
  <si>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</si>
  <si>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</si>
  <si>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</si>
  <si>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</si>
  <si>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</si>
  <si>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</si>
  <si>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</si>
  <si>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</si>
  <si>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</si>
  <si>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</si>
  <si>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</si>
  <si>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</si>
  <si>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</si>
  <si>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</si>
  <si>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</si>
  <si>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</si>
  <si>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</si>
  <si>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</si>
  <si>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</si>
  <si>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</si>
  <si>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</si>
  <si>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</si>
  <si>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</si>
  <si>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</si>
  <si>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</si>
  <si>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</si>
  <si>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</si>
  <si>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</si>
  <si>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</si>
  <si>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</si>
  <si>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</si>
  <si>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</si>
  <si>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</si>
  <si>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</si>
  <si>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</si>
  <si>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</si>
  <si>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</si>
  <si>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</si>
  <si>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</si>
  <si>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</si>
  <si>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</si>
  <si>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</si>
  <si>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</si>
  <si>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</si>
  <si>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</si>
  <si>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</si>
  <si>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</si>
  <si>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</si>
  <si>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</si>
  <si>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</si>
  <si>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</si>
  <si>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</si>
  <si>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</si>
  <si>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</si>
  <si>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</si>
  <si>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</si>
  <si>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</si>
  <si>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</si>
  <si>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</si>
  <si>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</si>
  <si>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</si>
  <si>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</si>
  <si>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</si>
  <si>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</si>
  <si>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</si>
  <si>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</si>
  <si>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</si>
  <si>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</si>
  <si>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</si>
  <si>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</si>
  <si>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</si>
  <si>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</si>
  <si>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</si>
  <si>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</si>
  <si>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</si>
  <si>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</si>
  <si>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</si>
  <si>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</si>
  <si>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</si>
  <si>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</si>
  <si>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</si>
  <si>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</si>
  <si>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</si>
  <si>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</si>
  <si>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</si>
  <si>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</si>
  <si>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</si>
  <si>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</si>
  <si>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</si>
  <si>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</si>
  <si>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</si>
  <si>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</si>
  <si>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</si>
  <si>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</si>
  <si>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</si>
  <si>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</si>
  <si>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</si>
  <si>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</si>
  <si>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</si>
  <si>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</si>
  <si>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</si>
  <si>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</si>
  <si>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</si>
  <si>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</si>
  <si>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</si>
  <si>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</si>
  <si>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</si>
  <si>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</si>
  <si>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</si>
  <si>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</si>
  <si>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</si>
  <si>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</si>
  <si>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</si>
  <si>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</si>
  <si>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</si>
  <si>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</si>
  <si>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</si>
  <si>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</si>
  <si>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</si>
  <si>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</si>
  <si>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</si>
  <si>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</si>
  <si>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</si>
  <si>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</si>
  <si>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</si>
  <si>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</si>
  <si>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</si>
  <si>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</si>
  <si>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</si>
  <si>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</si>
  <si>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</si>
  <si>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</si>
  <si>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</si>
  <si>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</si>
  <si>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</si>
  <si>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</si>
  <si>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</si>
  <si>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</si>
  <si>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</si>
  <si>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</si>
  <si>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</si>
  <si>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</si>
  <si>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</si>
  <si>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</si>
  <si>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</si>
  <si>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</si>
  <si>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</si>
  <si>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</si>
  <si>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</si>
  <si>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</si>
  <si>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</si>
  <si>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</si>
  <si>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</si>
  <si>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</si>
  <si>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</si>
  <si>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</si>
  <si>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</si>
  <si>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</si>
  <si>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</si>
  <si>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</si>
  <si>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</si>
  <si>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</si>
  <si>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</si>
  <si>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</si>
  <si>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</si>
  <si>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</si>
  <si>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</si>
  <si>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</si>
  <si>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</si>
  <si>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</si>
  <si>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</si>
  <si>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</si>
  <si>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</si>
  <si>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</si>
  <si>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</si>
  <si>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</si>
  <si>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</si>
  <si>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</si>
  <si>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</si>
  <si>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</si>
  <si>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</si>
  <si>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</si>
  <si>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</si>
  <si>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</si>
  <si>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</si>
  <si>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</si>
  <si>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</si>
  <si>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</si>
  <si>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</si>
  <si>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</si>
  <si>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</si>
  <si>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</si>
  <si>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</si>
  <si>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</si>
  <si>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</si>
  <si>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</si>
  <si>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</si>
  <si>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</si>
  <si>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</si>
  <si>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</si>
  <si>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</si>
  <si>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</si>
  <si>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</si>
  <si>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</si>
  <si>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</si>
  <si>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</si>
  <si>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</si>
  <si>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</si>
  <si>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</si>
  <si>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</si>
  <si>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</si>
  <si>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</si>
  <si>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</si>
  <si>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</si>
  <si>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</si>
  <si>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</si>
  <si>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</si>
  <si>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</si>
  <si>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</si>
  <si>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</si>
  <si>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</si>
  <si>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</si>
  <si>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</si>
  <si>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</si>
  <si>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</si>
  <si>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</si>
  <si>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</si>
  <si>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</si>
  <si>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</si>
  <si>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</si>
  <si>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</si>
  <si>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</si>
  <si>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</si>
  <si>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</si>
  <si>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</si>
  <si>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</si>
  <si>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</si>
  <si>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</si>
  <si>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</si>
  <si>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</si>
  <si>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</si>
  <si>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</si>
  <si>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</si>
  <si>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</si>
  <si>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</si>
  <si>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</si>
  <si>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</si>
  <si>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</si>
  <si>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</si>
  <si>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</si>
  <si>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</si>
  <si>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</si>
  <si>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</si>
  <si>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</si>
  <si>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</si>
  <si>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</si>
  <si>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</si>
  <si>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</si>
  <si>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</si>
  <si>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</si>
  <si>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</si>
  <si>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</si>
  <si>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</si>
  <si>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</si>
  <si>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</si>
  <si>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</si>
  <si>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</si>
  <si>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</si>
  <si>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</si>
  <si>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</si>
  <si>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</si>
  <si>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</si>
  <si>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</si>
  <si>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</si>
  <si>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</si>
  <si>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</si>
  <si>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</si>
  <si>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</si>
  <si>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</si>
  <si>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</si>
  <si>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</si>
  <si>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</si>
  <si>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</si>
  <si>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</si>
  <si>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</si>
  <si>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</si>
  <si>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</si>
  <si>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</si>
  <si>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</si>
  <si>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</si>
  <si>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</si>
  <si>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</si>
  <si>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</si>
  <si>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</si>
  <si>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</si>
  <si>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</si>
  <si>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</si>
  <si>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</si>
  <si>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</si>
  <si>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</si>
  <si>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</si>
  <si>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</si>
  <si>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</si>
  <si>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</si>
  <si>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</si>
  <si>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</si>
  <si>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</si>
  <si>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</si>
  <si>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</si>
  <si>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</si>
  <si>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</si>
  <si>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</si>
  <si>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</si>
  <si>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</si>
  <si>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</si>
  <si>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</si>
  <si>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</si>
  <si>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</si>
  <si>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</si>
  <si>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</si>
  <si>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</si>
  <si>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</si>
  <si>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</si>
  <si>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</si>
  <si>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</si>
  <si>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</si>
  <si>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</si>
  <si>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</si>
  <si>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</si>
  <si>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</si>
  <si>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</si>
  <si>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</si>
  <si>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</si>
  <si>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</si>
  <si>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</si>
  <si>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</si>
  <si>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</si>
  <si>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</si>
  <si>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</si>
  <si>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</si>
  <si>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</si>
  <si>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</si>
  <si>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</si>
  <si>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</si>
  <si>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</si>
  <si>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</si>
  <si>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</si>
  <si>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</si>
  <si>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</si>
  <si>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</si>
  <si>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</si>
  <si>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</si>
  <si>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</si>
  <si>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</si>
  <si>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</si>
  <si>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</si>
  <si>
    <r>
      <rPr>
        <b/>
        <sz val="18"/>
        <color rgb="FF1428F4"/>
        <rFont val="Calibri (Body)"/>
      </rPr>
      <t>California</t>
    </r>
    <r>
      <rPr>
        <sz val="18"/>
        <color theme="1"/>
        <rFont val="Calibri"/>
        <family val="2"/>
        <scheme val="minor"/>
      </rPr>
      <t xml:space="preserve"> has been leading in 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</si>
</sst>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  <numFmt numFmtId="168" formatCode="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1428F4"/>
      <name val="Calibri (Body)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35" borderId="11" xfId="0" applyNumberFormat="1" applyFill="1" applyBorder="1"/>
    <xf numFmtId="0" fontId="20" fillId="0" borderId="0" xfId="0" applyFont="1"/>
    <xf numFmtId="168" fontId="0" fillId="0" borderId="0" xfId="0" applyNumberFormat="1"/>
    <xf numFmtId="9" fontId="0" fillId="0" borderId="0" xfId="42" applyFont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428F4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6666666666666666E-2"/>
                  <c:y val="-3.240740740740744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6.3888888888888884E-2"/>
                  <c:y val="9.259259259259173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3.3333333333333381E-2"/>
                  <c:y val="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6.9444444444444448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4.1666666666666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4.9999999999999899E-2"/>
                  <c:y val="1.388888888888888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-3.8888888888888938E-2"/>
                  <c:y val="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5.5555555555555552E-2"/>
                  <c:y val="1.388888888888880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C-4B46-802B-D6DEE3132B1C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2C-4B46-802B-D6DEE3132B1C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2C-4B46-802B-D6DEE3132B1C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2C-4B46-802B-D6DEE3132B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6334656"/>
        <c:axId val="976310656"/>
      </c:barChart>
      <c:catAx>
        <c:axId val="976334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10656"/>
        <c:crosses val="autoZero"/>
        <c:auto val="1"/>
        <c:lblAlgn val="ctr"/>
        <c:lblOffset val="100"/>
        <c:noMultiLvlLbl val="0"/>
      </c:catAx>
      <c:valAx>
        <c:axId val="97631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3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381893648"/>
        <c:axId val="1381912848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891728"/>
        <c:axId val="1381919088"/>
      </c:lineChart>
      <c:dateAx>
        <c:axId val="1381893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2848"/>
        <c:crosses val="autoZero"/>
        <c:auto val="1"/>
        <c:lblOffset val="100"/>
        <c:baseTimeUnit val="months"/>
      </c:dateAx>
      <c:valAx>
        <c:axId val="1381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3648"/>
        <c:crosses val="autoZero"/>
        <c:crossBetween val="between"/>
      </c:valAx>
      <c:valAx>
        <c:axId val="1381919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1728"/>
        <c:crosses val="max"/>
        <c:crossBetween val="between"/>
      </c:valAx>
      <c:dateAx>
        <c:axId val="13818917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8191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733280"/>
        <c:axId val="136021451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968080"/>
        <c:axId val="1257969520"/>
      </c:barChart>
      <c:catAx>
        <c:axId val="21373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14512"/>
        <c:crosses val="autoZero"/>
        <c:auto val="1"/>
        <c:lblAlgn val="ctr"/>
        <c:lblOffset val="100"/>
        <c:noMultiLvlLbl val="0"/>
      </c:catAx>
      <c:valAx>
        <c:axId val="13602145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3280"/>
        <c:crosses val="autoZero"/>
        <c:crossBetween val="between"/>
      </c:valAx>
      <c:valAx>
        <c:axId val="125796952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68080"/>
        <c:crosses val="max"/>
        <c:crossBetween val="between"/>
      </c:valAx>
      <c:catAx>
        <c:axId val="1257968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796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D647A71-1DAD-436A-A3D3-8271DD74CE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B1F-466C-9769-003F3C9C1DC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C6AECE8-FBBF-754A-BEC9-2A664B89BD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B1F-466C-9769-003F3C9C1DC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2929A5-A3F0-224F-92CC-98B7522658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B1F-466C-9769-003F3C9C1D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E5E352E-1623-0B4B-B695-63C87D229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B1F-466C-9769-003F3C9C1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B1F-466C-9769-003F3C9C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01825503"/>
        <c:axId val="901816383"/>
      </c:bubbleChart>
      <c:valAx>
        <c:axId val="9018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16383"/>
        <c:crosses val="autoZero"/>
        <c:crossBetween val="midCat"/>
      </c:valAx>
      <c:valAx>
        <c:axId val="90181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have been dropping for the last two quarters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4FB-4627-9F05-BACBA2DDB998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4FB-4627-9F05-BACBA2DDB998}"/>
              </c:ext>
            </c:extLst>
          </c:dPt>
          <c:cat>
            <c:strRef>
              <c:f>'Quarterly Sales evolution'!$B$5:$B$12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evolution'!$C$5:$C$12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FB-4627-9F05-BACBA2DDB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</a:t>
            </a:r>
            <a:r>
              <a:rPr lang="en-US" b="1">
                <a:solidFill>
                  <a:srgbClr val="1428F4"/>
                </a:solidFill>
              </a:rPr>
              <a:t>California</a:t>
            </a:r>
            <a:r>
              <a:rPr lang="en-US"/>
              <a:t> leaves all other states far behind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lines'!$C$4</c:f>
              <c:strCache>
                <c:ptCount val="1"/>
                <c:pt idx="0">
                  <c:v>California</c:v>
                </c:pt>
              </c:strCache>
            </c:strRef>
          </c:tx>
          <c:spPr>
            <a:ln w="50800" cap="rnd">
              <a:solidFill>
                <a:srgbClr val="1428F4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50800" cap="rnd">
                <a:solidFill>
                  <a:srgbClr val="1428F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AA5F-4FE8-9A31-217D101AFA8D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50800" cap="rnd">
                <a:solidFill>
                  <a:srgbClr val="1428F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5F-4FE8-9A31-217D101AFA8D}"/>
              </c:ext>
            </c:extLst>
          </c:dPt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lines'!$C$5:$C$12</c:f>
              <c:numCache>
                <c:formatCode>_-[$$-409]* #,##0_ ;_-[$$-409]* \-#,##0\ ;_-[$$-409]* "-"??_ ;_-@_ </c:formatCode>
                <c:ptCount val="8"/>
                <c:pt idx="0">
                  <c:v>31961.309499999981</c:v>
                </c:pt>
                <c:pt idx="1">
                  <c:v>34241.27399999999</c:v>
                </c:pt>
                <c:pt idx="2">
                  <c:v>23299.713499999987</c:v>
                </c:pt>
                <c:pt idx="3">
                  <c:v>22877.694000000003</c:v>
                </c:pt>
                <c:pt idx="4">
                  <c:v>45714.872999999992</c:v>
                </c:pt>
                <c:pt idx="5">
                  <c:v>35193.001999999986</c:v>
                </c:pt>
                <c:pt idx="6">
                  <c:v>27946.567999999996</c:v>
                </c:pt>
                <c:pt idx="7">
                  <c:v>30838.695999999989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70-47C9-839A-D276BDD7F84D}"/>
            </c:ext>
          </c:extLst>
        </c:ser>
        <c:ser>
          <c:idx val="1"/>
          <c:order val="1"/>
          <c:tx>
            <c:strRef>
              <c:f>'Accenting lines'!$D$4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lines'!$D$5:$D$12</c:f>
              <c:numCache>
                <c:formatCode>_-[$$-409]* #,##0_ ;_-[$$-409]* \-#,##0\ ;_-[$$-409]* "-"??_ ;_-@_ </c:formatCode>
                <c:ptCount val="8"/>
                <c:pt idx="0">
                  <c:v>24226.711999999992</c:v>
                </c:pt>
                <c:pt idx="1">
                  <c:v>18775.954000000012</c:v>
                </c:pt>
                <c:pt idx="2">
                  <c:v>13331.169999999996</c:v>
                </c:pt>
                <c:pt idx="3">
                  <c:v>19055.733999999993</c:v>
                </c:pt>
                <c:pt idx="4">
                  <c:v>13551.261999999993</c:v>
                </c:pt>
                <c:pt idx="5">
                  <c:v>21522.505000000005</c:v>
                </c:pt>
                <c:pt idx="6">
                  <c:v>16856.937999999998</c:v>
                </c:pt>
                <c:pt idx="7">
                  <c:v>8325.9079999999976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7AB-9747-8059-4DBD9095B4B5}"/>
            </c:ext>
          </c:extLst>
        </c:ser>
        <c:ser>
          <c:idx val="2"/>
          <c:order val="2"/>
          <c:tx>
            <c:strRef>
              <c:f>'Accenting lines'!$E$4</c:f>
              <c:strCache>
                <c:ptCount val="1"/>
                <c:pt idx="0">
                  <c:v>Texas</c:v>
                </c:pt>
              </c:strCache>
            </c:strRef>
          </c:tx>
          <c:spPr>
            <a:ln w="28575" cap="rnd">
              <a:solidFill>
                <a:srgbClr val="FF99CC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lines'!$E$5:$E$12</c:f>
              <c:numCache>
                <c:formatCode>_-[$$-409]* #,##0_ ;_-[$$-409]* \-#,##0\ ;_-[$$-409]* "-"??_ ;_-@_ </c:formatCode>
                <c:ptCount val="8"/>
                <c:pt idx="0">
                  <c:v>8284.5947999999971</c:v>
                </c:pt>
                <c:pt idx="1">
                  <c:v>10315.007000000001</c:v>
                </c:pt>
                <c:pt idx="2">
                  <c:v>8786.5468000000001</c:v>
                </c:pt>
                <c:pt idx="3">
                  <c:v>11832.563199999995</c:v>
                </c:pt>
                <c:pt idx="4">
                  <c:v>9718.3008000000027</c:v>
                </c:pt>
                <c:pt idx="5">
                  <c:v>15405.747800000005</c:v>
                </c:pt>
                <c:pt idx="6">
                  <c:v>5764.4851999999992</c:v>
                </c:pt>
                <c:pt idx="7">
                  <c:v>8026.1167999999998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7AB-9747-8059-4DBD9095B4B5}"/>
            </c:ext>
          </c:extLst>
        </c:ser>
        <c:ser>
          <c:idx val="3"/>
          <c:order val="3"/>
          <c:tx>
            <c:strRef>
              <c:f>'Accenting lines'!$F$4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lines'!$F$5:$F$12</c:f>
              <c:numCache>
                <c:formatCode>_-[$$-409]* #,##0_ ;_-[$$-409]* \-#,##0\ ;_-[$$-409]* "-"??_ ;_-@_ </c:formatCode>
                <c:ptCount val="8"/>
                <c:pt idx="0">
                  <c:v>2764.712</c:v>
                </c:pt>
                <c:pt idx="1">
                  <c:v>3486.3840000000005</c:v>
                </c:pt>
                <c:pt idx="2">
                  <c:v>7376.6220000000003</c:v>
                </c:pt>
                <c:pt idx="3">
                  <c:v>4947.7259999999997</c:v>
                </c:pt>
                <c:pt idx="4">
                  <c:v>15528.157999999996</c:v>
                </c:pt>
                <c:pt idx="5">
                  <c:v>8212.9239999999991</c:v>
                </c:pt>
                <c:pt idx="6">
                  <c:v>3572.6480000000006</c:v>
                </c:pt>
                <c:pt idx="7">
                  <c:v>6092.4179999999988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7AB-9747-8059-4DBD9095B4B5}"/>
            </c:ext>
          </c:extLst>
        </c:ser>
        <c:ser>
          <c:idx val="4"/>
          <c:order val="4"/>
          <c:tx>
            <c:strRef>
              <c:f>'Accenting lines'!$G$4</c:f>
              <c:strCache>
                <c:ptCount val="1"/>
                <c:pt idx="0">
                  <c:v>Pennsylvania</c:v>
                </c:pt>
              </c:strCache>
            </c:strRef>
          </c:tx>
          <c:spPr>
            <a:ln w="2857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lines'!$G$5:$G$12</c:f>
              <c:numCache>
                <c:formatCode>_-[$$-409]* #,##0_ ;_-[$$-409]* \-#,##0\ ;_-[$$-409]* "-"??_ ;_-@_ </c:formatCode>
                <c:ptCount val="8"/>
                <c:pt idx="0">
                  <c:v>6815.2820000000002</c:v>
                </c:pt>
                <c:pt idx="1">
                  <c:v>4278.9070000000002</c:v>
                </c:pt>
                <c:pt idx="2">
                  <c:v>8924.465000000002</c:v>
                </c:pt>
                <c:pt idx="3">
                  <c:v>2652.9569999999999</c:v>
                </c:pt>
                <c:pt idx="4">
                  <c:v>13527.584999999997</c:v>
                </c:pt>
                <c:pt idx="5">
                  <c:v>4322.1390000000001</c:v>
                </c:pt>
                <c:pt idx="6">
                  <c:v>6674.4769999999999</c:v>
                </c:pt>
                <c:pt idx="7">
                  <c:v>2896.0949999999998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7AB-9747-8059-4DBD9095B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Seasonality!$C$3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Seasonality!$C$4:$C$5</c:f>
              <c:numCache>
                <c:formatCode>_-[$$-409]* #,##0_ ;_-[$$-409]* \-#,##0\ ;_-[$$-409]* "-"??_ ;_-@_ </c:formatCode>
                <c:ptCount val="2"/>
                <c:pt idx="0">
                  <c:v>151795.46030000021</c:v>
                </c:pt>
                <c:pt idx="1">
                  <c:v>169850.59679999997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9-4466-8B91-05BD7BE4FA97}"/>
            </c:ext>
          </c:extLst>
        </c:ser>
        <c:ser>
          <c:idx val="1"/>
          <c:order val="1"/>
          <c:tx>
            <c:strRef>
              <c:f>Seasonality!$D$3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Seasonality!$D$4:$D$5</c:f>
              <c:numCache>
                <c:formatCode>_-[$$-409]* #,##0_ ;_-[$$-409]* \-#,##0\ ;_-[$$-409]* "-"??_ ;_-@_ </c:formatCode>
                <c:ptCount val="2"/>
                <c:pt idx="0">
                  <c:v>151084.98550000001</c:v>
                </c:pt>
                <c:pt idx="1">
                  <c:v>184953.86179999969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9-4466-8B91-05BD7BE4FA97}"/>
            </c:ext>
          </c:extLst>
        </c:ser>
        <c:ser>
          <c:idx val="2"/>
          <c:order val="2"/>
          <c:tx>
            <c:strRef>
              <c:f>Seasonality!$E$3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Seasonality!$E$4:$E$5</c:f>
              <c:numCache>
                <c:formatCode>_-[$$-409]* #,##0_ ;_-[$$-409]* \-#,##0\ ;_-[$$-409]* "-"??_ ;_-@_ </c:formatCode>
                <c:ptCount val="2"/>
                <c:pt idx="0">
                  <c:v>134550.92129999999</c:v>
                </c:pt>
                <c:pt idx="1">
                  <c:v>137583.6532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B9-4466-8B91-05BD7BE4FA97}"/>
            </c:ext>
          </c:extLst>
        </c:ser>
        <c:ser>
          <c:idx val="3"/>
          <c:order val="3"/>
          <c:tx>
            <c:strRef>
              <c:f>Seasonality!$F$3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Seasonality!$F$4:$F$5</c:f>
              <c:numCache>
                <c:formatCode>_-[$$-409]* #,##0_ ;_-[$$-409]* \-#,##0\ ;_-[$$-409]* "-"??_ ;_-@_ </c:formatCode>
                <c:ptCount val="2"/>
                <c:pt idx="0">
                  <c:v>109313.38719999985</c:v>
                </c:pt>
                <c:pt idx="1">
                  <c:v>104234.44329999998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B9-4466-8B91-05BD7BE4F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369444896"/>
        <c:axId val="1369445376"/>
        <c:axId val="1333288048"/>
      </c:bar3DChart>
      <c:dateAx>
        <c:axId val="1369444896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5376"/>
        <c:crosses val="autoZero"/>
        <c:auto val="1"/>
        <c:lblOffset val="100"/>
        <c:baseTimeUnit val="years"/>
      </c:dateAx>
      <c:valAx>
        <c:axId val="13694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4896"/>
        <c:crosses val="autoZero"/>
        <c:crossBetween val="between"/>
      </c:valAx>
      <c:serAx>
        <c:axId val="13332880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537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BF-4AF9-88D8-062548A7D8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BF-4AF9-88D8-062548A7D87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BF-4AF9-88D8-062548A7D87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BF-4AF9-88D8-062548A7D87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5BF-4AF9-88D8-062548A7D87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5BF-4AF9-88D8-062548A7D87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5BF-4AF9-88D8-062548A7D87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5BF-4AF9-88D8-062548A7D871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5BF-4AF9-88D8-062548A7D87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5BF-4AF9-88D8-062548A7D87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5BF-4AF9-88D8-062548A7D87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5BF-4AF9-88D8-062548A7D8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F-4AF9-88D8-062548A7D8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621387952"/>
        <c:axId val="1621388432"/>
      </c:barChart>
      <c:catAx>
        <c:axId val="162138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8432"/>
        <c:crosses val="autoZero"/>
        <c:auto val="1"/>
        <c:lblAlgn val="ctr"/>
        <c:lblOffset val="100"/>
        <c:noMultiLvlLbl val="0"/>
      </c:catAx>
      <c:valAx>
        <c:axId val="1621388432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47624</xdr:colOff>
      <xdr:row>18</xdr:row>
      <xdr:rowOff>146049</xdr:rowOff>
    </xdr:from>
    <xdr:to>
      <xdr:col>20</xdr:col>
      <xdr:colOff>126999</xdr:colOff>
      <xdr:row>33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527A5D-DEC3-0DD0-3B8D-68D74147D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523874</xdr:colOff>
      <xdr:row>2</xdr:row>
      <xdr:rowOff>0</xdr:rowOff>
    </xdr:from>
    <xdr:to>
      <xdr:col>19</xdr:col>
      <xdr:colOff>266699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3700" y="635000"/>
              <a:ext cx="8248649" cy="415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</xdr:row>
      <xdr:rowOff>50800</xdr:rowOff>
    </xdr:from>
    <xdr:to>
      <xdr:col>14</xdr:col>
      <xdr:colOff>438149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162735</xdr:colOff>
      <xdr:row>13</xdr:row>
      <xdr:rowOff>16186</xdr:rowOff>
    </xdr:from>
    <xdr:to>
      <xdr:col>11</xdr:col>
      <xdr:colOff>522941</xdr:colOff>
      <xdr:row>33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ADAE3-B043-40F2-889F-475478505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FCE18-143E-47B2-AA11-C6BF0D983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165100</xdr:rowOff>
    </xdr:from>
    <xdr:to>
      <xdr:col>19</xdr:col>
      <xdr:colOff>546100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8D212-7E35-4504-AB6B-26F165BCB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C21" sqref="A1:V9995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3" width="10.5" bestFit="1" customWidth="1"/>
    <col min="4" max="4" width="10.5" customWidth="1"/>
    <col min="5" max="5" width="10.5" bestFit="1" customWidth="1"/>
    <col min="6" max="6" width="13.1640625" bestFit="1" customWidth="1"/>
    <col min="7" max="7" width="11.1640625" bestFit="1" customWidth="1"/>
    <col min="8" max="8" width="21.1640625" bestFit="1" customWidth="1"/>
    <col min="9" max="9" width="11.1640625" bestFit="1" customWidth="1"/>
    <col min="10" max="10" width="11.83203125" bestFit="1" customWidth="1"/>
    <col min="11" max="12" width="17.33203125" bestFit="1" customWidth="1"/>
    <col min="13" max="13" width="10.5" bestFit="1" customWidth="1"/>
    <col min="14" max="14" width="6.83203125" bestFit="1" customWidth="1"/>
    <col min="15" max="15" width="16.1640625" bestFit="1" customWidth="1"/>
    <col min="16" max="16" width="13.1640625" bestFit="1" customWidth="1"/>
    <col min="17" max="17" width="11.83203125" bestFit="1" customWidth="1"/>
    <col min="18" max="18" width="110.6640625" bestFit="1" customWidth="1"/>
    <col min="19" max="19" width="9.83203125" bestFit="1" customWidth="1"/>
    <col min="20" max="20" width="8" bestFit="1" customWidth="1"/>
    <col min="21" max="21" width="8.1640625" bestFit="1" customWidth="1"/>
    <col min="22" max="22" width="10.5" bestFit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C12" sqref="C12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18">
        <f t="shared" ref="C11:D14" si="0">C5/SUM(C$5:C$8)</f>
        <v>0.21819593552413255</v>
      </c>
      <c r="D11" s="18">
        <f t="shared" si="0"/>
        <v>0.13864097560899988</v>
      </c>
    </row>
    <row r="12" spans="2:4" x14ac:dyDescent="0.2">
      <c r="B12" t="s">
        <v>147</v>
      </c>
      <c r="C12" s="18">
        <f t="shared" si="0"/>
        <v>0.29548188481496279</v>
      </c>
      <c r="D12" s="18">
        <f t="shared" si="0"/>
        <v>0.31956610252696666</v>
      </c>
    </row>
    <row r="13" spans="2:4" x14ac:dyDescent="0.2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D19" sqref="B4:F21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7" ht="21" x14ac:dyDescent="0.25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topLeftCell="A2" workbookViewId="0">
      <selection activeCell="L35" sqref="L34:L35"/>
    </sheetView>
  </sheetViews>
  <sheetFormatPr baseColWidth="10" defaultColWidth="8.83203125" defaultRowHeight="15" x14ac:dyDescent="0.2"/>
  <cols>
    <col min="2" max="2" width="10.5" bestFit="1" customWidth="1"/>
    <col min="3" max="3" width="11.5" bestFit="1" customWidth="1"/>
    <col min="4" max="4" width="8" bestFit="1" customWidth="1"/>
    <col min="5" max="5" width="21.1640625" bestFit="1" customWidth="1"/>
  </cols>
  <sheetData>
    <row r="2" spans="2:5" ht="21" x14ac:dyDescent="0.25">
      <c r="B2" s="6" t="s">
        <v>10983</v>
      </c>
    </row>
    <row r="4" spans="2:5" x14ac:dyDescent="0.2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workbookViewId="0">
      <selection activeCell="D4" sqref="D4"/>
    </sheetView>
  </sheetViews>
  <sheetFormatPr baseColWidth="10" defaultColWidth="8.83203125" defaultRowHeight="15" x14ac:dyDescent="0.2"/>
  <cols>
    <col min="2" max="2" width="11.83203125" bestFit="1" customWidth="1"/>
    <col min="3" max="4" width="27.83203125" customWidth="1"/>
  </cols>
  <sheetData>
    <row r="2" spans="2:4" ht="21" x14ac:dyDescent="0.25">
      <c r="B2" s="6" t="s">
        <v>10984</v>
      </c>
    </row>
    <row r="3" spans="2:4" ht="21" x14ac:dyDescent="0.25">
      <c r="B3" s="6"/>
    </row>
    <row r="4" spans="2:4" x14ac:dyDescent="0.2">
      <c r="B4" s="4" t="s">
        <v>15</v>
      </c>
      <c r="C4" s="4" t="s">
        <v>10973</v>
      </c>
      <c r="D4" s="4" t="s">
        <v>10974</v>
      </c>
    </row>
    <row r="5" spans="2:4" x14ac:dyDescent="0.2">
      <c r="B5" s="3" t="s">
        <v>160</v>
      </c>
      <c r="C5" s="7">
        <v>29476.392</v>
      </c>
      <c r="D5" s="7">
        <v>27896.71966666666</v>
      </c>
    </row>
    <row r="6" spans="2:4" x14ac:dyDescent="0.2">
      <c r="B6" s="3" t="s">
        <v>77</v>
      </c>
      <c r="C6" s="7">
        <v>23534.95199999999</v>
      </c>
      <c r="D6" s="7">
        <v>17922.02683333333</v>
      </c>
    </row>
    <row r="7" spans="2:4" x14ac:dyDescent="0.2">
      <c r="B7" s="3" t="s">
        <v>67</v>
      </c>
      <c r="C7" s="7">
        <v>5432.7520000000004</v>
      </c>
      <c r="D7" s="7">
        <v>4519.7986666666675</v>
      </c>
    </row>
    <row r="8" spans="2:4" x14ac:dyDescent="0.2">
      <c r="B8" s="3" t="s">
        <v>74</v>
      </c>
      <c r="C8" s="7">
        <v>43560.502</v>
      </c>
      <c r="D8" s="7">
        <v>33902.122166666675</v>
      </c>
    </row>
    <row r="9" spans="2:4" x14ac:dyDescent="0.2">
      <c r="B9" s="3" t="s">
        <v>32</v>
      </c>
      <c r="C9" s="7">
        <v>18314.5762</v>
      </c>
      <c r="D9" s="7">
        <v>19146.666049999996</v>
      </c>
    </row>
    <row r="10" spans="2:4" x14ac:dyDescent="0.2">
      <c r="B10" s="3" t="s">
        <v>35</v>
      </c>
      <c r="C10" s="7">
        <v>71448.679999999949</v>
      </c>
      <c r="D10" s="7">
        <v>54741.517166666628</v>
      </c>
    </row>
    <row r="11" spans="2:4" x14ac:dyDescent="0.2">
      <c r="B11" s="3" t="s">
        <v>1218</v>
      </c>
      <c r="C11" s="7">
        <v>50879.600000000013</v>
      </c>
      <c r="D11" s="7">
        <v>24921.338333333337</v>
      </c>
    </row>
    <row r="12" spans="2:4" x14ac:dyDescent="0.2">
      <c r="B12" s="3" t="s">
        <v>172</v>
      </c>
      <c r="C12" s="7">
        <v>1903.9299999999998</v>
      </c>
      <c r="D12" s="7">
        <v>2746.0670000000005</v>
      </c>
    </row>
    <row r="13" spans="2:4" x14ac:dyDescent="0.2">
      <c r="B13" s="3" t="s">
        <v>268</v>
      </c>
      <c r="C13" s="7">
        <v>493.56200000000007</v>
      </c>
      <c r="D13" s="7">
        <v>504.04666666666668</v>
      </c>
    </row>
    <row r="14" spans="2:4" x14ac:dyDescent="0.2">
      <c r="B14" s="3" t="s">
        <v>64</v>
      </c>
      <c r="C14" s="7">
        <v>15855.979999999996</v>
      </c>
      <c r="D14" s="7">
        <v>15284.193999999994</v>
      </c>
    </row>
    <row r="15" spans="2:4" x14ac:dyDescent="0.2">
      <c r="B15" s="3" t="s">
        <v>46</v>
      </c>
      <c r="C15" s="7">
        <v>1600.3760000000002</v>
      </c>
      <c r="D15" s="7">
        <v>2081.0520000000001</v>
      </c>
    </row>
    <row r="16" spans="2:4" x14ac:dyDescent="0.2">
      <c r="B16" s="3" t="s">
        <v>683</v>
      </c>
      <c r="C16" s="7">
        <v>21904.288</v>
      </c>
      <c r="D16" s="7">
        <v>31539.771833333336</v>
      </c>
    </row>
    <row r="17" spans="2:4" x14ac:dyDescent="0.2">
      <c r="B17" s="3" t="s">
        <v>89</v>
      </c>
      <c r="C17" s="7">
        <v>15841.959999999995</v>
      </c>
      <c r="D17" s="7">
        <v>13079.867666666656</v>
      </c>
    </row>
    <row r="18" spans="2:4" x14ac:dyDescent="0.2">
      <c r="B18" s="3" t="s">
        <v>71</v>
      </c>
      <c r="C18" s="7">
        <v>62298.43599999998</v>
      </c>
      <c r="D18" s="7">
        <v>55001.175666666677</v>
      </c>
    </row>
    <row r="19" spans="2:4" x14ac:dyDescent="0.2">
      <c r="B19" s="3" t="s">
        <v>58</v>
      </c>
      <c r="C19" s="7">
        <v>45643.126000000026</v>
      </c>
      <c r="D19" s="7">
        <v>37307.267999999996</v>
      </c>
    </row>
    <row r="20" spans="2:4" x14ac:dyDescent="0.2">
      <c r="B20" s="3" t="s">
        <v>578</v>
      </c>
      <c r="C20" s="7">
        <v>14685.491999999991</v>
      </c>
      <c r="D20" s="7">
        <v>7778.9229999999998</v>
      </c>
    </row>
    <row r="21" spans="2:4" x14ac:dyDescent="0.2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workbookViewId="0">
      <selection activeCell="D6" sqref="D6"/>
    </sheetView>
  </sheetViews>
  <sheetFormatPr baseColWidth="10" defaultColWidth="8.83203125" defaultRowHeight="15" x14ac:dyDescent="0.2"/>
  <cols>
    <col min="2" max="2" width="13" bestFit="1" customWidth="1"/>
    <col min="3" max="3" width="15.5" bestFit="1" customWidth="1"/>
  </cols>
  <sheetData>
    <row r="2" spans="2:4" ht="21" x14ac:dyDescent="0.25">
      <c r="B2" s="6" t="s">
        <v>10986</v>
      </c>
    </row>
    <row r="3" spans="2:4" ht="21" x14ac:dyDescent="0.25">
      <c r="B3" s="6"/>
    </row>
    <row r="4" spans="2:4" x14ac:dyDescent="0.2">
      <c r="B4" s="4" t="s">
        <v>10982</v>
      </c>
      <c r="C4" s="4" t="s">
        <v>10979</v>
      </c>
      <c r="D4" s="4" t="s">
        <v>10981</v>
      </c>
    </row>
    <row r="5" spans="2:4" x14ac:dyDescent="0.2">
      <c r="B5" s="3" t="s">
        <v>10968</v>
      </c>
      <c r="C5" s="7">
        <v>5468.1296999999995</v>
      </c>
      <c r="D5" s="11">
        <f>C5</f>
        <v>5468.1296999999995</v>
      </c>
    </row>
    <row r="6" spans="2:4" x14ac:dyDescent="0.2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">
      <c r="B10" t="s">
        <v>10969</v>
      </c>
      <c r="C10" s="7">
        <v>9367.552099999999</v>
      </c>
      <c r="D10" s="11">
        <f>C10</f>
        <v>9367.552099999999</v>
      </c>
    </row>
    <row r="11" spans="2:4" x14ac:dyDescent="0.2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">
      <c r="B15" t="s">
        <v>10970</v>
      </c>
      <c r="C15" s="7">
        <v>28963.278699999999</v>
      </c>
      <c r="D15" s="11">
        <f>C15</f>
        <v>28963.278699999999</v>
      </c>
    </row>
    <row r="16" spans="2:4" x14ac:dyDescent="0.2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workbookViewId="0">
      <selection activeCell="B4" sqref="B4:C4"/>
    </sheetView>
  </sheetViews>
  <sheetFormatPr baseColWidth="10" defaultColWidth="8.83203125" defaultRowHeight="15" x14ac:dyDescent="0.2"/>
  <cols>
    <col min="2" max="2" width="12" bestFit="1" customWidth="1"/>
    <col min="3" max="5" width="17.83203125" customWidth="1"/>
  </cols>
  <sheetData>
    <row r="2" spans="2:5" ht="21" x14ac:dyDescent="0.25">
      <c r="B2" s="6" t="s">
        <v>10985</v>
      </c>
    </row>
    <row r="4" spans="2:5" x14ac:dyDescent="0.2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">
      <c r="B10" s="3"/>
      <c r="C10" s="13"/>
      <c r="D10" s="13"/>
    </row>
    <row r="11" spans="2:5" x14ac:dyDescent="0.2">
      <c r="B11" s="3"/>
      <c r="C11" s="13"/>
      <c r="D11" s="13"/>
    </row>
    <row r="12" spans="2:5" x14ac:dyDescent="0.2">
      <c r="B12" s="3"/>
      <c r="C12" s="13"/>
      <c r="D12" s="13"/>
    </row>
    <row r="13" spans="2:5" x14ac:dyDescent="0.2">
      <c r="B13" s="3"/>
      <c r="C13" s="13"/>
      <c r="D13" s="13"/>
    </row>
    <row r="14" spans="2:5" x14ac:dyDescent="0.2">
      <c r="B14" s="3"/>
      <c r="C14" s="13"/>
      <c r="D14" s="13"/>
    </row>
    <row r="15" spans="2:5" x14ac:dyDescent="0.2">
      <c r="B15" s="3"/>
      <c r="C15" s="13"/>
      <c r="D15" s="13"/>
    </row>
    <row r="16" spans="2:5" x14ac:dyDescent="0.2">
      <c r="B16" s="3"/>
      <c r="C16" s="13"/>
      <c r="D16" s="13"/>
    </row>
    <row r="17" spans="2:4" x14ac:dyDescent="0.2">
      <c r="B17" s="3"/>
      <c r="C17" s="13"/>
      <c r="D17" s="13"/>
    </row>
    <row r="18" spans="2:4" x14ac:dyDescent="0.2">
      <c r="B18" s="3"/>
      <c r="C18" s="13"/>
      <c r="D18" s="13"/>
    </row>
    <row r="19" spans="2:4" x14ac:dyDescent="0.2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1CA6-2760-4A0F-8EA2-019B11006444}">
  <dimension ref="B2:C12"/>
  <sheetViews>
    <sheetView workbookViewId="0">
      <selection activeCell="C5" sqref="C5:C12"/>
    </sheetView>
  </sheetViews>
  <sheetFormatPr baseColWidth="10" defaultColWidth="8.83203125" defaultRowHeight="15" x14ac:dyDescent="0.2"/>
  <cols>
    <col min="3" max="4" width="11.83203125" bestFit="1" customWidth="1"/>
  </cols>
  <sheetData>
    <row r="2" spans="2:3" ht="24" x14ac:dyDescent="0.3">
      <c r="B2" s="16" t="s">
        <v>10990</v>
      </c>
    </row>
    <row r="4" spans="2:3" x14ac:dyDescent="0.2">
      <c r="B4" s="4" t="s">
        <v>10989</v>
      </c>
      <c r="C4" s="4" t="s">
        <v>17</v>
      </c>
    </row>
    <row r="5" spans="2:3" x14ac:dyDescent="0.2">
      <c r="B5" s="9" t="s">
        <v>10950</v>
      </c>
      <c r="C5" s="7">
        <v>151795.46030000021</v>
      </c>
    </row>
    <row r="6" spans="2:3" x14ac:dyDescent="0.2">
      <c r="B6" s="9" t="s">
        <v>10951</v>
      </c>
      <c r="C6" s="7">
        <v>151084.98550000001</v>
      </c>
    </row>
    <row r="7" spans="2:3" x14ac:dyDescent="0.2">
      <c r="B7" s="9" t="s">
        <v>10952</v>
      </c>
      <c r="C7" s="7">
        <v>134550.92129999999</v>
      </c>
    </row>
    <row r="8" spans="2:3" x14ac:dyDescent="0.2">
      <c r="B8" s="9" t="s">
        <v>10953</v>
      </c>
      <c r="C8" s="7">
        <v>109313.38719999985</v>
      </c>
    </row>
    <row r="9" spans="2:3" x14ac:dyDescent="0.2">
      <c r="B9" s="9" t="s">
        <v>10954</v>
      </c>
      <c r="C9" s="7">
        <v>169850.59679999997</v>
      </c>
    </row>
    <row r="10" spans="2:3" x14ac:dyDescent="0.2">
      <c r="B10" s="9" t="s">
        <v>10955</v>
      </c>
      <c r="C10" s="7">
        <v>184953.86179999969</v>
      </c>
    </row>
    <row r="11" spans="2:3" x14ac:dyDescent="0.2">
      <c r="B11" s="9" t="s">
        <v>10956</v>
      </c>
      <c r="C11" s="7">
        <v>137583.6532</v>
      </c>
    </row>
    <row r="12" spans="2:3" x14ac:dyDescent="0.2">
      <c r="B12" s="9" t="s">
        <v>10957</v>
      </c>
      <c r="C12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0F59-AA1E-491F-B079-07AA12B004A1}">
  <dimension ref="B2:I12"/>
  <sheetViews>
    <sheetView tabSelected="1" zoomScale="85" workbookViewId="0">
      <selection activeCell="B2" sqref="B2"/>
    </sheetView>
  </sheetViews>
  <sheetFormatPr baseColWidth="10" defaultColWidth="8.83203125" defaultRowHeight="15" x14ac:dyDescent="0.2"/>
  <cols>
    <col min="1" max="1" width="2.1640625" customWidth="1"/>
    <col min="3" max="4" width="12" bestFit="1" customWidth="1"/>
    <col min="5" max="7" width="10.83203125" bestFit="1" customWidth="1"/>
    <col min="8" max="8" width="9.83203125" customWidth="1"/>
    <col min="9" max="9" width="11.83203125" bestFit="1" customWidth="1"/>
  </cols>
  <sheetData>
    <row r="2" spans="2:9" ht="24" x14ac:dyDescent="0.3">
      <c r="B2" s="19" t="s">
        <v>10994</v>
      </c>
    </row>
    <row r="4" spans="2:9" x14ac:dyDescent="0.2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669D-CC4C-49E9-9381-9C655BB62073}">
  <dimension ref="B3:F5"/>
  <sheetViews>
    <sheetView workbookViewId="0">
      <selection activeCell="W20" sqref="W20"/>
    </sheetView>
  </sheetViews>
  <sheetFormatPr baseColWidth="10" defaultColWidth="8.83203125" defaultRowHeight="15" x14ac:dyDescent="0.2"/>
  <cols>
    <col min="2" max="2" width="10.5" bestFit="1" customWidth="1"/>
    <col min="3" max="6" width="11.83203125" bestFit="1" customWidth="1"/>
  </cols>
  <sheetData>
    <row r="3" spans="2:6" x14ac:dyDescent="0.2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A87F-AFB3-496A-A37C-96F63C5EE363}">
  <dimension ref="B3:C20"/>
  <sheetViews>
    <sheetView workbookViewId="0">
      <selection activeCell="W20" sqref="W20"/>
    </sheetView>
  </sheetViews>
  <sheetFormatPr baseColWidth="10" defaultColWidth="8.83203125" defaultRowHeight="15" x14ac:dyDescent="0.2"/>
  <cols>
    <col min="2" max="2" width="12" bestFit="1" customWidth="1"/>
    <col min="3" max="3" width="11.5" bestFit="1" customWidth="1"/>
  </cols>
  <sheetData>
    <row r="3" spans="2:3" x14ac:dyDescent="0.2">
      <c r="B3" s="4" t="s">
        <v>15</v>
      </c>
      <c r="C3" s="4" t="s">
        <v>20</v>
      </c>
    </row>
    <row r="4" spans="2:3" x14ac:dyDescent="0.2">
      <c r="B4" t="s">
        <v>55</v>
      </c>
      <c r="C4" s="7">
        <v>-17725.481100000008</v>
      </c>
    </row>
    <row r="5" spans="2:3" x14ac:dyDescent="0.2">
      <c r="B5" t="s">
        <v>32</v>
      </c>
      <c r="C5" s="7">
        <v>-3472.5559999999978</v>
      </c>
    </row>
    <row r="6" spans="2:3" x14ac:dyDescent="0.2">
      <c r="B6" t="s">
        <v>578</v>
      </c>
      <c r="C6" s="7">
        <v>-1189.0994999999984</v>
      </c>
    </row>
    <row r="7" spans="2:3" x14ac:dyDescent="0.2">
      <c r="B7" t="s">
        <v>268</v>
      </c>
      <c r="C7" s="7">
        <v>949.51819999999975</v>
      </c>
    </row>
    <row r="8" spans="2:3" x14ac:dyDescent="0.2">
      <c r="B8" t="s">
        <v>683</v>
      </c>
      <c r="C8" s="7">
        <v>3384.7568999999999</v>
      </c>
    </row>
    <row r="9" spans="2:3" x14ac:dyDescent="0.2">
      <c r="B9" t="s">
        <v>46</v>
      </c>
      <c r="C9" s="7">
        <v>5546.2539999999981</v>
      </c>
    </row>
    <row r="10" spans="2:3" x14ac:dyDescent="0.2">
      <c r="B10" t="s">
        <v>67</v>
      </c>
      <c r="C10" s="7">
        <v>6527.7869999999984</v>
      </c>
    </row>
    <row r="11" spans="2:3" x14ac:dyDescent="0.2">
      <c r="B11" t="s">
        <v>172</v>
      </c>
      <c r="C11" s="7">
        <v>6964.1767000000027</v>
      </c>
    </row>
    <row r="12" spans="2:3" x14ac:dyDescent="0.2">
      <c r="B12" t="s">
        <v>64</v>
      </c>
      <c r="C12" s="7">
        <v>13059.143599999983</v>
      </c>
    </row>
    <row r="13" spans="2:3" x14ac:dyDescent="0.2">
      <c r="B13" t="s">
        <v>77</v>
      </c>
      <c r="C13" s="7">
        <v>18138.005399999995</v>
      </c>
    </row>
    <row r="14" spans="2:3" x14ac:dyDescent="0.2">
      <c r="B14" t="s">
        <v>58</v>
      </c>
      <c r="C14" s="7">
        <v>21278.826399999998</v>
      </c>
    </row>
    <row r="15" spans="2:3" x14ac:dyDescent="0.2">
      <c r="B15" t="s">
        <v>35</v>
      </c>
      <c r="C15" s="7">
        <v>26590.166300000026</v>
      </c>
    </row>
    <row r="16" spans="2:3" x14ac:dyDescent="0.2">
      <c r="B16" t="s">
        <v>74</v>
      </c>
      <c r="C16" s="7">
        <v>30221.763299999995</v>
      </c>
    </row>
    <row r="17" spans="2:3" x14ac:dyDescent="0.2">
      <c r="B17" t="s">
        <v>89</v>
      </c>
      <c r="C17" s="7">
        <v>34053.569299999966</v>
      </c>
    </row>
    <row r="18" spans="2:3" x14ac:dyDescent="0.2">
      <c r="B18" t="s">
        <v>160</v>
      </c>
      <c r="C18" s="7">
        <v>41936.635699999933</v>
      </c>
    </row>
    <row r="19" spans="2:3" x14ac:dyDescent="0.2">
      <c r="B19" t="s">
        <v>71</v>
      </c>
      <c r="C19" s="7">
        <v>44515.730600000003</v>
      </c>
    </row>
    <row r="20" spans="2:3" x14ac:dyDescent="0.2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2025-06-08T15:26:35Z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