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delatorre/Desktop/solo_learning/adlt-learning-journal/coding_learning/excel/data_vizualization_in_excel_datacamp/Exercises and Datasets/Workbooks/"/>
    </mc:Choice>
  </mc:AlternateContent>
  <xr:revisionPtr revIDLastSave="0" documentId="13_ncr:1_{115D29F7-78D5-314B-ADE3-C48B2F88F228}" xr6:coauthVersionLast="47" xr6:coauthVersionMax="47" xr10:uidLastSave="{00000000-0000-0000-0000-000000000000}"/>
  <bookViews>
    <workbookView xWindow="15120" yWindow="760" windowWidth="15120" windowHeight="17820" tabRatio="908" activeTab="4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</sheets>
  <definedNames>
    <definedName name="_xlchart.v1.0" hidden="1">'Combo charts'!$B$5:$B$71</definedName>
    <definedName name="_xlchart.v1.1" hidden="1">'Combo charts'!$C$4</definedName>
    <definedName name="_xlchart.v1.2" hidden="1">'Combo charts'!$C$5:$C$71</definedName>
    <definedName name="_xlchart.v1.3" hidden="1">'Combo charts'!$D$4</definedName>
    <definedName name="_xlchart.v1.4" hidden="1">'Combo charts'!$D$5:$D$71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6" l="1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14" i="5"/>
  <c r="C14" i="5"/>
  <c r="D13" i="5"/>
  <c r="C13" i="5"/>
  <c r="D12" i="5"/>
  <c r="C12" i="5"/>
  <c r="D11" i="5"/>
  <c r="C11" i="5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<sst xmlns="http://schemas.openxmlformats.org/spreadsheetml/2006/main" count="130067" uniqueCount="10989">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</sst>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[$$-409]* #,##0_ ;_-[$$-409]* \-#,##0\ ;_-[$$-409]* &quot;-&quot;??_ ;_-@_ "/>
    <numFmt numFmtId="166" formatCode="0.0%"/>
    <numFmt numFmtId="167" formatCode="_([$$-409]* #,##0.00_);_([$$-409]* \(#,##0.00\);_([$$-409]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5" fontId="0" fillId="34" borderId="0" xfId="0" applyNumberFormat="1" applyFill="1"/>
    <xf numFmtId="10" fontId="0" fillId="0" borderId="0" xfId="0" applyNumberFormat="1"/>
    <xf numFmtId="166" fontId="0" fillId="0" borderId="0" xfId="0" applyNumberFormat="1"/>
    <xf numFmtId="0" fontId="0" fillId="35" borderId="11" xfId="0" applyFill="1" applyBorder="1"/>
    <xf numFmtId="9" fontId="0" fillId="0" borderId="0" xfId="42" applyFont="1"/>
    <xf numFmtId="0" fontId="16" fillId="33" borderId="0" xfId="0" applyFont="1" applyFill="1" applyBorder="1"/>
    <xf numFmtId="167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4.7222222222222221E-2"/>
                  <c:y val="-8.33333333333333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50-48F2-85C2-9F8E3014DAE0}"/>
                </c:ext>
              </c:extLst>
            </c:dLbl>
            <c:dLbl>
              <c:idx val="1"/>
              <c:layout>
                <c:manualLayout>
                  <c:x val="6.3888888888888884E-2"/>
                  <c:y val="4.62962962962962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50-48F2-85C2-9F8E3014DAE0}"/>
                </c:ext>
              </c:extLst>
            </c:dLbl>
            <c:dLbl>
              <c:idx val="2"/>
              <c:layout>
                <c:manualLayout>
                  <c:x val="-6.1111111111111109E-2"/>
                  <c:y val="6.018518518518509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50-48F2-85C2-9F8E3014DAE0}"/>
                </c:ext>
              </c:extLst>
            </c:dLbl>
            <c:dLbl>
              <c:idx val="3"/>
              <c:layout>
                <c:manualLayout>
                  <c:x val="-5.2777777777777778E-2"/>
                  <c:y val="-9.25925925925925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50-48F2-85C2-9F8E3014D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5.8333333333333334E-2"/>
                  <c:y val="-5.092592592592592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8-462F-9DB6-2DC65BCFE17E}"/>
                </c:ext>
              </c:extLst>
            </c:dLbl>
            <c:dLbl>
              <c:idx val="1"/>
              <c:layout>
                <c:manualLayout>
                  <c:x val="5.833333333333323E-2"/>
                  <c:y val="9.25925925925925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98-462F-9DB6-2DC65BCFE17E}"/>
                </c:ext>
              </c:extLst>
            </c:dLbl>
            <c:dLbl>
              <c:idx val="2"/>
              <c:layout>
                <c:manualLayout>
                  <c:x val="0"/>
                  <c:y val="8.33333333333333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98-462F-9DB6-2DC65BCFE17E}"/>
                </c:ext>
              </c:extLst>
            </c:dLbl>
            <c:dLbl>
              <c:idx val="3"/>
              <c:layout>
                <c:manualLayout>
                  <c:x val="-6.9444444444444448E-2"/>
                  <c:y val="4.629629629629629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98-462F-9DB6-2DC65BCFE1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7-453A-A6B6-32C929822900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B7-453A-A6B6-32C929822900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B7-453A-A6B6-32C929822900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B7-453A-A6B6-32C9298229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1104960"/>
        <c:axId val="1141107840"/>
      </c:barChart>
      <c:catAx>
        <c:axId val="1141104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07840"/>
        <c:crosses val="autoZero"/>
        <c:auto val="1"/>
        <c:lblAlgn val="ctr"/>
        <c:lblOffset val="100"/>
        <c:noMultiLvlLbl val="0"/>
      </c:catAx>
      <c:valAx>
        <c:axId val="114110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0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_-* #,##0_-;\-* #,##0_-;_-* "-"_-;_-@_-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6630911"/>
        <c:axId val="1966628511"/>
      </c:barChart>
      <c:catAx>
        <c:axId val="1966630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28511"/>
        <c:crosses val="autoZero"/>
        <c:auto val="1"/>
        <c:lblAlgn val="ctr"/>
        <c:lblOffset val="100"/>
        <c:noMultiLvlLbl val="0"/>
      </c:catAx>
      <c:valAx>
        <c:axId val="19666285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_-* #,##0_-;\-* #,##0_-;_-* "-"_-;_-@_-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_-* #,##0_-;\-* #,##0_-;_-* "-"_-;_-@_-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_-* #,##0_-;\-* #,##0_-;_-* "-"_-;_-@_-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7091263"/>
        <c:axId val="2087090783"/>
      </c:barChart>
      <c:catAx>
        <c:axId val="20870912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0783"/>
        <c:crosses val="autoZero"/>
        <c:auto val="1"/>
        <c:lblAlgn val="ctr"/>
        <c:lblOffset val="100"/>
        <c:noMultiLvlLbl val="0"/>
      </c:catAx>
      <c:valAx>
        <c:axId val="20870907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_-* #,##0_-;\-* #,##0_-;_-* "-"_-;_-@_-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786928"/>
        <c:axId val="1112789328"/>
      </c:lineChart>
      <c:catAx>
        <c:axId val="11127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9328"/>
        <c:crosses val="autoZero"/>
        <c:auto val="1"/>
        <c:lblAlgn val="ctr"/>
        <c:lblOffset val="100"/>
        <c:noMultiLvlLbl val="0"/>
      </c:catAx>
      <c:valAx>
        <c:axId val="11127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_-* #,##0_-;\-* #,##0_-;_-* "-"_-;_-@_-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_-* #,##0_-;\-* #,##0_-;_-* "-"_-;_-@_-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_-* #,##0_-;\-* #,##0_-;_-* "-"_-;_-@_-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_-* #,##0_-;\-* #,##0_-;_-* "-"_-;_-@_-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990256"/>
        <c:axId val="1224990736"/>
      </c:areaChart>
      <c:catAx>
        <c:axId val="122499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736"/>
        <c:crosses val="autoZero"/>
        <c:auto val="1"/>
        <c:lblAlgn val="ctr"/>
        <c:lblOffset val="100"/>
        <c:noMultiLvlLbl val="0"/>
      </c:catAx>
      <c:valAx>
        <c:axId val="12249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Sales and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/>
            </a:solidFill>
            <a:ln w="34925">
              <a:solidFill>
                <a:schemeClr val="accent3"/>
              </a:solidFill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5-9344-B79B-F9EAF4C83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2339264"/>
        <c:axId val="651653152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95-9344-B79B-F9EAF4C83375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'Combo charts'!$E$5:$E$71</c:f>
              <c:numCache>
                <c:formatCode>_([$$-409]* #,##0.00_);_([$$-409]* \(#,##0.00\);_([$$-409]* "-"??_);_(@_)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95-9344-B79B-F9EAF4C83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463584"/>
        <c:axId val="844370271"/>
      </c:lineChart>
      <c:dateAx>
        <c:axId val="3923392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653152"/>
        <c:auto val="1"/>
        <c:lblOffset val="100"/>
        <c:baseTimeUnit val="months"/>
      </c:dateAx>
      <c:valAx>
        <c:axId val="65165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339264"/>
        <c:crossBetween val="between"/>
      </c:valAx>
      <c:valAx>
        <c:axId val="84437027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63584"/>
        <c:crosses val="max"/>
        <c:crossBetween val="between"/>
      </c:valAx>
      <c:dateAx>
        <c:axId val="27546358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844370271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85724</xdr:colOff>
      <xdr:row>19</xdr:row>
      <xdr:rowOff>50799</xdr:rowOff>
    </xdr:from>
    <xdr:to>
      <xdr:col>20</xdr:col>
      <xdr:colOff>139699</xdr:colOff>
      <xdr:row>33</xdr:row>
      <xdr:rowOff>123824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FEFBD7-C2C1-13EB-57EC-BA5F5C2D7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3</xdr:row>
      <xdr:rowOff>139699</xdr:rowOff>
    </xdr:from>
    <xdr:to>
      <xdr:col>25</xdr:col>
      <xdr:colOff>228600</xdr:colOff>
      <xdr:row>46</xdr:row>
      <xdr:rowOff>186266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7C5B62-F528-C1DE-9730-2CD18BB4D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6.6640625" bestFit="1" customWidth="1"/>
    <col min="2" max="2" width="14.5" bestFit="1" customWidth="1"/>
    <col min="3" max="3" width="10.5" bestFit="1" customWidth="1"/>
    <col min="4" max="4" width="10.5" customWidth="1"/>
    <col min="5" max="5" width="10.5" bestFit="1" customWidth="1"/>
    <col min="6" max="6" width="13.1640625" bestFit="1" customWidth="1"/>
    <col min="7" max="7" width="11.1640625" bestFit="1" customWidth="1"/>
    <col min="8" max="8" width="21.1640625" bestFit="1" customWidth="1"/>
    <col min="9" max="9" width="11.1640625" bestFit="1" customWidth="1"/>
    <col min="10" max="10" width="11.83203125" bestFit="1" customWidth="1"/>
    <col min="11" max="12" width="17.33203125" bestFit="1" customWidth="1"/>
    <col min="13" max="13" width="10.5" bestFit="1" customWidth="1"/>
    <col min="14" max="14" width="6.83203125" bestFit="1" customWidth="1"/>
    <col min="15" max="15" width="16.1640625" bestFit="1" customWidth="1"/>
    <col min="16" max="16" width="13.1640625" bestFit="1" customWidth="1"/>
    <col min="17" max="17" width="11.83203125" bestFit="1" customWidth="1"/>
    <col min="18" max="18" width="110.6640625" bestFit="1" customWidth="1"/>
    <col min="19" max="19" width="9.83203125" bestFit="1" customWidth="1"/>
    <col min="20" max="20" width="8" bestFit="1" customWidth="1"/>
    <col min="21" max="21" width="8.1640625" bestFit="1" customWidth="1"/>
    <col min="22" max="22" width="10.5" bestFit="1" customWidth="1"/>
  </cols>
  <sheetData>
    <row r="1" spans="1:22" s="2" customFormat="1" x14ac:dyDescent="0.2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4"/>
  <sheetViews>
    <sheetView workbookViewId="0">
      <selection activeCell="U19" sqref="U19"/>
    </sheetView>
  </sheetViews>
  <sheetFormatPr baseColWidth="10" defaultColWidth="8.83203125" defaultRowHeight="15" x14ac:dyDescent="0.2"/>
  <cols>
    <col min="3" max="3" width="12.1640625" bestFit="1" customWidth="1"/>
    <col min="4" max="4" width="11.83203125" bestFit="1" customWidth="1"/>
  </cols>
  <sheetData>
    <row r="2" spans="2:4" ht="21" x14ac:dyDescent="0.25">
      <c r="B2" s="6" t="s">
        <v>10965</v>
      </c>
    </row>
    <row r="4" spans="2:4" x14ac:dyDescent="0.2">
      <c r="B4" s="4" t="s">
        <v>12</v>
      </c>
      <c r="C4" s="4" t="s">
        <v>17</v>
      </c>
      <c r="D4" s="4" t="s">
        <v>20</v>
      </c>
    </row>
    <row r="5" spans="2:4" x14ac:dyDescent="0.2">
      <c r="B5" t="s">
        <v>104</v>
      </c>
      <c r="C5" s="5">
        <v>501239.89080000052</v>
      </c>
      <c r="D5" s="7">
        <v>39706.362499999981</v>
      </c>
    </row>
    <row r="6" spans="2:4" x14ac:dyDescent="0.2">
      <c r="B6" t="s">
        <v>147</v>
      </c>
      <c r="C6" s="5">
        <v>678781.2399999979</v>
      </c>
      <c r="D6" s="7">
        <v>91522.780000000261</v>
      </c>
    </row>
    <row r="7" spans="2:4" x14ac:dyDescent="0.2">
      <c r="B7" t="s">
        <v>29</v>
      </c>
      <c r="C7" s="5">
        <v>391721.90500000032</v>
      </c>
      <c r="D7" s="7">
        <v>46749.430300000065</v>
      </c>
    </row>
    <row r="8" spans="2:4" x14ac:dyDescent="0.2">
      <c r="B8" t="s">
        <v>43</v>
      </c>
      <c r="C8" s="5">
        <v>725457.82450000057</v>
      </c>
      <c r="D8" s="7">
        <v>108418.44890000018</v>
      </c>
    </row>
    <row r="10" spans="2:4" x14ac:dyDescent="0.2">
      <c r="B10" s="4" t="s">
        <v>12</v>
      </c>
      <c r="C10" s="4" t="s">
        <v>17</v>
      </c>
      <c r="D10" s="4" t="s">
        <v>20</v>
      </c>
    </row>
    <row r="11" spans="2:4" x14ac:dyDescent="0.2">
      <c r="B11" t="s">
        <v>104</v>
      </c>
      <c r="C11" s="15">
        <f>C5/SUM(C$5:C$8)</f>
        <v>0.21819593552413255</v>
      </c>
      <c r="D11" s="15">
        <f>D5/SUM(D$5:D$8)</f>
        <v>0.13864097560899988</v>
      </c>
    </row>
    <row r="12" spans="2:4" x14ac:dyDescent="0.2">
      <c r="B12" t="s">
        <v>147</v>
      </c>
      <c r="C12" s="15">
        <f t="shared" ref="C12:D14" si="0">C6/SUM(C$5:C$8)</f>
        <v>0.29548188481496279</v>
      </c>
      <c r="D12" s="15">
        <f t="shared" si="0"/>
        <v>0.31956610252696666</v>
      </c>
    </row>
    <row r="13" spans="2:4" x14ac:dyDescent="0.2">
      <c r="B13" t="s">
        <v>29</v>
      </c>
      <c r="C13" s="15">
        <f t="shared" si="0"/>
        <v>0.17052139922533549</v>
      </c>
      <c r="D13" s="15">
        <f t="shared" si="0"/>
        <v>0.16323294852196427</v>
      </c>
    </row>
    <row r="14" spans="2:4" x14ac:dyDescent="0.2">
      <c r="B14" t="s">
        <v>43</v>
      </c>
      <c r="C14" s="15">
        <f t="shared" si="0"/>
        <v>0.31580078043556908</v>
      </c>
      <c r="D14" s="15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2"/>
  <sheetViews>
    <sheetView workbookViewId="0">
      <selection activeCell="E7" sqref="B4:F21"/>
    </sheetView>
  </sheetViews>
  <sheetFormatPr baseColWidth="10" defaultColWidth="8.83203125" defaultRowHeight="15" x14ac:dyDescent="0.2"/>
  <cols>
    <col min="2" max="2" width="12" bestFit="1" customWidth="1"/>
    <col min="3" max="4" width="10.83203125" bestFit="1" customWidth="1"/>
    <col min="5" max="5" width="11.1640625" bestFit="1" customWidth="1"/>
    <col min="6" max="6" width="11.83203125" bestFit="1" customWidth="1"/>
  </cols>
  <sheetData>
    <row r="2" spans="2:6" ht="21" x14ac:dyDescent="0.25">
      <c r="B2" s="6" t="s">
        <v>10939</v>
      </c>
    </row>
    <row r="4" spans="2:6" x14ac:dyDescent="0.2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">
      <c r="C22" s="5"/>
      <c r="D22" s="5"/>
      <c r="E22" s="5"/>
    </row>
  </sheetData>
  <sortState xmlns:xlrd2="http://schemas.microsoft.com/office/spreadsheetml/2017/richdata2"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G27"/>
  <sheetViews>
    <sheetView workbookViewId="0">
      <selection activeCell="G2" sqref="G2"/>
    </sheetView>
  </sheetViews>
  <sheetFormatPr baseColWidth="10" defaultColWidth="8.83203125" defaultRowHeight="15" x14ac:dyDescent="0.2"/>
  <cols>
    <col min="4" max="4" width="10.83203125" bestFit="1" customWidth="1"/>
    <col min="5" max="5" width="9.83203125" bestFit="1" customWidth="1"/>
    <col min="6" max="6" width="10.83203125" bestFit="1" customWidth="1"/>
    <col min="7" max="7" width="16.33203125" bestFit="1" customWidth="1"/>
  </cols>
  <sheetData>
    <row r="2" spans="2:7" ht="21" x14ac:dyDescent="0.25">
      <c r="B2" s="6" t="s">
        <v>10941</v>
      </c>
    </row>
    <row r="4" spans="2:7" x14ac:dyDescent="0.2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CB68-F8C9-4651-AAE8-0BC566FB13EF}">
  <dimension ref="B2:E71"/>
  <sheetViews>
    <sheetView tabSelected="1" topLeftCell="Q13" zoomScale="160" workbookViewId="0">
      <selection activeCell="P52" sqref="P52"/>
    </sheetView>
  </sheetViews>
  <sheetFormatPr baseColWidth="10" defaultColWidth="8.83203125" defaultRowHeight="15" x14ac:dyDescent="0.2"/>
  <cols>
    <col min="2" max="2" width="10.5" bestFit="1" customWidth="1"/>
    <col min="3" max="3" width="11.5" bestFit="1" customWidth="1"/>
    <col min="4" max="4" width="8" bestFit="1" customWidth="1"/>
    <col min="5" max="5" width="19.6640625" bestFit="1" customWidth="1"/>
  </cols>
  <sheetData>
    <row r="2" spans="2:5" ht="21" x14ac:dyDescent="0.25">
      <c r="B2" s="6" t="s">
        <v>10983</v>
      </c>
    </row>
    <row r="4" spans="2:5" x14ac:dyDescent="0.2">
      <c r="B4" s="4" t="s">
        <v>10972</v>
      </c>
      <c r="C4" s="4" t="s">
        <v>17</v>
      </c>
      <c r="D4" s="4" t="s">
        <v>10987</v>
      </c>
      <c r="E4" s="16" t="s">
        <v>10988</v>
      </c>
    </row>
    <row r="5" spans="2:5" x14ac:dyDescent="0.2">
      <c r="B5" s="10">
        <v>41670</v>
      </c>
      <c r="C5" s="7">
        <v>19640.427000000007</v>
      </c>
      <c r="D5">
        <v>73</v>
      </c>
      <c r="E5" s="17">
        <f>C5/D5</f>
        <v>269.04694520547957</v>
      </c>
    </row>
    <row r="6" spans="2:5" x14ac:dyDescent="0.2">
      <c r="B6" s="10">
        <v>41698</v>
      </c>
      <c r="C6" s="7">
        <v>11833.617999999999</v>
      </c>
      <c r="D6">
        <v>66</v>
      </c>
      <c r="E6" s="17">
        <f t="shared" ref="E6:E69" si="0">C6/D6</f>
        <v>179.2972424242424</v>
      </c>
    </row>
    <row r="7" spans="2:5" x14ac:dyDescent="0.2">
      <c r="B7" s="10">
        <v>41729</v>
      </c>
      <c r="C7" s="7">
        <v>7159.67</v>
      </c>
      <c r="D7">
        <v>60</v>
      </c>
      <c r="E7" s="17">
        <f t="shared" si="0"/>
        <v>119.32783333333333</v>
      </c>
    </row>
    <row r="8" spans="2:5" x14ac:dyDescent="0.2">
      <c r="B8" s="10">
        <v>41759</v>
      </c>
      <c r="C8" s="7">
        <v>12455.481999999993</v>
      </c>
      <c r="D8">
        <v>60</v>
      </c>
      <c r="E8" s="17">
        <f t="shared" si="0"/>
        <v>207.59136666666654</v>
      </c>
    </row>
    <row r="9" spans="2:5" x14ac:dyDescent="0.2">
      <c r="B9" s="10">
        <v>41790</v>
      </c>
      <c r="C9" s="7">
        <v>15280.410999999998</v>
      </c>
      <c r="D9">
        <v>76</v>
      </c>
      <c r="E9" s="17">
        <f t="shared" si="0"/>
        <v>201.05803947368418</v>
      </c>
    </row>
    <row r="10" spans="2:5" x14ac:dyDescent="0.2">
      <c r="B10" s="10">
        <v>41820</v>
      </c>
      <c r="C10" s="7">
        <v>11927.848999999998</v>
      </c>
      <c r="D10">
        <v>60</v>
      </c>
      <c r="E10" s="17">
        <f t="shared" si="0"/>
        <v>198.7974833333333</v>
      </c>
    </row>
    <row r="11" spans="2:5" x14ac:dyDescent="0.2">
      <c r="B11" s="10">
        <v>41851</v>
      </c>
      <c r="C11" s="7">
        <v>10222.427999999996</v>
      </c>
      <c r="D11">
        <v>70</v>
      </c>
      <c r="E11" s="17">
        <f t="shared" si="0"/>
        <v>146.03468571428567</v>
      </c>
    </row>
    <row r="12" spans="2:5" x14ac:dyDescent="0.2">
      <c r="B12" s="10">
        <v>41882</v>
      </c>
      <c r="C12" s="7">
        <v>26797.763000000006</v>
      </c>
      <c r="D12">
        <v>72</v>
      </c>
      <c r="E12" s="17">
        <f t="shared" si="0"/>
        <v>372.19115277777786</v>
      </c>
    </row>
    <row r="13" spans="2:5" x14ac:dyDescent="0.2">
      <c r="B13" s="10">
        <v>41912</v>
      </c>
      <c r="C13" s="7">
        <v>17158.932000000001</v>
      </c>
      <c r="D13">
        <v>73</v>
      </c>
      <c r="E13" s="17">
        <f t="shared" si="0"/>
        <v>235.05386301369865</v>
      </c>
    </row>
    <row r="14" spans="2:5" x14ac:dyDescent="0.2">
      <c r="B14" s="10">
        <v>41943</v>
      </c>
      <c r="C14" s="7">
        <v>10112.641</v>
      </c>
      <c r="D14">
        <v>46</v>
      </c>
      <c r="E14" s="17">
        <f t="shared" si="0"/>
        <v>219.84002173913044</v>
      </c>
    </row>
    <row r="15" spans="2:5" x14ac:dyDescent="0.2">
      <c r="B15" s="10">
        <v>41973</v>
      </c>
      <c r="C15" s="7">
        <v>18792.183999999997</v>
      </c>
      <c r="D15">
        <v>85</v>
      </c>
      <c r="E15" s="17">
        <f t="shared" si="0"/>
        <v>221.08451764705879</v>
      </c>
    </row>
    <row r="16" spans="2:5" x14ac:dyDescent="0.2">
      <c r="B16" s="10">
        <v>42004</v>
      </c>
      <c r="C16" s="7">
        <v>17525.2847</v>
      </c>
      <c r="D16">
        <v>66</v>
      </c>
      <c r="E16" s="17">
        <f t="shared" si="0"/>
        <v>265.53461666666669</v>
      </c>
    </row>
    <row r="17" spans="2:5" x14ac:dyDescent="0.2">
      <c r="B17" s="10">
        <v>42035</v>
      </c>
      <c r="C17" s="7">
        <v>26938.917399999988</v>
      </c>
      <c r="D17">
        <v>118</v>
      </c>
      <c r="E17" s="17">
        <f t="shared" si="0"/>
        <v>228.29591016949141</v>
      </c>
    </row>
    <row r="18" spans="2:5" x14ac:dyDescent="0.2">
      <c r="B18" s="10">
        <v>42063</v>
      </c>
      <c r="C18" s="7">
        <v>34807.552999999993</v>
      </c>
      <c r="D18">
        <v>138</v>
      </c>
      <c r="E18" s="17">
        <f t="shared" si="0"/>
        <v>252.22864492753618</v>
      </c>
    </row>
    <row r="19" spans="2:5" x14ac:dyDescent="0.2">
      <c r="B19" s="10">
        <v>42094</v>
      </c>
      <c r="C19" s="7">
        <v>18224.9326</v>
      </c>
      <c r="D19">
        <v>108</v>
      </c>
      <c r="E19" s="17">
        <f t="shared" si="0"/>
        <v>168.74937592592593</v>
      </c>
    </row>
    <row r="20" spans="2:5" x14ac:dyDescent="0.2">
      <c r="B20" s="10">
        <v>42124</v>
      </c>
      <c r="C20" s="7">
        <v>20667.845500000007</v>
      </c>
      <c r="D20">
        <v>95</v>
      </c>
      <c r="E20" s="17">
        <f t="shared" si="0"/>
        <v>217.55626842105269</v>
      </c>
    </row>
    <row r="21" spans="2:5" x14ac:dyDescent="0.2">
      <c r="B21" s="10">
        <v>42155</v>
      </c>
      <c r="C21" s="7">
        <v>31054.970999999998</v>
      </c>
      <c r="D21">
        <v>147</v>
      </c>
      <c r="E21" s="17">
        <f t="shared" si="0"/>
        <v>211.25830612244897</v>
      </c>
    </row>
    <row r="22" spans="2:5" x14ac:dyDescent="0.2">
      <c r="B22" s="10">
        <v>42185</v>
      </c>
      <c r="C22" s="7">
        <v>50246.103200000056</v>
      </c>
      <c r="D22">
        <v>125</v>
      </c>
      <c r="E22" s="17">
        <f t="shared" si="0"/>
        <v>401.96882560000046</v>
      </c>
    </row>
    <row r="23" spans="2:5" x14ac:dyDescent="0.2">
      <c r="B23" s="10">
        <v>42216</v>
      </c>
      <c r="C23" s="7">
        <v>34516.184999999998</v>
      </c>
      <c r="D23">
        <v>132</v>
      </c>
      <c r="E23" s="17">
        <f t="shared" si="0"/>
        <v>261.48624999999998</v>
      </c>
    </row>
    <row r="24" spans="2:5" x14ac:dyDescent="0.2">
      <c r="B24" s="10">
        <v>42247</v>
      </c>
      <c r="C24" s="7">
        <v>48800.718599999993</v>
      </c>
      <c r="D24">
        <v>192</v>
      </c>
      <c r="E24" s="17">
        <f t="shared" si="0"/>
        <v>254.17040937499996</v>
      </c>
    </row>
    <row r="25" spans="2:5" x14ac:dyDescent="0.2">
      <c r="B25" s="10">
        <v>42277</v>
      </c>
      <c r="C25" s="7">
        <v>39026.743999999992</v>
      </c>
      <c r="D25">
        <v>166</v>
      </c>
      <c r="E25" s="17">
        <f t="shared" si="0"/>
        <v>235.10086746987946</v>
      </c>
    </row>
    <row r="26" spans="2:5" x14ac:dyDescent="0.2">
      <c r="B26" s="10">
        <v>42308</v>
      </c>
      <c r="C26" s="7">
        <v>20321.724999999988</v>
      </c>
      <c r="D26">
        <v>113</v>
      </c>
      <c r="E26" s="17">
        <f t="shared" si="0"/>
        <v>179.83827433628306</v>
      </c>
    </row>
    <row r="27" spans="2:5" x14ac:dyDescent="0.2">
      <c r="B27" s="10">
        <v>42338</v>
      </c>
      <c r="C27" s="7">
        <v>30364.854499999987</v>
      </c>
      <c r="D27">
        <v>146</v>
      </c>
      <c r="E27" s="17">
        <f t="shared" si="0"/>
        <v>207.97845547945195</v>
      </c>
    </row>
    <row r="28" spans="2:5" x14ac:dyDescent="0.2">
      <c r="B28" s="10">
        <v>42369</v>
      </c>
      <c r="C28" s="7">
        <v>18007.792999999998</v>
      </c>
      <c r="D28">
        <v>121</v>
      </c>
      <c r="E28" s="17">
        <f t="shared" si="0"/>
        <v>148.82473553719007</v>
      </c>
    </row>
    <row r="29" spans="2:5" x14ac:dyDescent="0.2">
      <c r="B29" s="10">
        <v>42400</v>
      </c>
      <c r="C29" s="7">
        <v>62380.527999999947</v>
      </c>
      <c r="D29">
        <v>249</v>
      </c>
      <c r="E29" s="17">
        <f t="shared" si="0"/>
        <v>250.52420883534114</v>
      </c>
    </row>
    <row r="30" spans="2:5" x14ac:dyDescent="0.2">
      <c r="B30" s="10">
        <v>42429</v>
      </c>
      <c r="C30" s="7">
        <v>69741.794499999989</v>
      </c>
      <c r="D30">
        <v>232</v>
      </c>
      <c r="E30" s="17">
        <f t="shared" si="0"/>
        <v>300.61118318965515</v>
      </c>
    </row>
    <row r="31" spans="2:5" x14ac:dyDescent="0.2">
      <c r="B31" s="10">
        <v>42460</v>
      </c>
      <c r="C31" s="7">
        <v>50762.200999999972</v>
      </c>
      <c r="D31">
        <v>206</v>
      </c>
      <c r="E31" s="17">
        <f t="shared" si="0"/>
        <v>246.41845145631055</v>
      </c>
    </row>
    <row r="32" spans="2:5" x14ac:dyDescent="0.2">
      <c r="B32" s="10">
        <v>42490</v>
      </c>
      <c r="C32" s="7">
        <v>63371.719000000012</v>
      </c>
      <c r="D32">
        <v>221</v>
      </c>
      <c r="E32" s="17">
        <f t="shared" si="0"/>
        <v>286.74985972850686</v>
      </c>
    </row>
    <row r="33" spans="2:5" x14ac:dyDescent="0.2">
      <c r="B33" s="10">
        <v>42521</v>
      </c>
      <c r="C33" s="7">
        <v>60476.052300000025</v>
      </c>
      <c r="D33">
        <v>247</v>
      </c>
      <c r="E33" s="17">
        <f t="shared" si="0"/>
        <v>244.84231700404868</v>
      </c>
    </row>
    <row r="34" spans="2:5" x14ac:dyDescent="0.2">
      <c r="B34" s="10">
        <v>42551</v>
      </c>
      <c r="C34" s="7">
        <v>35527.191999999981</v>
      </c>
      <c r="D34">
        <v>197</v>
      </c>
      <c r="E34" s="17">
        <f t="shared" si="0"/>
        <v>180.3410761421319</v>
      </c>
    </row>
    <row r="35" spans="2:5" x14ac:dyDescent="0.2">
      <c r="B35" s="10">
        <v>42582</v>
      </c>
      <c r="C35" s="7">
        <v>46832.935600000004</v>
      </c>
      <c r="D35">
        <v>164</v>
      </c>
      <c r="E35" s="17">
        <f t="shared" si="0"/>
        <v>285.56668048780489</v>
      </c>
    </row>
    <row r="36" spans="2:5" x14ac:dyDescent="0.2">
      <c r="B36" s="10">
        <v>42613</v>
      </c>
      <c r="C36" s="7">
        <v>37433.030599999998</v>
      </c>
      <c r="D36">
        <v>185</v>
      </c>
      <c r="E36" s="17">
        <f t="shared" si="0"/>
        <v>202.34070594594593</v>
      </c>
    </row>
    <row r="37" spans="2:5" x14ac:dyDescent="0.2">
      <c r="B37" s="10">
        <v>42643</v>
      </c>
      <c r="C37" s="7">
        <v>31405.451799999995</v>
      </c>
      <c r="D37">
        <v>144</v>
      </c>
      <c r="E37" s="17">
        <f t="shared" si="0"/>
        <v>218.09341527777775</v>
      </c>
    </row>
    <row r="38" spans="2:5" x14ac:dyDescent="0.2">
      <c r="B38" s="10">
        <v>42674</v>
      </c>
      <c r="C38" s="7">
        <v>34184.480999999992</v>
      </c>
      <c r="D38">
        <v>149</v>
      </c>
      <c r="E38" s="17">
        <f t="shared" si="0"/>
        <v>229.42604697986573</v>
      </c>
    </row>
    <row r="39" spans="2:5" x14ac:dyDescent="0.2">
      <c r="B39" s="10">
        <v>42704</v>
      </c>
      <c r="C39" s="7">
        <v>30651.813999999988</v>
      </c>
      <c r="D39">
        <v>152</v>
      </c>
      <c r="E39" s="17">
        <f t="shared" si="0"/>
        <v>201.65667105263151</v>
      </c>
    </row>
    <row r="40" spans="2:5" x14ac:dyDescent="0.2">
      <c r="B40" s="10">
        <v>42735</v>
      </c>
      <c r="C40" s="7">
        <v>44010.37950000001</v>
      </c>
      <c r="D40">
        <v>179</v>
      </c>
      <c r="E40" s="17">
        <f t="shared" si="0"/>
        <v>245.86804189944141</v>
      </c>
    </row>
    <row r="41" spans="2:5" x14ac:dyDescent="0.2">
      <c r="B41" s="10">
        <v>42766</v>
      </c>
      <c r="C41" s="7">
        <v>64980.390999999974</v>
      </c>
      <c r="D41">
        <v>270</v>
      </c>
      <c r="E41" s="17">
        <f t="shared" si="0"/>
        <v>240.66811481481471</v>
      </c>
    </row>
    <row r="42" spans="2:5" x14ac:dyDescent="0.2">
      <c r="B42" s="10">
        <v>42794</v>
      </c>
      <c r="C42" s="7">
        <v>73033.6345</v>
      </c>
      <c r="D42">
        <v>344</v>
      </c>
      <c r="E42" s="17">
        <f t="shared" si="0"/>
        <v>212.30707703488372</v>
      </c>
    </row>
    <row r="43" spans="2:5" x14ac:dyDescent="0.2">
      <c r="B43" s="10">
        <v>42825</v>
      </c>
      <c r="C43" s="7">
        <v>62801.080699999977</v>
      </c>
      <c r="D43">
        <v>285</v>
      </c>
      <c r="E43" s="17">
        <f t="shared" si="0"/>
        <v>220.35466912280694</v>
      </c>
    </row>
    <row r="44" spans="2:5" x14ac:dyDescent="0.2">
      <c r="B44" s="10">
        <v>42855</v>
      </c>
      <c r="C44" s="7">
        <v>56310.559000000023</v>
      </c>
      <c r="D44">
        <v>219</v>
      </c>
      <c r="E44" s="17">
        <f t="shared" si="0"/>
        <v>257.12584018264852</v>
      </c>
    </row>
    <row r="45" spans="2:5" x14ac:dyDescent="0.2">
      <c r="B45" s="10">
        <v>42886</v>
      </c>
      <c r="C45" s="7">
        <v>49135.934000000008</v>
      </c>
      <c r="D45">
        <v>217</v>
      </c>
      <c r="E45" s="17">
        <f t="shared" si="0"/>
        <v>226.43287557603691</v>
      </c>
    </row>
    <row r="46" spans="2:5" x14ac:dyDescent="0.2">
      <c r="B46" s="10">
        <v>42916</v>
      </c>
      <c r="C46" s="7">
        <v>48947.831800000014</v>
      </c>
      <c r="D46">
        <v>219</v>
      </c>
      <c r="E46" s="17">
        <f t="shared" si="0"/>
        <v>223.50608127853889</v>
      </c>
    </row>
    <row r="47" spans="2:5" x14ac:dyDescent="0.2">
      <c r="B47" s="10">
        <v>42947</v>
      </c>
      <c r="C47" s="7">
        <v>52317.637499999953</v>
      </c>
      <c r="D47">
        <v>250</v>
      </c>
      <c r="E47" s="17">
        <f t="shared" si="0"/>
        <v>209.27054999999982</v>
      </c>
    </row>
    <row r="48" spans="2:5" x14ac:dyDescent="0.2">
      <c r="B48" s="10">
        <v>42978</v>
      </c>
      <c r="C48" s="7">
        <v>36957.738999999987</v>
      </c>
      <c r="D48">
        <v>178</v>
      </c>
      <c r="E48" s="17">
        <f t="shared" si="0"/>
        <v>207.62774719101117</v>
      </c>
    </row>
    <row r="49" spans="2:5" x14ac:dyDescent="0.2">
      <c r="B49" s="10">
        <v>43008</v>
      </c>
      <c r="C49" s="7">
        <v>44970.566000000013</v>
      </c>
      <c r="D49">
        <v>217</v>
      </c>
      <c r="E49" s="17">
        <f t="shared" si="0"/>
        <v>207.2376313364056</v>
      </c>
    </row>
    <row r="50" spans="2:5" x14ac:dyDescent="0.2">
      <c r="B50" s="10">
        <v>43039</v>
      </c>
      <c r="C50" s="7">
        <v>27187.675000000021</v>
      </c>
      <c r="D50">
        <v>188</v>
      </c>
      <c r="E50" s="17">
        <f t="shared" si="0"/>
        <v>144.61529255319161</v>
      </c>
    </row>
    <row r="51" spans="2:5" x14ac:dyDescent="0.2">
      <c r="B51" s="10">
        <v>43069</v>
      </c>
      <c r="C51" s="7">
        <v>47450.490999999987</v>
      </c>
      <c r="D51">
        <v>211</v>
      </c>
      <c r="E51" s="17">
        <f t="shared" si="0"/>
        <v>224.88384360189568</v>
      </c>
    </row>
    <row r="52" spans="2:5" x14ac:dyDescent="0.2">
      <c r="B52" s="10">
        <v>43100</v>
      </c>
      <c r="C52" s="7">
        <v>36941.254000000001</v>
      </c>
      <c r="D52">
        <v>175</v>
      </c>
      <c r="E52" s="17">
        <f t="shared" si="0"/>
        <v>211.09288000000001</v>
      </c>
    </row>
    <row r="53" spans="2:5" x14ac:dyDescent="0.2">
      <c r="B53" s="10">
        <v>43131</v>
      </c>
      <c r="C53" s="7">
        <v>68001.31719999999</v>
      </c>
      <c r="D53">
        <v>202</v>
      </c>
      <c r="E53" s="17">
        <f t="shared" si="0"/>
        <v>336.64018415841582</v>
      </c>
    </row>
    <row r="54" spans="2:5" x14ac:dyDescent="0.2">
      <c r="B54" s="10">
        <v>43159</v>
      </c>
      <c r="C54" s="7">
        <v>41957.840499999998</v>
      </c>
      <c r="D54">
        <v>221</v>
      </c>
      <c r="E54" s="17">
        <f t="shared" si="0"/>
        <v>189.85448190045247</v>
      </c>
    </row>
    <row r="55" spans="2:5" x14ac:dyDescent="0.2">
      <c r="B55" s="10">
        <v>43190</v>
      </c>
      <c r="C55" s="7">
        <v>32973.338799999983</v>
      </c>
      <c r="D55">
        <v>156</v>
      </c>
      <c r="E55" s="17">
        <f t="shared" si="0"/>
        <v>211.3675564102563</v>
      </c>
    </row>
    <row r="56" spans="2:5" x14ac:dyDescent="0.2">
      <c r="B56" s="10">
        <v>43220</v>
      </c>
      <c r="C56" s="7">
        <v>36290.684799999974</v>
      </c>
      <c r="D56">
        <v>176</v>
      </c>
      <c r="E56" s="17">
        <f t="shared" si="0"/>
        <v>206.19707272727257</v>
      </c>
    </row>
    <row r="57" spans="2:5" x14ac:dyDescent="0.2">
      <c r="B57" s="10">
        <v>43251</v>
      </c>
      <c r="C57" s="7">
        <v>51867.142200000002</v>
      </c>
      <c r="D57">
        <v>181</v>
      </c>
      <c r="E57" s="17">
        <f t="shared" si="0"/>
        <v>286.55879668508288</v>
      </c>
    </row>
    <row r="58" spans="2:5" x14ac:dyDescent="0.2">
      <c r="B58" s="10">
        <v>43281</v>
      </c>
      <c r="C58" s="7">
        <v>38550.462499999994</v>
      </c>
      <c r="D58">
        <v>191</v>
      </c>
      <c r="E58" s="17">
        <f t="shared" si="0"/>
        <v>201.83488219895284</v>
      </c>
    </row>
    <row r="59" spans="2:5" x14ac:dyDescent="0.2">
      <c r="B59" s="10">
        <v>43312</v>
      </c>
      <c r="C59" s="7">
        <v>36126.946199999998</v>
      </c>
      <c r="D59">
        <v>162</v>
      </c>
      <c r="E59" s="17">
        <f t="shared" si="0"/>
        <v>223.00584074074072</v>
      </c>
    </row>
    <row r="60" spans="2:5" x14ac:dyDescent="0.2">
      <c r="B60" s="10">
        <v>43343</v>
      </c>
      <c r="C60" s="7">
        <v>23912.686000000009</v>
      </c>
      <c r="D60">
        <v>127</v>
      </c>
      <c r="E60" s="17">
        <f t="shared" si="0"/>
        <v>188.28886614173234</v>
      </c>
    </row>
    <row r="61" spans="2:5" x14ac:dyDescent="0.2">
      <c r="B61" s="10">
        <v>43373</v>
      </c>
      <c r="C61" s="7">
        <v>29804.917999999998</v>
      </c>
      <c r="D61">
        <v>140</v>
      </c>
      <c r="E61" s="17">
        <f t="shared" si="0"/>
        <v>212.89227142857141</v>
      </c>
    </row>
    <row r="62" spans="2:5" x14ac:dyDescent="0.2">
      <c r="B62" s="10">
        <v>43404</v>
      </c>
      <c r="C62" s="7">
        <v>37664.321999999978</v>
      </c>
      <c r="D62">
        <v>88</v>
      </c>
      <c r="E62" s="17">
        <f t="shared" si="0"/>
        <v>428.00365909090885</v>
      </c>
    </row>
    <row r="63" spans="2:5" x14ac:dyDescent="0.2">
      <c r="B63" s="10">
        <v>43434</v>
      </c>
      <c r="C63" s="7">
        <v>31141.456999999988</v>
      </c>
      <c r="D63">
        <v>123</v>
      </c>
      <c r="E63" s="17">
        <f t="shared" si="0"/>
        <v>253.18257723577224</v>
      </c>
    </row>
    <row r="64" spans="2:5" x14ac:dyDescent="0.2">
      <c r="B64" s="10">
        <v>43465</v>
      </c>
      <c r="C64" s="7">
        <v>26598.069999999989</v>
      </c>
      <c r="D64">
        <v>106</v>
      </c>
      <c r="E64" s="17">
        <f t="shared" si="0"/>
        <v>250.92518867924517</v>
      </c>
    </row>
    <row r="65" spans="2:5" x14ac:dyDescent="0.2">
      <c r="B65" s="10">
        <v>43496</v>
      </c>
      <c r="C65" s="7">
        <v>16008.035999999996</v>
      </c>
      <c r="D65">
        <v>97</v>
      </c>
      <c r="E65" s="17">
        <f t="shared" si="0"/>
        <v>165.03129896907214</v>
      </c>
    </row>
    <row r="66" spans="2:5" x14ac:dyDescent="0.2">
      <c r="B66" s="10">
        <v>43524</v>
      </c>
      <c r="C66" s="7">
        <v>24263.962000000003</v>
      </c>
      <c r="D66">
        <v>91</v>
      </c>
      <c r="E66" s="17">
        <f t="shared" si="0"/>
        <v>266.6369450549451</v>
      </c>
    </row>
    <row r="67" spans="2:5" x14ac:dyDescent="0.2">
      <c r="B67" s="10">
        <v>43555</v>
      </c>
      <c r="C67" s="7">
        <v>17787.247599999995</v>
      </c>
      <c r="D67">
        <v>94</v>
      </c>
      <c r="E67" s="17">
        <f t="shared" si="0"/>
        <v>189.22603829787229</v>
      </c>
    </row>
    <row r="68" spans="2:5" x14ac:dyDescent="0.2">
      <c r="B68" s="10">
        <v>43585</v>
      </c>
      <c r="C68" s="7">
        <v>16957.72879999999</v>
      </c>
      <c r="D68">
        <v>90</v>
      </c>
      <c r="E68" s="17">
        <f t="shared" si="0"/>
        <v>188.41920888888879</v>
      </c>
    </row>
    <row r="69" spans="2:5" x14ac:dyDescent="0.2">
      <c r="B69" s="10">
        <v>43616</v>
      </c>
      <c r="C69" s="7">
        <v>13667.825199999994</v>
      </c>
      <c r="D69">
        <v>89</v>
      </c>
      <c r="E69" s="17">
        <f t="shared" si="0"/>
        <v>153.57106966292127</v>
      </c>
    </row>
    <row r="70" spans="2:5" x14ac:dyDescent="0.2">
      <c r="B70" s="10">
        <v>43646</v>
      </c>
      <c r="C70" s="7">
        <v>23703.673400000007</v>
      </c>
      <c r="D70">
        <v>116</v>
      </c>
      <c r="E70" s="17">
        <f t="shared" ref="E70:E71" si="1">C70/D70</f>
        <v>204.34201206896557</v>
      </c>
    </row>
    <row r="71" spans="2:5" x14ac:dyDescent="0.2">
      <c r="B71" s="10">
        <v>43677</v>
      </c>
      <c r="C71" s="7">
        <v>10225.796800000002</v>
      </c>
      <c r="D71">
        <v>38</v>
      </c>
      <c r="E71" s="17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A518-D9DD-4C15-80A2-50F40EFED700}">
  <dimension ref="B2:D21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11.83203125" bestFit="1" customWidth="1"/>
    <col min="3" max="4" width="27.83203125" customWidth="1"/>
  </cols>
  <sheetData>
    <row r="2" spans="2:4" ht="21" x14ac:dyDescent="0.25">
      <c r="B2" s="6" t="s">
        <v>10984</v>
      </c>
    </row>
    <row r="3" spans="2:4" ht="21" x14ac:dyDescent="0.25">
      <c r="B3" s="6"/>
    </row>
    <row r="4" spans="2:4" x14ac:dyDescent="0.2">
      <c r="B4" s="4" t="s">
        <v>15</v>
      </c>
      <c r="C4" s="4" t="s">
        <v>10973</v>
      </c>
      <c r="D4" s="4" t="s">
        <v>10974</v>
      </c>
    </row>
    <row r="5" spans="2:4" x14ac:dyDescent="0.2">
      <c r="B5" s="3" t="s">
        <v>160</v>
      </c>
      <c r="C5" s="7">
        <v>29476.392</v>
      </c>
      <c r="D5" s="7">
        <v>27896.71966666666</v>
      </c>
    </row>
    <row r="6" spans="2:4" x14ac:dyDescent="0.2">
      <c r="B6" s="3" t="s">
        <v>77</v>
      </c>
      <c r="C6" s="7">
        <v>23534.95199999999</v>
      </c>
      <c r="D6" s="7">
        <v>17922.02683333333</v>
      </c>
    </row>
    <row r="7" spans="2:4" x14ac:dyDescent="0.2">
      <c r="B7" s="3" t="s">
        <v>67</v>
      </c>
      <c r="C7" s="7">
        <v>5432.7520000000004</v>
      </c>
      <c r="D7" s="7">
        <v>4519.7986666666675</v>
      </c>
    </row>
    <row r="8" spans="2:4" x14ac:dyDescent="0.2">
      <c r="B8" s="3" t="s">
        <v>74</v>
      </c>
      <c r="C8" s="7">
        <v>43560.502</v>
      </c>
      <c r="D8" s="7">
        <v>33902.122166666675</v>
      </c>
    </row>
    <row r="9" spans="2:4" x14ac:dyDescent="0.2">
      <c r="B9" s="3" t="s">
        <v>32</v>
      </c>
      <c r="C9" s="7">
        <v>18314.5762</v>
      </c>
      <c r="D9" s="7">
        <v>19146.666049999996</v>
      </c>
    </row>
    <row r="10" spans="2:4" x14ac:dyDescent="0.2">
      <c r="B10" s="3" t="s">
        <v>35</v>
      </c>
      <c r="C10" s="7">
        <v>71448.679999999949</v>
      </c>
      <c r="D10" s="7">
        <v>54741.517166666628</v>
      </c>
    </row>
    <row r="11" spans="2:4" x14ac:dyDescent="0.2">
      <c r="B11" s="3" t="s">
        <v>1218</v>
      </c>
      <c r="C11" s="7">
        <v>50879.600000000013</v>
      </c>
      <c r="D11" s="7">
        <v>24921.338333333337</v>
      </c>
    </row>
    <row r="12" spans="2:4" x14ac:dyDescent="0.2">
      <c r="B12" s="3" t="s">
        <v>172</v>
      </c>
      <c r="C12" s="7">
        <v>1903.9299999999998</v>
      </c>
      <c r="D12" s="7">
        <v>2746.0670000000005</v>
      </c>
    </row>
    <row r="13" spans="2:4" x14ac:dyDescent="0.2">
      <c r="B13" s="3" t="s">
        <v>268</v>
      </c>
      <c r="C13" s="7">
        <v>493.56200000000007</v>
      </c>
      <c r="D13" s="7">
        <v>504.04666666666668</v>
      </c>
    </row>
    <row r="14" spans="2:4" x14ac:dyDescent="0.2">
      <c r="B14" s="3" t="s">
        <v>64</v>
      </c>
      <c r="C14" s="7">
        <v>15855.979999999996</v>
      </c>
      <c r="D14" s="7">
        <v>15284.193999999994</v>
      </c>
    </row>
    <row r="15" spans="2:4" x14ac:dyDescent="0.2">
      <c r="B15" s="3" t="s">
        <v>46</v>
      </c>
      <c r="C15" s="7">
        <v>1600.3760000000002</v>
      </c>
      <c r="D15" s="7">
        <v>2081.0520000000001</v>
      </c>
    </row>
    <row r="16" spans="2:4" x14ac:dyDescent="0.2">
      <c r="B16" s="3" t="s">
        <v>683</v>
      </c>
      <c r="C16" s="7">
        <v>21904.288</v>
      </c>
      <c r="D16" s="7">
        <v>31539.771833333336</v>
      </c>
    </row>
    <row r="17" spans="2:4" x14ac:dyDescent="0.2">
      <c r="B17" s="3" t="s">
        <v>89</v>
      </c>
      <c r="C17" s="7">
        <v>15841.959999999995</v>
      </c>
      <c r="D17" s="7">
        <v>13079.867666666656</v>
      </c>
    </row>
    <row r="18" spans="2:4" x14ac:dyDescent="0.2">
      <c r="B18" s="3" t="s">
        <v>71</v>
      </c>
      <c r="C18" s="7">
        <v>62298.43599999998</v>
      </c>
      <c r="D18" s="7">
        <v>55001.175666666677</v>
      </c>
    </row>
    <row r="19" spans="2:4" x14ac:dyDescent="0.2">
      <c r="B19" s="3" t="s">
        <v>58</v>
      </c>
      <c r="C19" s="7">
        <v>45643.126000000026</v>
      </c>
      <c r="D19" s="7">
        <v>37307.267999999996</v>
      </c>
    </row>
    <row r="20" spans="2:4" x14ac:dyDescent="0.2">
      <c r="B20" s="3" t="s">
        <v>578</v>
      </c>
      <c r="C20" s="7">
        <v>14685.491999999991</v>
      </c>
      <c r="D20" s="7">
        <v>7778.9229999999998</v>
      </c>
    </row>
    <row r="21" spans="2:4" x14ac:dyDescent="0.2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7CAC-5D42-4FBB-89D3-950DFEE11FF7}">
  <dimension ref="B2:D20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13" bestFit="1" customWidth="1"/>
    <col min="3" max="3" width="15.5" bestFit="1" customWidth="1"/>
  </cols>
  <sheetData>
    <row r="2" spans="2:4" ht="21" x14ac:dyDescent="0.25">
      <c r="B2" s="6" t="s">
        <v>10986</v>
      </c>
    </row>
    <row r="3" spans="2:4" ht="21" x14ac:dyDescent="0.25">
      <c r="B3" s="6"/>
    </row>
    <row r="4" spans="2:4" x14ac:dyDescent="0.2">
      <c r="B4" s="4" t="s">
        <v>10982</v>
      </c>
      <c r="C4" s="4" t="s">
        <v>10979</v>
      </c>
      <c r="D4" s="4" t="s">
        <v>10981</v>
      </c>
    </row>
    <row r="5" spans="2:4" x14ac:dyDescent="0.2">
      <c r="B5" s="3" t="s">
        <v>10968</v>
      </c>
      <c r="C5" s="7">
        <v>5468.1296999999995</v>
      </c>
      <c r="D5" s="11">
        <f>C5</f>
        <v>5468.1296999999995</v>
      </c>
    </row>
    <row r="6" spans="2:4" x14ac:dyDescent="0.2">
      <c r="B6" s="9" t="s">
        <v>10975</v>
      </c>
      <c r="C6" s="7">
        <v>6660.9907999999996</v>
      </c>
      <c r="D6" s="14"/>
    </row>
    <row r="7" spans="2:4" x14ac:dyDescent="0.2">
      <c r="B7" s="9" t="s">
        <v>10976</v>
      </c>
      <c r="C7" s="7">
        <v>5292.7917999999991</v>
      </c>
      <c r="D7" s="14"/>
    </row>
    <row r="8" spans="2:4" x14ac:dyDescent="0.2">
      <c r="B8" s="9" t="s">
        <v>10977</v>
      </c>
      <c r="C8" s="7">
        <v>9466.2250999999997</v>
      </c>
      <c r="D8" s="14"/>
    </row>
    <row r="9" spans="2:4" x14ac:dyDescent="0.2">
      <c r="B9" s="9" t="s">
        <v>10978</v>
      </c>
      <c r="C9" s="7">
        <v>9367.552099999999</v>
      </c>
      <c r="D9" s="14"/>
    </row>
    <row r="10" spans="2:4" x14ac:dyDescent="0.2">
      <c r="B10" t="s">
        <v>10969</v>
      </c>
      <c r="C10" s="7">
        <v>9367.552099999999</v>
      </c>
      <c r="D10" s="11">
        <f>C10</f>
        <v>9367.552099999999</v>
      </c>
    </row>
    <row r="11" spans="2:4" x14ac:dyDescent="0.2">
      <c r="B11" s="9" t="s">
        <v>10975</v>
      </c>
      <c r="C11" s="7">
        <v>16123.065299999998</v>
      </c>
      <c r="D11" s="14"/>
    </row>
    <row r="12" spans="2:4" x14ac:dyDescent="0.2">
      <c r="B12" s="9" t="s">
        <v>10976</v>
      </c>
      <c r="C12" s="7">
        <v>22975.013299999999</v>
      </c>
      <c r="D12" s="14"/>
    </row>
    <row r="13" spans="2:4" x14ac:dyDescent="0.2">
      <c r="B13" s="9" t="s">
        <v>10977</v>
      </c>
      <c r="C13" s="7">
        <v>24877.2336</v>
      </c>
      <c r="D13" s="14"/>
    </row>
    <row r="14" spans="2:4" x14ac:dyDescent="0.2">
      <c r="B14" s="9" t="s">
        <v>10978</v>
      </c>
      <c r="C14" s="7">
        <v>28963.278699999999</v>
      </c>
      <c r="D14" s="14"/>
    </row>
    <row r="15" spans="2:4" x14ac:dyDescent="0.2">
      <c r="B15" t="s">
        <v>10970</v>
      </c>
      <c r="C15" s="7">
        <v>28963.278699999999</v>
      </c>
      <c r="D15" s="11">
        <f>C15</f>
        <v>28963.278699999999</v>
      </c>
    </row>
    <row r="16" spans="2:4" x14ac:dyDescent="0.2">
      <c r="B16" s="9" t="s">
        <v>10975</v>
      </c>
      <c r="C16" s="7">
        <v>32152.327999999998</v>
      </c>
      <c r="D16" s="14"/>
    </row>
    <row r="17" spans="2:4" x14ac:dyDescent="0.2">
      <c r="B17" s="9" t="s">
        <v>10976</v>
      </c>
      <c r="C17" s="7">
        <v>28158.8701</v>
      </c>
      <c r="D17" s="14"/>
    </row>
    <row r="18" spans="2:4" x14ac:dyDescent="0.2">
      <c r="B18" s="9" t="s">
        <v>10977</v>
      </c>
      <c r="C18" s="7">
        <v>31811.069500000001</v>
      </c>
      <c r="D18" s="14"/>
    </row>
    <row r="19" spans="2:4" x14ac:dyDescent="0.2">
      <c r="B19" s="9" t="s">
        <v>10978</v>
      </c>
      <c r="C19" s="7">
        <v>32871.606400000004</v>
      </c>
      <c r="D19" s="14"/>
    </row>
    <row r="20" spans="2:4" x14ac:dyDescent="0.2">
      <c r="B20" s="9" t="s">
        <v>10980</v>
      </c>
      <c r="D20" s="11">
        <f>C19</f>
        <v>32871.606400000004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EC5C-A8D8-47B0-8F5F-7BE7252A6658}">
  <dimension ref="B2:E19"/>
  <sheetViews>
    <sheetView workbookViewId="0">
      <selection activeCell="B3" sqref="B3"/>
    </sheetView>
  </sheetViews>
  <sheetFormatPr baseColWidth="10" defaultColWidth="8.83203125" defaultRowHeight="15" x14ac:dyDescent="0.2"/>
  <cols>
    <col min="2" max="2" width="12" bestFit="1" customWidth="1"/>
    <col min="3" max="5" width="17.83203125" customWidth="1"/>
  </cols>
  <sheetData>
    <row r="2" spans="2:5" ht="21" x14ac:dyDescent="0.25">
      <c r="B2" s="6" t="s">
        <v>10985</v>
      </c>
    </row>
    <row r="4" spans="2:5" x14ac:dyDescent="0.2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">
      <c r="B10" s="3"/>
      <c r="C10" s="13"/>
      <c r="D10" s="13"/>
    </row>
    <row r="11" spans="2:5" x14ac:dyDescent="0.2">
      <c r="B11" s="3"/>
      <c r="C11" s="13"/>
      <c r="D11" s="13"/>
    </row>
    <row r="12" spans="2:5" x14ac:dyDescent="0.2">
      <c r="B12" s="3"/>
      <c r="C12" s="13"/>
      <c r="D12" s="13"/>
    </row>
    <row r="13" spans="2:5" x14ac:dyDescent="0.2">
      <c r="B13" s="3"/>
      <c r="C13" s="13"/>
      <c r="D13" s="13"/>
    </row>
    <row r="14" spans="2:5" x14ac:dyDescent="0.2">
      <c r="B14" s="3"/>
      <c r="C14" s="13"/>
      <c r="D14" s="13"/>
    </row>
    <row r="15" spans="2:5" x14ac:dyDescent="0.2">
      <c r="B15" s="3"/>
      <c r="C15" s="13"/>
      <c r="D15" s="13"/>
    </row>
    <row r="16" spans="2:5" x14ac:dyDescent="0.2">
      <c r="B16" s="3"/>
      <c r="C16" s="13"/>
      <c r="D16" s="13"/>
    </row>
    <row r="17" spans="2:4" x14ac:dyDescent="0.2">
      <c r="B17" s="3"/>
      <c r="C17" s="13"/>
      <c r="D17" s="13"/>
    </row>
    <row r="18" spans="2:4" x14ac:dyDescent="0.2">
      <c r="B18" s="3"/>
      <c r="C18" s="13"/>
      <c r="D18" s="13"/>
    </row>
    <row r="19" spans="2:4" x14ac:dyDescent="0.2">
      <c r="B19" s="3"/>
      <c r="C19" s="13"/>
      <c r="D19" s="13"/>
    </row>
  </sheetData>
  <sortState xmlns:xlrd2="http://schemas.microsoft.com/office/spreadsheetml/2017/richdata2" ref="B3:E19">
    <sortCondition descending="1" ref="D3:D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ALEJANDRO DE LA TORRE</cp:lastModifiedBy>
  <dcterms:created xsi:type="dcterms:W3CDTF">2023-05-27T18:44:59Z</dcterms:created>
  <dcterms:modified xsi:type="dcterms:W3CDTF">2025-06-06T14:48:06Z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