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5F6C3F34-810E-9D43-8B42-6237DA3232B4}" xr6:coauthVersionLast="47" xr6:coauthVersionMax="47" xr10:uidLastSave="{00000000-0000-0000-0000-000000000000}"/>
  <bookViews>
    <workbookView xWindow="0" yWindow="760" windowWidth="22780" windowHeight="14800" tabRatio="955" firstSheet="4" activeTab="11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Quarterly Sales Evolution" sheetId="12" r:id="rId9"/>
    <sheet name="Accenting Lines" sheetId="14" r:id="rId10"/>
    <sheet name="Seasonality" sheetId="15" r:id="rId11"/>
    <sheet name="Colorful charts" sheetId="16" r:id="rId12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5" l="1"/>
  <c r="C14" i="5"/>
  <c r="D13" i="5"/>
  <c r="C13" i="5"/>
  <c r="D12" i="5"/>
  <c r="C12" i="5"/>
  <c r="D11" i="5"/>
  <c r="C11" i="5"/>
  <c r="H6" i="14"/>
  <c r="H7" i="14"/>
  <c r="H8" i="14"/>
  <c r="H9" i="14"/>
  <c r="H10" i="14"/>
  <c r="H11" i="14"/>
  <c r="H12" i="14"/>
  <c r="H5" i="14"/>
  <c r="D6" i="9"/>
  <c r="D19" i="9"/>
  <c r="D18" i="9"/>
  <c r="D17" i="9"/>
  <c r="D16" i="9"/>
  <c r="D14" i="9"/>
  <c r="D13" i="9"/>
  <c r="D12" i="9"/>
  <c r="D11" i="9"/>
  <c r="D7" i="9"/>
  <c r="D8" i="9"/>
  <c r="D9" i="9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<sst xmlns="http://schemas.openxmlformats.org/spreadsheetml/2006/main" count="130119" uniqueCount="10994">
  <si>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</si>
  <si>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</si>
  <si>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</si>
  <si>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</si>
  <si>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</si>
  <si>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</si>
  <si>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</si>
  <si>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</si>
  <si>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</si>
  <si>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</si>
  <si>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</si>
  <si>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</si>
  <si>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</si>
  <si>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</si>
  <si>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</si>
  <si>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</si>
  <si>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</si>
  <si>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</si>
  <si>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</si>
  <si>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</si>
  <si>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</si>
  <si>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</si>
  <si>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</si>
  <si>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</si>
  <si>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</si>
  <si>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</si>
  <si>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</si>
  <si>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</si>
  <si>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</si>
  <si>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</si>
  <si>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</si>
  <si>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</si>
  <si>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</si>
  <si>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</si>
  <si>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</si>
  <si>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</si>
  <si>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</si>
  <si>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</si>
  <si>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</si>
  <si>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</si>
  <si>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</si>
  <si>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</si>
  <si>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</si>
  <si>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</si>
  <si>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</si>
  <si>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</si>
  <si>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</si>
  <si>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</si>
  <si>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</si>
  <si>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</si>
  <si>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</si>
  <si>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</si>
  <si>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</si>
  <si>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</si>
  <si>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</si>
  <si>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</si>
  <si>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</si>
  <si>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</si>
  <si>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</si>
  <si>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</si>
  <si>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</si>
  <si>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</si>
  <si>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</si>
  <si>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</si>
  <si>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</si>
  <si>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</si>
  <si>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</si>
  <si>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</si>
  <si>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</si>
  <si>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</si>
  <si>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</si>
  <si>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</si>
  <si>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</si>
  <si>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</si>
  <si>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</si>
  <si>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</si>
  <si>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</si>
  <si>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</si>
  <si>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</si>
  <si>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</si>
  <si>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</si>
  <si>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</si>
  <si>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</si>
  <si>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</si>
  <si>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</si>
  <si>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</si>
  <si>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</si>
  <si>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</si>
  <si>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</si>
  <si>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</si>
  <si>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</si>
  <si>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</si>
  <si>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</si>
  <si>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</si>
  <si>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</si>
  <si>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</si>
  <si>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</si>
  <si>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</si>
  <si>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</si>
  <si>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</si>
  <si>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</si>
  <si>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</si>
  <si>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</si>
  <si>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</si>
  <si>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</si>
  <si>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</si>
  <si>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</si>
  <si>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</si>
  <si>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</si>
  <si>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</si>
  <si>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</si>
  <si>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</si>
  <si>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</si>
  <si>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</si>
  <si>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</si>
  <si>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</si>
  <si>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</si>
  <si>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</si>
  <si>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</si>
  <si>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</si>
  <si>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</si>
  <si>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</si>
  <si>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</si>
  <si>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</si>
  <si>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</si>
  <si>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</si>
  <si>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</si>
  <si>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</si>
  <si>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</si>
  <si>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</si>
  <si>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</si>
  <si>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</si>
  <si>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</si>
  <si>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</si>
  <si>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</si>
  <si>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</si>
  <si>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</si>
  <si>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</si>
  <si>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</si>
  <si>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</si>
  <si>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</si>
  <si>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</si>
  <si>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</si>
  <si>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</si>
  <si>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</si>
  <si>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</si>
  <si>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</si>
  <si>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</si>
  <si>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</si>
  <si>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</si>
  <si>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</si>
  <si>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</si>
  <si>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</si>
  <si>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</si>
  <si>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</si>
  <si>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</si>
  <si>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</si>
  <si>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</si>
  <si>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</si>
  <si>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</si>
  <si>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</si>
  <si>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</si>
  <si>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</si>
  <si>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</si>
  <si>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</si>
  <si>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</si>
  <si>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</si>
  <si>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</si>
  <si>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</si>
  <si>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</si>
  <si>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</si>
  <si>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</si>
  <si>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</si>
  <si>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</si>
  <si>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</si>
  <si>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</si>
  <si>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</si>
  <si>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</si>
  <si>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</si>
  <si>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</si>
  <si>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</si>
  <si>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</si>
  <si>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</si>
  <si>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</si>
  <si>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</si>
  <si>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</si>
  <si>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</si>
  <si>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</si>
  <si>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</si>
  <si>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</si>
  <si>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</si>
  <si>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</si>
  <si>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</si>
  <si>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</si>
  <si>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</si>
  <si>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</si>
  <si>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</si>
  <si>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</si>
  <si>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</si>
  <si>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</si>
  <si>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</si>
  <si>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</si>
  <si>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</si>
  <si>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</si>
  <si>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</si>
  <si>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</si>
  <si>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</si>
  <si>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</si>
  <si>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</si>
  <si>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</si>
  <si>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</si>
  <si>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</si>
  <si>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</si>
  <si>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</si>
  <si>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</si>
  <si>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</si>
  <si>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</si>
  <si>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</si>
  <si>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</si>
  <si>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</si>
  <si>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</si>
  <si>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</si>
  <si>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</si>
  <si>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</si>
  <si>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</si>
  <si>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</si>
  <si>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</si>
  <si>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</si>
  <si>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</si>
  <si>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</si>
  <si>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</si>
  <si>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</si>
  <si>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</si>
  <si>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</si>
  <si>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</si>
  <si>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</si>
  <si>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</si>
  <si>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</si>
  <si>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</si>
  <si>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</si>
  <si>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</si>
  <si>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</si>
  <si>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</si>
  <si>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</si>
  <si>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</si>
  <si>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</si>
  <si>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</si>
  <si>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</si>
  <si>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</si>
  <si>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</si>
  <si>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</si>
  <si>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</si>
  <si>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</si>
  <si>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</si>
  <si>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</si>
  <si>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</si>
  <si>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</si>
  <si>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</si>
  <si>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</si>
  <si>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</si>
  <si>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</si>
  <si>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</si>
  <si>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</si>
  <si>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</si>
  <si>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</si>
  <si>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</si>
  <si>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</si>
  <si>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</si>
  <si>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</si>
  <si>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</si>
  <si>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</si>
  <si>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</si>
  <si>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</si>
  <si>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</si>
  <si>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</si>
  <si>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</si>
  <si>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</si>
  <si>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</si>
  <si>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</si>
  <si>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</si>
  <si>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</si>
  <si>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</si>
  <si>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</si>
  <si>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</si>
  <si>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</si>
  <si>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</si>
  <si>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</si>
  <si>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</si>
  <si>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</si>
  <si>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</si>
  <si>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</si>
  <si>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</si>
  <si>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</si>
  <si>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</si>
  <si>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</si>
  <si>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</si>
  <si>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</si>
  <si>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</si>
  <si>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</si>
  <si>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</si>
  <si>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</si>
  <si>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</si>
  <si>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</si>
  <si>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</si>
  <si>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</si>
  <si>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</si>
  <si>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</si>
  <si>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</si>
  <si>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</si>
  <si>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</si>
  <si>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</si>
  <si>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</si>
  <si>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</si>
  <si>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</si>
  <si>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</si>
  <si>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</si>
  <si>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</si>
  <si>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</si>
  <si>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</si>
  <si>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</si>
  <si>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</si>
  <si>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</si>
  <si>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</si>
  <si>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</si>
  <si>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</si>
  <si>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</si>
  <si>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</si>
  <si>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</si>
  <si>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</si>
  <si>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</si>
  <si>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</si>
  <si>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</si>
  <si>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</si>
  <si>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</si>
  <si>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</si>
  <si>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</si>
  <si>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</si>
  <si>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</si>
  <si>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</si>
  <si>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</si>
  <si>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</si>
  <si>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</si>
  <si>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</si>
  <si>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</si>
  <si>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</si>
  <si>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</si>
  <si>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</si>
  <si>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</si>
  <si>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</si>
  <si>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</si>
  <si>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</si>
  <si>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</si>
  <si>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</si>
  <si>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</si>
  <si>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</si>
  <si>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</si>
  <si>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</si>
  <si>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</si>
  <si>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</si>
  <si>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</si>
  <si>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</si>
  <si>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</si>
  <si>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</si>
  <si>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</si>
  <si>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</si>
  <si>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</si>
  <si>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</si>
  <si>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</si>
  <si>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</si>
  <si>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</si>
  <si>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</si>
  <si>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</si>
  <si>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</si>
  <si>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</si>
  <si>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</si>
  <si>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</si>
  <si>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</si>
  <si>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</si>
  <si>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</si>
  <si>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</si>
  <si>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</si>
  <si>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</si>
  <si>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</si>
  <si>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</si>
  <si>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</si>
  <si>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</si>
  <si>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</si>
  <si>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</si>
  <si>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</si>
  <si>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</si>
  <si>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</si>
  <si>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</si>
  <si>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</si>
  <si>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</si>
  <si>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</si>
  <si>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</si>
  <si>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</si>
  <si>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</si>
  <si>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</si>
  <si>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</si>
  <si>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</si>
  <si>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</si>
  <si>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</si>
  <si>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</si>
  <si>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</si>
  <si>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</si>
  <si>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</si>
  <si>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</si>
  <si>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</si>
  <si>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</si>
  <si>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</si>
  <si>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</si>
  <si>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</si>
  <si>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</si>
  <si>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</si>
  <si>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</si>
  <si>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</si>
  <si>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</si>
  <si>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</si>
  <si>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</si>
  <si>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</si>
  <si>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</si>
  <si>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</si>
  <si>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</si>
  <si>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</si>
  <si>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</si>
  <si>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</si>
  <si>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</si>
  <si>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</si>
  <si>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</si>
  <si>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</si>
  <si>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</si>
  <si>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</si>
  <si>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</si>
  <si>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</si>
  <si>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</si>
  <si>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</si>
  <si>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</si>
  <si>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</si>
  <si>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</si>
  <si>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</si>
  <si>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</si>
  <si>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</si>
  <si>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</si>
  <si>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</si>
  <si>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</si>
  <si>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</si>
  <si>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</si>
  <si>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</si>
  <si>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</si>
  <si>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</si>
  <si>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</si>
  <si>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</si>
  <si>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</si>
  <si>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</si>
  <si>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</si>
  <si>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</si>
  <si>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</si>
  <si>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</si>
  <si>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</si>
  <si>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</si>
  <si>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</si>
  <si>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</si>
  <si>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</si>
  <si>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</si>
  <si>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</si>
  <si>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</si>
  <si>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</si>
  <si>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</si>
  <si>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</si>
  <si>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</si>
  <si>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</si>
  <si>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</si>
  <si>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</si>
  <si>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</si>
  <si>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</si>
  <si>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</si>
  <si>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</si>
  <si>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</si>
  <si>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</si>
  <si>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</si>
  <si>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</si>
  <si>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</si>
  <si>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</si>
  <si>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</si>
  <si>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</si>
  <si>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</si>
  <si>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</si>
  <si>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</si>
  <si>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</si>
  <si>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</si>
  <si>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</si>
  <si>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</si>
  <si>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</si>
  <si>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</si>
  <si>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</si>
  <si>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</si>
  <si>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</si>
  <si>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</si>
  <si>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</si>
  <si>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</si>
  <si>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</si>
  <si>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</si>
  <si>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</si>
  <si>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</si>
  <si>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</si>
  <si>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</si>
  <si>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</si>
  <si>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</si>
  <si>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</si>
  <si>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</si>
  <si>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</si>
  <si>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</si>
  <si>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</si>
  <si>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</si>
  <si>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</si>
  <si>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</si>
  <si>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</si>
  <si>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</si>
  <si>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</si>
  <si>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</si>
  <si>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</si>
  <si>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</si>
  <si>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</si>
  <si>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</si>
  <si>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</si>
  <si>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</si>
  <si>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</si>
  <si>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</si>
  <si>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</si>
  <si>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</si>
  <si>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</si>
  <si>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</si>
  <si>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</si>
  <si>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</si>
  <si>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</si>
  <si>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</si>
  <si>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</si>
  <si>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</si>
  <si>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</si>
  <si>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</si>
  <si>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</si>
  <si>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</si>
  <si>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</si>
  <si>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</si>
  <si>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</si>
  <si>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</si>
  <si>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</si>
  <si>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</si>
  <si>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</si>
  <si>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</si>
  <si>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</si>
  <si>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</si>
  <si>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</si>
  <si>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</si>
  <si>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</si>
  <si>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</si>
  <si>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</si>
  <si>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</si>
  <si>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</si>
  <si>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</si>
  <si>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</si>
  <si>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</si>
  <si>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</si>
  <si>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</si>
  <si>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</si>
  <si>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</si>
  <si>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</si>
  <si>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</si>
  <si>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</si>
  <si>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</si>
  <si>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</si>
  <si>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</si>
  <si>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</si>
  <si>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</si>
  <si>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</si>
  <si>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</si>
  <si>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</si>
  <si>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</si>
  <si>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</si>
  <si>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</si>
  <si>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</si>
  <si>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</si>
  <si>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</si>
  <si>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</si>
  <si>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</si>
  <si>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</si>
  <si>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</si>
  <si>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</si>
  <si>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</si>
  <si>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</si>
  <si>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</si>
  <si>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</si>
  <si>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</si>
  <si>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</si>
  <si>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</si>
  <si>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</si>
  <si>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</si>
  <si>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</si>
  <si>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</si>
  <si>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</si>
  <si>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</si>
  <si>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</si>
  <si>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</si>
  <si>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</si>
  <si>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</si>
  <si>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</si>
  <si>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</si>
  <si>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</si>
  <si>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</si>
  <si>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</si>
  <si>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</si>
  <si>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</si>
  <si>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</si>
  <si>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</si>
  <si>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</si>
  <si>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</si>
  <si>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</si>
  <si>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</si>
  <si>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</si>
  <si>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</si>
  <si>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</si>
  <si>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</si>
  <si>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</si>
  <si>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</si>
  <si>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</si>
  <si>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</si>
  <si>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</si>
  <si>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</si>
  <si>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</si>
  <si>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</si>
  <si>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</si>
  <si>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</si>
  <si>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</si>
  <si>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</si>
  <si>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</si>
  <si>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</si>
  <si>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</si>
  <si>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</si>
  <si>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</si>
  <si>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</si>
  <si>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</si>
  <si>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</si>
  <si>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</si>
  <si>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</si>
  <si>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</si>
  <si>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</si>
  <si>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</si>
  <si>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</si>
  <si>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</si>
  <si>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</si>
  <si>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</si>
  <si>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</si>
  <si>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</si>
  <si>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</si>
  <si>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</si>
  <si>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</si>
  <si>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</si>
  <si>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</si>
  <si>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</si>
  <si>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</si>
  <si>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</si>
  <si>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</si>
  <si>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</si>
  <si>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</si>
  <si>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</si>
  <si>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</si>
  <si>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</si>
  <si>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</si>
  <si>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</si>
  <si>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</si>
  <si>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</si>
  <si>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</si>
  <si>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</si>
  <si>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</si>
  <si>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</si>
  <si>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</si>
  <si>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</si>
  <si>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</si>
  <si>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</si>
  <si>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</si>
  <si>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</si>
  <si>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</si>
  <si>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</si>
  <si>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</si>
  <si>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</si>
  <si>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</si>
  <si>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</si>
  <si>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</si>
  <si>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</si>
  <si>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</si>
  <si>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</si>
  <si>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</si>
  <si>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</si>
  <si>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</si>
  <si>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</si>
  <si>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</si>
  <si>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</si>
  <si>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</si>
  <si>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</si>
  <si>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</si>
  <si>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</si>
  <si>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</si>
  <si>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</si>
  <si>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</si>
  <si>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</si>
  <si>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</si>
  <si>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</si>
  <si>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</si>
  <si>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</si>
  <si>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</si>
  <si>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</si>
  <si>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</si>
  <si>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</si>
  <si>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</si>
  <si>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</si>
  <si>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</si>
  <si>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</si>
  <si>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</si>
  <si>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</si>
  <si>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</si>
  <si>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</si>
  <si>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</si>
  <si>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</si>
  <si>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</si>
  <si>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</si>
  <si>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</si>
  <si>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</si>
  <si>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</si>
  <si>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</si>
  <si>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</si>
  <si>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</si>
  <si>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</si>
  <si>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</si>
  <si>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</si>
  <si>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</si>
  <si>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</si>
  <si>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</si>
  <si>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</si>
  <si>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</si>
  <si>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</si>
  <si>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</si>
  <si>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</si>
  <si>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</si>
  <si>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</si>
  <si>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</si>
  <si>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</si>
  <si>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</si>
  <si>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</si>
  <si>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</si>
  <si>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</si>
  <si>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</si>
  <si>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</si>
  <si>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</si>
  <si>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</si>
  <si>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</si>
  <si>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</si>
  <si>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</si>
  <si>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</si>
  <si>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</si>
  <si>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</si>
  <si>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</si>
  <si>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</si>
  <si>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</si>
  <si>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</si>
  <si>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</si>
  <si>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</si>
  <si>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</si>
  <si>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</si>
  <si>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</si>
  <si>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</si>
  <si>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</si>
  <si>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</si>
  <si>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</si>
  <si>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</si>
  <si>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</si>
  <si>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</si>
  <si>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</si>
  <si>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</si>
  <si>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</si>
  <si>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</si>
  <si>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</si>
  <si>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</si>
  <si>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</si>
  <si>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</si>
  <si>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</si>
  <si>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</si>
  <si>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</si>
  <si>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</si>
  <si>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</si>
  <si>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</si>
  <si>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</si>
  <si>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</si>
  <si>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</si>
  <si>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</si>
  <si>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</si>
  <si>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</si>
  <si>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</si>
  <si>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</si>
  <si>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</si>
  <si>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</si>
  <si>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</si>
  <si>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</si>
  <si>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</si>
  <si>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</si>
  <si>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</si>
  <si>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</si>
  <si>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</si>
  <si>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</si>
  <si>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</si>
  <si>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</si>
  <si>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</si>
  <si>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</si>
  <si>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</si>
  <si>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</si>
  <si>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</si>
  <si>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</si>
  <si>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</si>
  <si>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</si>
  <si>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</si>
  <si>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</si>
  <si>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</si>
  <si>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</si>
  <si>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</si>
  <si>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</si>
  <si>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</si>
  <si>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</si>
  <si>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</si>
  <si>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</si>
  <si>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</si>
  <si>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</si>
  <si>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</si>
  <si>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</si>
  <si>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</si>
  <si>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</si>
  <si>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</si>
  <si>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</si>
  <si>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</si>
  <si>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</si>
  <si>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</si>
  <si>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</si>
  <si>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</si>
  <si>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</si>
  <si>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</si>
  <si>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</si>
  <si>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</si>
  <si>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</si>
  <si>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</si>
  <si>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</si>
  <si>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</si>
  <si>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</si>
  <si>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</si>
  <si>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</si>
  <si>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</si>
  <si>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</si>
  <si>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</si>
  <si>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</si>
  <si>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</si>
  <si>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</si>
  <si>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</si>
  <si>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</si>
  <si>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</si>
  <si>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</si>
  <si>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</si>
  <si>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</si>
  <si>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</si>
  <si>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</si>
  <si>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</si>
  <si>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</si>
  <si>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</si>
  <si>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</si>
  <si>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</si>
  <si>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</si>
  <si>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</si>
  <si>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</si>
  <si>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</si>
  <si>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</si>
  <si>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</si>
  <si>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</si>
  <si>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</si>
  <si>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</si>
  <si>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</si>
  <si>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</si>
  <si>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</si>
  <si>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</si>
  <si>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</si>
  <si>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</si>
  <si>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</si>
  <si>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</si>
  <si>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</si>
  <si>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</si>
  <si>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</si>
  <si>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</si>
  <si>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</si>
  <si>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</si>
  <si>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</si>
  <si>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</si>
  <si>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</si>
  <si>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</si>
  <si>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</si>
  <si>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</si>
  <si>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</si>
  <si>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</si>
  <si>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</si>
  <si>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</si>
  <si>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</si>
  <si>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</si>
  <si>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</si>
  <si>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</si>
  <si>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</si>
  <si>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</si>
  <si>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</si>
  <si>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</si>
  <si>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</si>
  <si>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</si>
  <si>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</si>
  <si>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</si>
  <si>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</si>
  <si>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</si>
  <si>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</si>
  <si>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</si>
  <si>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</si>
  <si>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</si>
  <si>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</si>
  <si>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</si>
  <si>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</si>
  <si>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</si>
  <si>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</si>
  <si>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</si>
  <si>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</si>
  <si>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</si>
  <si>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</si>
  <si>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</si>
  <si>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</si>
  <si>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</si>
  <si>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</si>
  <si>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</si>
  <si>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</si>
  <si>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</si>
  <si>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</si>
  <si>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</si>
  <si>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</si>
  <si>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</si>
  <si>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</si>
  <si>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</si>
  <si>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</si>
  <si>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</si>
  <si>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</si>
  <si>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</si>
  <si>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</si>
  <si>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</si>
  <si>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</si>
  <si>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</si>
  <si>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</si>
  <si>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</si>
  <si>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</si>
  <si>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</si>
  <si>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</si>
  <si>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</si>
  <si>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</si>
  <si>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</si>
  <si>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</si>
  <si>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</si>
  <si>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</si>
  <si>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</si>
  <si>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</si>
  <si>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</si>
  <si>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</si>
  <si>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</si>
  <si>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</si>
  <si>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</si>
  <si>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</si>
  <si>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</si>
  <si>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</si>
  <si>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</si>
  <si>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</si>
  <si>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</si>
  <si>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</si>
  <si>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</si>
  <si>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</si>
  <si>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</si>
  <si>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</si>
  <si>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</si>
  <si>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</si>
  <si>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</si>
  <si>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</si>
  <si>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</si>
  <si>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</si>
  <si>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</si>
  <si>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</si>
  <si>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</si>
  <si>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</si>
  <si>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</si>
  <si>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</si>
  <si>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</si>
  <si>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</si>
  <si>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</si>
  <si>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</si>
  <si>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</si>
  <si>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</si>
  <si>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</si>
  <si>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</si>
  <si>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</si>
  <si>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</si>
  <si>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</si>
  <si>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</si>
  <si>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</si>
  <si>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</si>
  <si>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</si>
  <si>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</si>
  <si>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</si>
  <si>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</si>
  <si>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</si>
  <si>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</si>
  <si>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</si>
  <si>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</si>
  <si>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</si>
  <si>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</si>
  <si>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</si>
  <si>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</si>
  <si>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</si>
  <si>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</si>
  <si>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</si>
  <si>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</si>
  <si>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</si>
  <si>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</si>
  <si>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</si>
  <si>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</si>
  <si>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</si>
  <si>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</si>
  <si>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</si>
  <si>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</si>
  <si>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</si>
  <si>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</si>
  <si>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</si>
  <si>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</si>
  <si>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</si>
  <si>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</si>
  <si>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</si>
  <si>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</si>
  <si>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</si>
  <si>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</si>
  <si>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</si>
  <si>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</si>
  <si>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</si>
  <si>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</si>
  <si>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</si>
  <si>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</si>
  <si>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</si>
  <si>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</si>
  <si>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</si>
  <si>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</si>
  <si>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</si>
  <si>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</si>
  <si>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</si>
  <si>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</si>
  <si>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</si>
  <si>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</si>
  <si>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</si>
  <si>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</si>
  <si>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</si>
  <si>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</si>
  <si>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</si>
  <si>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</si>
  <si>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</si>
  <si>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</si>
  <si>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</si>
  <si>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</si>
  <si>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</si>
  <si>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</si>
  <si>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</si>
  <si>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</si>
  <si>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</si>
  <si>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</si>
  <si>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</si>
  <si>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</si>
  <si>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</si>
  <si>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</si>
  <si>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</si>
  <si>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</si>
  <si>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</si>
  <si>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</si>
  <si>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</si>
  <si>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</si>
  <si>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</si>
  <si>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</si>
  <si>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</si>
  <si>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</si>
  <si>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</si>
  <si>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</si>
  <si>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</si>
  <si>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</si>
  <si>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</si>
  <si>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</si>
  <si>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</si>
  <si>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</si>
  <si>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</si>
  <si>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</si>
  <si>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</si>
  <si>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</si>
  <si>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</si>
  <si>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</si>
  <si>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</si>
  <si>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</si>
  <si>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</si>
  <si>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</si>
  <si>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</si>
  <si>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</si>
  <si>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</si>
  <si>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</si>
  <si>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</si>
  <si>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</si>
  <si>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</si>
  <si>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</si>
  <si>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</si>
  <si>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</si>
  <si>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</si>
  <si>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</si>
  <si>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</si>
  <si>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</si>
  <si>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</si>
  <si>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</si>
  <si>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</si>
  <si>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</si>
  <si>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</si>
  <si>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</si>
  <si>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</si>
  <si>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</si>
  <si>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</si>
  <si>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</si>
  <si>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</si>
  <si>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</si>
  <si>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</si>
  <si>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</si>
  <si>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</si>
  <si>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</si>
  <si>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</si>
  <si>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</si>
  <si>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</si>
  <si>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</si>
  <si>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</si>
  <si>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</si>
  <si>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</si>
  <si>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</si>
  <si>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</si>
  <si>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</si>
  <si>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</si>
  <si>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</si>
  <si>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</si>
  <si>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</si>
  <si>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</si>
  <si>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</si>
  <si>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</si>
  <si>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</si>
  <si>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</si>
  <si>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</si>
  <si>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</si>
  <si>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</si>
  <si>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</si>
  <si>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</si>
  <si>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</si>
  <si>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</si>
  <si>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</si>
  <si>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</si>
  <si>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</si>
  <si>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</si>
  <si>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</si>
  <si>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</si>
  <si>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</si>
  <si>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</si>
  <si>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</si>
  <si>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</si>
  <si>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</si>
  <si>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</si>
  <si>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</si>
  <si>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</si>
  <si>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</si>
  <si>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</si>
  <si>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</si>
  <si>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</si>
  <si>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</si>
  <si>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</si>
  <si>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</si>
  <si>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</si>
  <si>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</si>
  <si>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</si>
  <si>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</si>
  <si>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</si>
  <si>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</si>
  <si>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</si>
  <si>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</si>
  <si>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</si>
  <si>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</si>
  <si>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</si>
  <si>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</si>
  <si>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</si>
  <si>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</si>
  <si>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</si>
  <si>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</si>
  <si>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</si>
  <si>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</si>
  <si>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</si>
  <si>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</si>
  <si>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</si>
  <si>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</si>
  <si>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</si>
  <si>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</si>
  <si>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</si>
  <si>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</si>
  <si>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</si>
  <si>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</si>
  <si>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</si>
  <si>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</si>
  <si>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</si>
  <si>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</si>
  <si>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</si>
  <si>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</si>
  <si>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</si>
  <si>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</si>
  <si>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</si>
  <si>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</si>
  <si>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</si>
  <si>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</si>
  <si>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</si>
  <si>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</si>
  <si>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</si>
  <si>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</si>
  <si>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</si>
  <si>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</si>
  <si>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</si>
  <si>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</si>
  <si>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</si>
  <si>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</si>
  <si>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</si>
  <si>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</si>
  <si>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</si>
  <si>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</si>
  <si>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</si>
  <si>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</si>
  <si>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</si>
  <si>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</si>
  <si>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</si>
  <si>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</si>
  <si>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</si>
  <si>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</si>
  <si>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</si>
  <si>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</si>
  <si>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</si>
  <si>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</si>
  <si>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</si>
  <si>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</si>
  <si>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</si>
  <si>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</si>
  <si>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</si>
  <si>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</si>
  <si>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</si>
  <si>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</si>
  <si>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</si>
  <si>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</si>
  <si>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</si>
  <si>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</si>
  <si>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</si>
  <si>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</si>
  <si>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</si>
  <si>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</si>
  <si>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</si>
  <si>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</si>
  <si>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</si>
  <si>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</si>
  <si>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</si>
  <si>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</si>
  <si>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</si>
  <si>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</si>
  <si>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</si>
  <si>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</si>
  <si>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</si>
  <si>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</si>
  <si>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</si>
  <si>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</si>
  <si>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</si>
  <si>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</si>
  <si>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</si>
  <si>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</si>
  <si>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</si>
  <si>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</si>
  <si>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</si>
  <si>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</si>
  <si>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</si>
  <si>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</si>
  <si>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</si>
  <si>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</si>
  <si>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</si>
  <si>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</si>
  <si>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</si>
  <si>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</si>
  <si>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</si>
  <si>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</si>
  <si>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</si>
  <si>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</si>
  <si>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</si>
  <si>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</si>
  <si>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</si>
  <si>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</si>
  <si>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</si>
  <si>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</si>
  <si>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</si>
  <si>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</si>
  <si>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</si>
  <si>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</si>
  <si>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</si>
  <si>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</si>
  <si>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</si>
  <si>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</si>
  <si>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</si>
  <si>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</si>
  <si>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</si>
  <si>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</si>
  <si>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</si>
  <si>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</si>
  <si>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</si>
  <si>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</si>
  <si>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</si>
  <si>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</si>
  <si>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</si>
  <si>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</si>
  <si>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</si>
  <si>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</si>
  <si>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</si>
  <si>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</si>
  <si>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</si>
  <si>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</si>
  <si>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</si>
  <si>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</si>
  <si>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</si>
  <si>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</si>
  <si>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</si>
  <si>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</si>
  <si>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</si>
  <si>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</si>
  <si>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</si>
  <si>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</si>
  <si>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</si>
  <si>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</si>
  <si>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</si>
  <si>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</si>
  <si>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</si>
  <si>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</si>
  <si>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</si>
  <si>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</si>
  <si>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</si>
  <si>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</si>
  <si>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</si>
  <si>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</si>
  <si>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</si>
  <si>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</si>
  <si>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</si>
  <si>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</si>
  <si>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</si>
  <si>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</si>
  <si>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</si>
  <si>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</si>
  <si>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</si>
  <si>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</si>
  <si>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</si>
  <si>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</si>
  <si>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</si>
  <si>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</si>
  <si>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</si>
  <si>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</si>
  <si>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</si>
  <si>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</si>
  <si>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</si>
  <si>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</si>
  <si>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</si>
  <si>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</si>
  <si>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</si>
  <si>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</si>
  <si>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</si>
  <si>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</si>
  <si>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</si>
  <si>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</si>
  <si>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</si>
  <si>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</si>
  <si>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</si>
  <si>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</si>
  <si>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</si>
  <si>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</si>
  <si>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</si>
  <si>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</si>
  <si>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</si>
  <si>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</si>
  <si>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</si>
  <si>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</si>
  <si>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</si>
  <si>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</si>
  <si>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</si>
  <si>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</si>
  <si>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</si>
  <si>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</si>
  <si>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</si>
  <si>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</si>
  <si>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</si>
  <si>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</si>
  <si>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</si>
  <si>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</si>
  <si>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</si>
  <si>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</si>
  <si>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</si>
  <si>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</si>
  <si>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</si>
  <si>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</si>
  <si>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</si>
  <si>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</si>
  <si>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</si>
  <si>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</si>
  <si>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</si>
  <si>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</si>
  <si>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</si>
  <si>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</si>
  <si>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</si>
  <si>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</si>
  <si>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</si>
  <si>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</si>
  <si>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</si>
  <si>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</si>
  <si>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</si>
  <si>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</si>
  <si>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</si>
  <si>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</si>
  <si>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</si>
  <si>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</si>
  <si>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</si>
  <si>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</si>
  <si>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</si>
  <si>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</si>
  <si>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</si>
  <si>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</si>
  <si>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</si>
  <si>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</si>
  <si>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</si>
  <si>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</si>
  <si>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</si>
  <si>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</si>
  <si>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</si>
  <si>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</si>
  <si>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</si>
  <si>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</si>
  <si>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</si>
  <si>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</si>
  <si>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</si>
  <si>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</si>
  <si>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</si>
  <si>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</si>
  <si>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</si>
  <si>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</si>
  <si>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</si>
  <si>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</si>
  <si>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</si>
  <si>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</si>
  <si>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</si>
  <si>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</si>
  <si>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</si>
  <si>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</si>
  <si>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</si>
  <si>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</si>
  <si>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</si>
  <si>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</si>
  <si>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</si>
  <si>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</si>
  <si>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</si>
  <si>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</si>
  <si>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</si>
  <si>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</si>
  <si>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</si>
  <si>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</si>
  <si>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</si>
  <si>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</si>
  <si>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</si>
  <si>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</si>
  <si>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</si>
  <si>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</si>
  <si>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</si>
  <si>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</si>
  <si>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</si>
  <si>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</si>
  <si>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</si>
  <si>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</si>
  <si>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</si>
  <si>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</si>
  <si>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</si>
  <si>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</si>
  <si>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</si>
  <si>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</si>
  <si>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</si>
  <si>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</si>
  <si>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</si>
  <si>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</si>
  <si>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</si>
  <si>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</si>
  <si>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</si>
  <si>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</si>
  <si>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</si>
  <si>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</si>
  <si>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</si>
  <si>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</si>
  <si>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</si>
  <si>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</si>
  <si>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</si>
  <si>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</si>
  <si>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</si>
  <si>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</si>
  <si>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</si>
  <si>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</si>
  <si>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</si>
  <si>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</si>
  <si>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</si>
  <si>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</si>
  <si>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</si>
  <si>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</si>
  <si>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</si>
  <si>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</si>
  <si>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</si>
  <si>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</si>
  <si>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</si>
  <si>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</si>
  <si>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</si>
  <si>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</si>
  <si>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</si>
  <si>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</si>
  <si>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</si>
  <si>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</si>
  <si>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</si>
  <si>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</si>
  <si>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</si>
  <si>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</si>
  <si>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</si>
  <si>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</si>
  <si>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</si>
  <si>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</si>
  <si>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</si>
  <si>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</si>
  <si>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</si>
  <si>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</si>
  <si>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</si>
  <si>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</si>
  <si>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</si>
  <si>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</si>
  <si>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</si>
  <si>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</si>
  <si>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</si>
  <si>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</si>
  <si>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</si>
  <si>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</si>
  <si>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</si>
  <si>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</si>
  <si>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</si>
  <si>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</si>
  <si>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</si>
  <si>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</si>
  <si>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</si>
  <si>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</si>
  <si>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</si>
  <si>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</si>
  <si>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</si>
  <si>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</si>
  <si>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</si>
  <si>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</si>
  <si>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</si>
  <si>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</si>
  <si>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</si>
  <si>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</si>
  <si>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</si>
  <si>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</si>
  <si>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</si>
  <si>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</si>
  <si>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</si>
  <si>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</si>
  <si>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</si>
  <si>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</si>
  <si>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</si>
  <si>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</si>
  <si>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</si>
  <si>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</si>
  <si>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</si>
  <si>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</si>
  <si>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</si>
  <si>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</si>
  <si>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</si>
  <si>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</si>
  <si>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</si>
  <si>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</si>
  <si>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</si>
  <si>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</si>
  <si>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</si>
  <si>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</si>
  <si>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</si>
  <si>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</si>
  <si>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</si>
  <si>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</si>
  <si>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</si>
  <si>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</si>
  <si>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</si>
  <si>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</si>
  <si>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</si>
  <si>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</si>
  <si>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</si>
  <si>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</si>
  <si>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</si>
  <si>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</si>
  <si>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</si>
  <si>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</si>
  <si>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</si>
  <si>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</si>
  <si>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</si>
  <si>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</si>
  <si>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</si>
  <si>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</si>
  <si>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</si>
  <si>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</si>
  <si>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</si>
  <si>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</si>
  <si>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</si>
  <si>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</si>
  <si>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</si>
  <si>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</si>
  <si>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</si>
  <si>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</si>
  <si>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</si>
  <si>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</si>
  <si>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</si>
  <si>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</si>
  <si>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</si>
  <si>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</si>
  <si>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</si>
  <si>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</si>
  <si>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</si>
  <si>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</si>
  <si>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</si>
  <si>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</si>
  <si>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</si>
  <si>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</si>
  <si>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</si>
  <si>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</si>
  <si>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</si>
  <si>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</si>
  <si>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</si>
  <si>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</si>
  <si>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</si>
  <si>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</si>
  <si>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</si>
  <si>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</si>
  <si>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</si>
  <si>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</si>
  <si>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</si>
  <si>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</si>
  <si>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</si>
  <si>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</si>
  <si>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</si>
  <si>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</si>
  <si>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</si>
  <si>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</si>
  <si>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</si>
  <si>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</si>
  <si>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</si>
  <si>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</si>
  <si>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</si>
  <si>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</si>
  <si>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</si>
  <si>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</si>
  <si>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</si>
  <si>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</si>
  <si>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</si>
  <si>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</si>
  <si>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</si>
  <si>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</si>
  <si>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</si>
  <si>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</si>
  <si>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</si>
  <si>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</si>
  <si>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</si>
  <si>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</si>
  <si>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</si>
  <si>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</si>
  <si>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</si>
  <si>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</si>
  <si>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</si>
  <si>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</si>
  <si>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</si>
  <si>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</si>
  <si>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</si>
  <si>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</si>
  <si>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</si>
  <si>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</si>
  <si>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</si>
  <si>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</si>
  <si>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</si>
  <si>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</si>
  <si>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</si>
  <si>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</si>
  <si>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</si>
  <si>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</si>
  <si>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</si>
  <si>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</si>
  <si>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</si>
  <si>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</si>
  <si>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</si>
  <si>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</si>
  <si>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</si>
  <si>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</si>
  <si>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</si>
  <si>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</si>
  <si>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</si>
  <si>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</si>
  <si>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</si>
  <si>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</si>
  <si>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</si>
  <si>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</si>
  <si>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</si>
  <si>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</si>
  <si>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</si>
  <si>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</si>
  <si>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</si>
  <si>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</si>
  <si>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</si>
  <si>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</si>
  <si>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</si>
  <si>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</si>
  <si>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</si>
  <si>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</si>
  <si>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</si>
  <si>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</si>
  <si>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</si>
  <si>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</si>
  <si>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</si>
  <si>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</si>
  <si>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</si>
  <si>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</si>
  <si>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</si>
  <si>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</si>
  <si>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</si>
  <si>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</si>
  <si>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</si>
  <si>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</si>
  <si>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</si>
  <si>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</si>
  <si>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</si>
  <si>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</si>
  <si>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</si>
  <si>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</si>
  <si>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</si>
  <si>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</si>
  <si>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</si>
  <si>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</si>
  <si>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</si>
  <si>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</si>
  <si>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</si>
  <si>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</si>
  <si>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</si>
  <si>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</si>
  <si>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</si>
  <si>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</si>
  <si>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</si>
  <si>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</si>
  <si>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</si>
  <si>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</si>
  <si>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</si>
  <si>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</si>
  <si>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</si>
  <si>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</si>
  <si>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</si>
  <si>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</si>
  <si>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</si>
  <si>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</si>
  <si>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</si>
  <si>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</si>
  <si>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</si>
  <si>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</si>
  <si>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</si>
  <si>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</si>
  <si>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</si>
  <si>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</si>
  <si>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</si>
  <si>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</si>
  <si>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</si>
  <si>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</si>
  <si>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</si>
  <si>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</si>
  <si>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</si>
  <si>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</si>
  <si>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</si>
  <si>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</si>
  <si>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</si>
  <si>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</si>
  <si>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</si>
  <si>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</si>
  <si>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</si>
  <si>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</si>
  <si>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</si>
  <si>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</si>
  <si>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</si>
  <si>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</si>
  <si>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</si>
  <si>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</si>
  <si>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</si>
  <si>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</si>
  <si>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</si>
  <si>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</si>
  <si>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</si>
  <si>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</si>
  <si>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</si>
  <si>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</si>
  <si>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</si>
  <si>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</si>
  <si>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</si>
  <si>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</si>
  <si>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</si>
  <si>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</si>
  <si>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</si>
  <si>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</si>
  <si>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</si>
  <si>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</si>
  <si>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</si>
  <si>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</si>
  <si>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</si>
  <si>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</si>
  <si>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</si>
  <si>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</si>
  <si>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</si>
  <si>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</si>
  <si>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</si>
  <si>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</si>
  <si>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</si>
  <si>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</si>
  <si>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</si>
  <si>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</si>
  <si>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</si>
  <si>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</si>
  <si>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</si>
  <si>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</si>
  <si>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</si>
  <si>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</si>
  <si>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</si>
  <si>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</si>
  <si>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</si>
  <si>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</si>
  <si>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</si>
  <si>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</si>
  <si>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</si>
  <si>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</si>
  <si>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</si>
  <si>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</si>
  <si>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</si>
  <si>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</si>
  <si>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</si>
  <si>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</si>
  <si>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</si>
  <si>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</si>
  <si>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</si>
  <si>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</si>
  <si>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</si>
  <si>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</si>
  <si>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</si>
  <si>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</si>
  <si>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</si>
  <si>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</si>
  <si>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</si>
  <si>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</si>
  <si>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</si>
  <si>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</si>
  <si>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</si>
  <si>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</si>
  <si>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</si>
  <si>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</si>
  <si>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</si>
  <si>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</si>
  <si>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</si>
  <si>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</si>
  <si>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</si>
  <si>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</si>
  <si>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</si>
  <si>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</si>
  <si>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</si>
  <si>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</si>
  <si>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</si>
  <si>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</si>
  <si>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</si>
  <si>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</si>
  <si>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</si>
  <si>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</si>
  <si>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</si>
  <si>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</si>
  <si>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</si>
  <si>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</si>
  <si>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</si>
  <si>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</si>
  <si>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</si>
  <si>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</si>
  <si>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</si>
  <si>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</si>
  <si>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</si>
  <si>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</si>
  <si>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</si>
  <si>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</si>
  <si>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</si>
  <si>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</si>
  <si>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</si>
  <si>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</si>
  <si>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</si>
  <si>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</si>
  <si>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</si>
  <si>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</si>
  <si>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</si>
  <si>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</si>
  <si>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</si>
  <si>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</si>
  <si>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</si>
  <si>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</si>
  <si>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</si>
  <si>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</si>
  <si>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</si>
  <si>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</si>
  <si>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</si>
  <si>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</si>
  <si>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</si>
  <si>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</si>
  <si>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</si>
  <si>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</si>
  <si>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</si>
  <si>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</si>
  <si>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</si>
  <si>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</si>
  <si>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</si>
  <si>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</si>
  <si>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</si>
  <si>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</si>
  <si>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</si>
  <si>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</si>
  <si>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</si>
  <si>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</si>
  <si>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</si>
  <si>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</si>
  <si>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</si>
  <si>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</si>
  <si>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</si>
  <si>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</si>
  <si>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</si>
  <si>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</si>
  <si>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</si>
  <si>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</si>
  <si>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</si>
  <si>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</si>
  <si>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</si>
  <si>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</si>
  <si>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</si>
  <si>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</si>
  <si>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</si>
  <si>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</si>
  <si>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</si>
  <si>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</si>
  <si>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</si>
  <si>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</si>
  <si>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</si>
  <si>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</si>
  <si>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</si>
  <si>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</si>
  <si>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</si>
  <si>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</si>
  <si>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</si>
  <si>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</si>
  <si>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</si>
  <si>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</si>
  <si>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</si>
  <si>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</si>
  <si>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</si>
  <si>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</si>
  <si>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</si>
  <si>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</si>
  <si>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</si>
  <si>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</si>
  <si>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</si>
  <si>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</si>
  <si>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</si>
  <si>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</si>
  <si>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</si>
  <si>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</si>
  <si>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</si>
  <si>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</si>
  <si>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</si>
  <si>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</si>
  <si>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</si>
  <si>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</si>
  <si>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</si>
  <si>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</si>
  <si>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</si>
  <si>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</si>
  <si>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</si>
  <si>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</si>
  <si>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</si>
  <si>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</si>
  <si>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</si>
  <si>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</si>
  <si>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</si>
  <si>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</si>
  <si>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</si>
  <si>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</si>
  <si>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</si>
  <si>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</si>
  <si>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</si>
  <si>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</si>
  <si>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</si>
  <si>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</si>
  <si>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</si>
  <si>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</si>
  <si>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</si>
  <si>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</si>
  <si>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</si>
  <si>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</si>
  <si>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</si>
  <si>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</si>
  <si>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</si>
  <si>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</si>
  <si>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</si>
  <si>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</si>
  <si>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</si>
  <si>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</si>
  <si>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</si>
  <si>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</si>
  <si>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</si>
  <si>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</si>
  <si>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</si>
  <si>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</si>
  <si>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</si>
  <si>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</si>
  <si>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</si>
  <si>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</si>
  <si>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</si>
  <si>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</si>
  <si>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</si>
  <si>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</si>
  <si>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</si>
  <si>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</si>
  <si>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</si>
  <si>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</si>
  <si>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</si>
  <si>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</si>
  <si>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</si>
  <si>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</si>
  <si>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</si>
  <si>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</si>
  <si>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</si>
  <si>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</si>
  <si>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</si>
  <si>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</si>
  <si>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</si>
  <si>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</si>
  <si>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</si>
  <si>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</si>
  <si>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</si>
  <si>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</si>
  <si>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</si>
  <si>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</si>
  <si>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</si>
  <si>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</si>
  <si>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</si>
  <si>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</si>
  <si>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</si>
  <si>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</si>
  <si>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</si>
  <si>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</si>
  <si>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</si>
  <si>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</si>
  <si>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</si>
  <si>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</si>
  <si>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</si>
  <si>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</si>
  <si>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</si>
  <si>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</si>
  <si>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</si>
  <si>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</si>
  <si>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</si>
  <si>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</si>
  <si>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</si>
  <si>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</si>
  <si>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</si>
  <si>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</si>
  <si>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</si>
  <si>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</si>
  <si>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</si>
  <si>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</si>
  <si>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</si>
  <si>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</si>
  <si>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</si>
  <si>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</si>
  <si>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</si>
  <si>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</si>
  <si>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</si>
  <si>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</si>
  <si>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</si>
  <si>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</si>
  <si>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</si>
  <si>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</si>
  <si>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</si>
  <si>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</si>
  <si>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</si>
  <si>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</si>
  <si>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</si>
  <si>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</si>
  <si>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</si>
  <si>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</si>
  <si>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</si>
  <si>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</si>
  <si>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</si>
  <si>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</si>
  <si>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</si>
  <si>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</si>
  <si>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</si>
  <si>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</si>
  <si>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</si>
  <si>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</si>
  <si>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</si>
  <si>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</si>
  <si>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</si>
  <si>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</si>
  <si>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</si>
  <si>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</si>
  <si>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</si>
  <si>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</si>
  <si>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</si>
  <si>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</si>
  <si>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</si>
  <si>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</si>
  <si>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</si>
  <si>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</si>
  <si>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</si>
  <si>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</si>
  <si>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</si>
  <si>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</si>
  <si>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</si>
  <si>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</si>
  <si>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</si>
  <si>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</si>
  <si>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</si>
  <si>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</si>
  <si>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</si>
  <si>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</si>
  <si>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</si>
  <si>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</si>
  <si>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</si>
  <si>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</si>
  <si>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</si>
  <si>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</si>
  <si>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</si>
  <si>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</si>
  <si>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</si>
  <si>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</si>
  <si>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</si>
  <si>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</si>
  <si>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</si>
  <si>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</si>
  <si>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</si>
  <si>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</si>
  <si>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</si>
  <si>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</si>
  <si>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</si>
  <si>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</si>
  <si>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</si>
  <si>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</si>
  <si>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</si>
  <si>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</si>
  <si>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</si>
  <si>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</si>
  <si>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</si>
  <si>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</si>
  <si>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</si>
  <si>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</si>
  <si>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</si>
  <si>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</si>
  <si>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</si>
  <si>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</si>
  <si>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</si>
  <si>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</si>
  <si>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</si>
  <si>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</si>
  <si>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</si>
  <si>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</si>
  <si>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</si>
  <si>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</si>
  <si>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</si>
  <si>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</si>
  <si>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</si>
  <si>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</si>
  <si>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</si>
  <si>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</si>
  <si>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</si>
  <si>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</si>
  <si>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</si>
  <si>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</si>
  <si>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</si>
  <si>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</si>
  <si>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</si>
  <si>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</si>
  <si>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</si>
  <si>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</si>
  <si>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</si>
  <si>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</si>
  <si>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</si>
  <si>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</si>
  <si>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</si>
  <si>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</si>
  <si>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</si>
  <si>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</si>
  <si>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</si>
  <si>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</si>
  <si>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</si>
  <si>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</si>
  <si>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</si>
  <si>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</si>
  <si>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</si>
  <si>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</si>
  <si>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</si>
  <si>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</si>
  <si>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</si>
  <si>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</si>
  <si>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</si>
  <si>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</si>
  <si>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</si>
  <si>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</si>
  <si>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</si>
  <si>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</si>
  <si>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</si>
  <si>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</si>
  <si>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</si>
  <si>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</si>
  <si>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</si>
  <si>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</si>
  <si>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</si>
  <si>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</si>
  <si>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</si>
  <si>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</si>
  <si>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</si>
  <si>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</si>
  <si>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</si>
  <si>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</si>
  <si>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</si>
  <si>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</si>
  <si>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</si>
  <si>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</si>
  <si>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</si>
  <si>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</si>
  <si>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</si>
  <si>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</si>
  <si>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</si>
  <si>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</si>
  <si>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</si>
  <si>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</si>
  <si>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</si>
  <si>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</si>
  <si>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</si>
  <si>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</si>
  <si>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</si>
  <si>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</si>
  <si>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</si>
  <si>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</si>
  <si>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</si>
  <si>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</si>
  <si>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</si>
  <si>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</si>
  <si>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</si>
  <si>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</si>
  <si>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</si>
  <si>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</si>
  <si>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</si>
  <si>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</si>
  <si>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</si>
  <si>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</si>
  <si>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</si>
  <si>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</si>
  <si>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</si>
  <si>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</si>
  <si>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</si>
  <si>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</si>
  <si>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</si>
  <si>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</si>
  <si>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</si>
  <si>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</si>
  <si>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</si>
  <si>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</si>
  <si>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</si>
  <si>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</si>
  <si>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</si>
  <si>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</si>
  <si>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</si>
  <si>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</si>
  <si>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</si>
  <si>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</si>
  <si>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</si>
  <si>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</si>
  <si>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</si>
  <si>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</si>
  <si>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</si>
  <si>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</si>
  <si>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</si>
  <si>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</si>
  <si>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</si>
  <si>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</si>
  <si>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</si>
  <si>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</si>
  <si>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</si>
  <si>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</si>
  <si>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</si>
  <si>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</si>
  <si>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</si>
  <si>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</si>
  <si>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</si>
  <si>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</si>
  <si>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</si>
  <si>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</si>
  <si>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</si>
  <si>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</si>
  <si>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</si>
  <si>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</si>
  <si>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</si>
  <si>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</si>
  <si>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</si>
  <si>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</si>
  <si>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</si>
  <si>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</si>
  <si>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</si>
  <si>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</si>
  <si>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</si>
  <si>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</si>
  <si>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</si>
  <si>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</si>
  <si>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</si>
  <si>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</si>
  <si>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</si>
  <si>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</si>
  <si>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</si>
  <si>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</si>
  <si>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</si>
  <si>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</si>
  <si>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</si>
  <si>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</si>
  <si>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</si>
  <si>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</si>
  <si>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</si>
  <si>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</si>
  <si>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</si>
  <si>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</si>
  <si>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</si>
  <si>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</si>
  <si>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</si>
  <si>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</si>
  <si>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</si>
  <si>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</si>
  <si>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</si>
  <si>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</si>
  <si>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</si>
  <si>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</si>
  <si>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</si>
  <si>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</si>
  <si>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</si>
  <si>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</si>
  <si>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</si>
  <si>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</si>
  <si>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</si>
  <si>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</si>
  <si>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</si>
  <si>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</si>
  <si>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</si>
  <si>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</si>
  <si>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</si>
  <si>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</si>
  <si>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</si>
  <si>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</si>
  <si>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</si>
  <si>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</si>
  <si>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</si>
  <si>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</si>
  <si>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</si>
  <si>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</si>
  <si>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</si>
  <si>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</si>
  <si>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</si>
  <si>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</si>
  <si>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</si>
  <si>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</si>
  <si>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</si>
  <si>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</si>
  <si>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</si>
  <si>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</si>
  <si>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</si>
  <si>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</si>
  <si>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</si>
  <si>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</si>
  <si>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</si>
  <si>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</si>
  <si>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</si>
  <si>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</si>
  <si>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</si>
  <si>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</si>
  <si>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</si>
  <si>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</si>
  <si>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</si>
  <si>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</si>
  <si>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</si>
  <si>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</si>
  <si>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</si>
  <si>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</si>
  <si>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</si>
  <si>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</si>
  <si>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</si>
  <si>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</si>
  <si>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</si>
  <si>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</si>
  <si>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</si>
  <si>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</si>
  <si>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</si>
  <si>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</si>
  <si>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</si>
  <si>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</si>
  <si>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</si>
  <si>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</si>
  <si>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</si>
  <si>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</si>
  <si>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</si>
  <si>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</si>
  <si>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</si>
  <si>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</si>
  <si>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</si>
  <si>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</si>
  <si>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</si>
  <si>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</si>
  <si>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</si>
  <si>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</si>
  <si>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</si>
  <si>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</si>
  <si>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</si>
  <si>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</si>
  <si>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</si>
  <si>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</si>
  <si>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</si>
  <si>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</si>
  <si>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</si>
  <si>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</si>
  <si>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</si>
  <si>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</si>
  <si>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</si>
  <si>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</si>
  <si>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</si>
  <si>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</si>
  <si>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</si>
  <si>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</si>
  <si>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</si>
  <si>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</si>
  <si>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</si>
  <si>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</si>
  <si>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</si>
  <si>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</si>
  <si>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</si>
  <si>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</si>
  <si>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</si>
  <si>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</si>
  <si>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</si>
  <si>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</si>
  <si>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</si>
  <si>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</si>
  <si>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</si>
  <si>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</si>
  <si>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</si>
  <si>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</si>
  <si>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</si>
  <si>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</si>
  <si>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</si>
  <si>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</si>
  <si>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</si>
  <si>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</si>
  <si>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</si>
  <si>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</si>
  <si>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</si>
  <si>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</si>
  <si>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</si>
  <si>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</si>
  <si>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</si>
  <si>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</si>
  <si>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</si>
  <si>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</si>
  <si>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</si>
  <si>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</si>
  <si>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</si>
  <si>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</si>
  <si>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</si>
  <si>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</si>
  <si>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</si>
  <si>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</si>
  <si>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</si>
  <si>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</si>
  <si>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</si>
  <si>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</si>
  <si>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</si>
  <si>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</si>
  <si>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</si>
  <si>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</si>
  <si>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</si>
  <si>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</si>
  <si>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</si>
  <si>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</si>
  <si>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</si>
  <si>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</si>
  <si>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</si>
  <si>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</si>
  <si>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</si>
  <si>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</si>
  <si>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</si>
  <si>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</si>
  <si>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</si>
  <si>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</si>
  <si>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</si>
  <si>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</si>
  <si>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</si>
  <si>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</si>
  <si>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</si>
  <si>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</si>
  <si>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</si>
  <si>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</si>
  <si>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</si>
  <si>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</si>
  <si>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</si>
  <si>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</si>
  <si>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</si>
  <si>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</si>
  <si>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</si>
  <si>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</si>
  <si>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</si>
  <si>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</si>
  <si>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</si>
  <si>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</si>
  <si>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</si>
  <si>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</si>
  <si>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</si>
  <si>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</si>
  <si>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</si>
  <si>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</si>
  <si>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</si>
  <si>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</si>
  <si>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</si>
  <si>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</si>
  <si>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</si>
  <si>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</si>
  <si>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</si>
  <si>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</si>
  <si>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</si>
  <si>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</si>
  <si>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</si>
  <si>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</si>
  <si>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</si>
  <si>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</si>
  <si>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</si>
  <si>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</si>
  <si>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</si>
  <si>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</si>
  <si>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</si>
  <si>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</si>
  <si>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</si>
  <si>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</si>
  <si>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</si>
  <si>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</si>
  <si>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</si>
  <si>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</si>
  <si>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</si>
  <si>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</si>
  <si>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</si>
  <si>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</si>
  <si>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</si>
  <si>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</si>
  <si>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</si>
  <si>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</si>
  <si>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</si>
  <si>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</si>
  <si>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</si>
  <si>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</si>
  <si>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</si>
  <si>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</si>
  <si>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</si>
  <si>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</si>
  <si>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</si>
  <si>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</si>
  <si>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</si>
  <si>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</si>
  <si>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</si>
  <si>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</si>
  <si>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</si>
  <si>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</si>
  <si>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</si>
  <si>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</si>
  <si>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</si>
  <si>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</si>
  <si>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</si>
  <si>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</si>
  <si>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</si>
  <si>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</si>
  <si>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</si>
  <si>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</si>
  <si>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</si>
  <si>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</si>
  <si>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</si>
  <si>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</si>
  <si>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</si>
  <si>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</si>
  <si>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</si>
  <si>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</si>
  <si>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</si>
  <si>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</si>
  <si>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</si>
  <si>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</si>
  <si>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</si>
  <si>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</si>
  <si>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</si>
  <si>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</si>
  <si>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</si>
  <si>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</si>
  <si>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</si>
  <si>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</si>
  <si>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</si>
  <si>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</si>
  <si>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</si>
  <si>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</si>
  <si>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</si>
  <si>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</si>
  <si>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</si>
  <si>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</si>
  <si>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</si>
  <si>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</si>
  <si>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</si>
  <si>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</si>
  <si>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</si>
  <si>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</si>
  <si>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</si>
  <si>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</si>
  <si>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</si>
  <si>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</si>
  <si>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</si>
  <si>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</si>
  <si>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</si>
  <si>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</si>
  <si>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</si>
  <si>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</si>
  <si>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</si>
  <si>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</si>
  <si>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</si>
  <si>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</si>
  <si>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</si>
  <si>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</si>
  <si>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</si>
  <si>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</si>
  <si>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</si>
  <si>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</si>
  <si>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</si>
  <si>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</si>
  <si>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</si>
  <si>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</si>
  <si>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</si>
  <si>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</si>
  <si>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</si>
  <si>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</si>
  <si>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</si>
  <si>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</si>
  <si>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</si>
  <si>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</si>
  <si>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</si>
  <si>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</si>
  <si>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</si>
  <si>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</si>
  <si>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</si>
  <si>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</si>
  <si>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</si>
  <si>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</si>
  <si>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</si>
  <si>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</si>
  <si>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</si>
  <si>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</si>
  <si>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</si>
  <si>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</si>
  <si>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</si>
  <si>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</si>
  <si>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</si>
  <si>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</si>
  <si>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</si>
  <si>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</si>
  <si>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</si>
  <si>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</si>
  <si>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</si>
  <si>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</si>
  <si>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</si>
  <si>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</si>
  <si>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</si>
  <si>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</si>
  <si>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</si>
  <si>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</si>
  <si>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</si>
  <si>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</si>
  <si>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</si>
  <si>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</si>
  <si>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</si>
  <si>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</si>
  <si>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</si>
  <si>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</si>
  <si>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</si>
  <si>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</si>
  <si>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</si>
  <si>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</si>
  <si>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</si>
  <si>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</si>
  <si>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</si>
  <si>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</si>
  <si>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</si>
  <si>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</si>
  <si>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</si>
  <si>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</si>
  <si>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</si>
  <si>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</si>
  <si>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</si>
  <si>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</si>
  <si>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</si>
  <si>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</si>
  <si>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</si>
  <si>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</si>
  <si>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</si>
  <si>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</si>
  <si>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</si>
  <si>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</si>
  <si>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</si>
  <si>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</si>
  <si>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</si>
  <si>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</si>
  <si>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</si>
  <si>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</si>
  <si>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</si>
  <si>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</si>
  <si>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</si>
  <si>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</si>
  <si>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</si>
  <si>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</si>
  <si>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</si>
  <si>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</si>
  <si>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</si>
  <si>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</si>
  <si>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</si>
  <si>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</si>
  <si>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</si>
  <si>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</si>
  <si>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</si>
  <si>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</si>
  <si>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</si>
  <si>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</si>
  <si>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</si>
  <si>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</si>
  <si>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</si>
  <si>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</si>
  <si>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</si>
  <si>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</si>
  <si>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</si>
  <si>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</si>
  <si>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</si>
  <si>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</si>
  <si>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</si>
  <si>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</si>
  <si>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</si>
  <si>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</si>
  <si>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</si>
  <si>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</si>
  <si>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</si>
  <si>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</si>
  <si>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</si>
  <si>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</si>
  <si>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</si>
  <si>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</si>
  <si>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</si>
  <si>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</si>
  <si>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</si>
  <si>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</si>
  <si>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</si>
  <si>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</si>
  <si>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</si>
  <si>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</si>
  <si>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</si>
  <si>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</si>
  <si>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</si>
  <si>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</si>
  <si>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</si>
  <si>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</si>
  <si>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</si>
  <si>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</si>
  <si>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</si>
  <si>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</si>
  <si>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</si>
  <si>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</si>
  <si>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</si>
  <si>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</si>
  <si>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</si>
  <si>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</si>
  <si>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</si>
  <si>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</si>
  <si>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</si>
  <si>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</si>
  <si>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</si>
  <si>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</si>
  <si>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</si>
  <si>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</si>
  <si>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</si>
  <si>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</si>
  <si>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</si>
  <si>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</si>
  <si>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</si>
  <si>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</si>
  <si>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</si>
  <si>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</si>
  <si>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</si>
  <si>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</si>
  <si>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</si>
  <si>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</si>
  <si>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</si>
  <si>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</si>
  <si>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</si>
  <si>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</si>
  <si>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</si>
  <si>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</si>
  <si>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</si>
  <si>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</si>
  <si>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</si>
  <si>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</si>
  <si>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</si>
  <si>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</si>
  <si>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</si>
  <si>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</si>
  <si>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</si>
  <si>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</si>
  <si>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</si>
  <si>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</si>
  <si>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</si>
  <si>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</si>
  <si>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</si>
  <si>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</si>
  <si>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</si>
  <si>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</si>
  <si>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</si>
  <si>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</si>
  <si>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</si>
  <si>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</si>
  <si>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</si>
  <si>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</si>
  <si>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</si>
  <si>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</si>
  <si>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</si>
  <si>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</si>
  <si>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</si>
  <si>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</si>
  <si>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</si>
  <si>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</si>
  <si>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</si>
  <si>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</si>
  <si>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</si>
  <si>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</si>
  <si>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</si>
  <si>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</si>
  <si>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</si>
  <si>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</si>
  <si>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</si>
  <si>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</si>
  <si>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</si>
  <si>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</si>
  <si>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</si>
  <si>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</si>
  <si>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</si>
  <si>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</si>
  <si>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</si>
  <si>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</si>
  <si>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</si>
  <si>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</si>
  <si>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</si>
  <si>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</si>
  <si>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</si>
  <si>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</si>
  <si>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</si>
  <si>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</si>
  <si>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</si>
  <si>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</si>
  <si>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</si>
  <si>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</si>
  <si>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</si>
  <si>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</si>
  <si>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</si>
  <si>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</si>
  <si>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</si>
  <si>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</si>
  <si>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</si>
  <si>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</si>
  <si>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</si>
  <si>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</si>
  <si>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</si>
  <si>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</si>
  <si>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</si>
  <si>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</si>
  <si>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</si>
  <si>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</si>
  <si>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</si>
  <si>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</si>
  <si>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</si>
  <si>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</si>
  <si>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</si>
  <si>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</si>
  <si>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</si>
  <si>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</si>
  <si>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</si>
  <si>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</si>
  <si>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</si>
  <si>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</si>
  <si>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</si>
  <si>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</si>
  <si>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</si>
  <si>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</si>
  <si>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</si>
  <si>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</si>
  <si>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</si>
  <si>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</si>
  <si>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</si>
  <si>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</si>
  <si>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</si>
  <si>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</si>
  <si>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</si>
  <si>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</si>
  <si>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</si>
  <si>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</si>
  <si>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</si>
  <si>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</si>
  <si>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</si>
  <si>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</si>
  <si>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</si>
  <si>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</si>
  <si>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</si>
  <si>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</si>
  <si>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</si>
  <si>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</si>
  <si>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</si>
  <si>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</si>
  <si>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</si>
  <si>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</si>
  <si>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</si>
  <si>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</si>
  <si>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</si>
  <si>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</si>
  <si>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</si>
  <si>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</si>
  <si>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</si>
  <si>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</si>
  <si>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</si>
  <si>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</si>
  <si>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</si>
  <si>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</si>
  <si>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</si>
  <si>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</si>
  <si>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</si>
  <si>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</si>
  <si>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</si>
  <si>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</si>
  <si>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</si>
  <si>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</si>
  <si>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</si>
  <si>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</si>
  <si>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</si>
  <si>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</si>
  <si>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</si>
  <si>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</si>
  <si>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</si>
  <si>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</si>
  <si>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</si>
  <si>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</si>
  <si>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</si>
  <si>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</si>
  <si>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</si>
  <si>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</si>
  <si>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</si>
  <si>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</si>
  <si>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</si>
  <si>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</si>
  <si>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</si>
  <si>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</si>
  <si>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</si>
  <si>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</si>
  <si>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</si>
  <si>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</si>
  <si>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</si>
  <si>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</si>
  <si>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</si>
  <si>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</si>
  <si>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</si>
  <si>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</si>
  <si>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</si>
  <si>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</si>
  <si>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</si>
  <si>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</si>
  <si>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</si>
  <si>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</si>
  <si>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</si>
  <si>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</si>
  <si>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</si>
  <si>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</si>
  <si>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</si>
  <si>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</si>
  <si>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</si>
  <si>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</si>
  <si>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</si>
  <si>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</si>
  <si>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</si>
  <si>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</si>
  <si>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</si>
  <si>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</si>
  <si>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</si>
  <si>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</si>
  <si>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</si>
  <si>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</si>
  <si>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</si>
  <si>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</si>
  <si>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</si>
  <si>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</si>
  <si>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</si>
  <si>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</si>
  <si>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</si>
  <si>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</si>
  <si>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</si>
  <si>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</si>
  <si>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</si>
  <si>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</si>
  <si>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</si>
  <si>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</si>
  <si>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</si>
  <si>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</si>
  <si>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</si>
  <si>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</si>
  <si>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</si>
  <si>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</si>
  <si>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</si>
  <si>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</si>
  <si>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</si>
  <si>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</si>
  <si>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</si>
  <si>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</si>
  <si>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</si>
  <si>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</si>
  <si>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</si>
  <si>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</si>
  <si>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</si>
  <si>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</si>
  <si>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</si>
  <si>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</si>
  <si>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</si>
  <si>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</si>
  <si>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</si>
  <si>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</si>
  <si>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</si>
  <si>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</si>
  <si>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</si>
  <si>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</si>
  <si>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</si>
  <si>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</si>
  <si>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</si>
  <si>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</si>
  <si>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</si>
  <si>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</si>
  <si>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</si>
  <si>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</si>
  <si>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</si>
  <si>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</si>
  <si>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</si>
  <si>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</si>
  <si>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</si>
  <si>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</si>
  <si>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</si>
  <si>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</si>
  <si>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</si>
  <si>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</si>
  <si>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</si>
  <si>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</si>
  <si>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</si>
  <si>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</si>
  <si>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</si>
  <si>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</si>
  <si>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</si>
  <si>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</si>
  <si>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</si>
  <si>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</si>
  <si>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</si>
  <si>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</si>
  <si>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</si>
  <si>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</si>
  <si>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</si>
  <si>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</si>
  <si>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</si>
  <si>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</si>
  <si>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</si>
  <si>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</si>
  <si>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</si>
  <si>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</si>
  <si>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</si>
  <si>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</si>
  <si>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</si>
  <si>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</si>
  <si>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</si>
  <si>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</si>
  <si>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</si>
  <si>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</si>
  <si>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</si>
  <si>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</si>
  <si>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</si>
  <si>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</si>
  <si>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</si>
  <si>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</si>
  <si>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</si>
  <si>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</si>
  <si>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</si>
  <si>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</si>
  <si>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</si>
  <si>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</si>
  <si>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</si>
  <si>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</si>
  <si>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</si>
  <si>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</si>
  <si>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</si>
  <si>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</si>
  <si>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</si>
  <si>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</si>
  <si>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</si>
  <si>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</si>
  <si>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</si>
  <si>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</si>
  <si>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</si>
  <si>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</si>
  <si>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</si>
  <si>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</si>
  <si>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</si>
  <si>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</si>
  <si>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</si>
  <si>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</si>
  <si>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</si>
  <si>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</si>
  <si>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</si>
  <si>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</si>
  <si>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</si>
  <si>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</si>
  <si>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</si>
  <si>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</si>
  <si>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</si>
  <si>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</si>
  <si>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</si>
  <si>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</si>
  <si>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</si>
  <si>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</si>
  <si>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</si>
  <si>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</si>
  <si>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</si>
  <si>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</si>
  <si>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</si>
  <si>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</si>
  <si>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</si>
  <si>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</si>
  <si>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</si>
  <si>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</si>
  <si>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</si>
  <si>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</si>
  <si>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</si>
  <si>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</si>
  <si>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</si>
  <si>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</si>
  <si>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</si>
  <si>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</si>
  <si>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</si>
  <si>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</si>
  <si>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</si>
  <si>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</si>
  <si>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</si>
  <si>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</si>
  <si>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</si>
  <si>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</si>
  <si>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</si>
  <si>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</si>
  <si>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</si>
  <si>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</si>
  <si>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</si>
  <si>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</si>
  <si>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</si>
  <si>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</si>
  <si>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</si>
  <si>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</si>
  <si>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</si>
  <si>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</si>
  <si>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</si>
  <si>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</si>
  <si>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</si>
  <si>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</si>
  <si>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</si>
  <si>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</si>
  <si>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</si>
  <si>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</si>
  <si>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</si>
  <si>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</si>
  <si>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</si>
  <si>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</si>
  <si>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</si>
  <si>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</si>
  <si>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</si>
  <si>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</si>
  <si>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</si>
  <si>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</si>
  <si>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</si>
  <si>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</si>
  <si>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</si>
  <si>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</si>
  <si>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</si>
  <si>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</si>
  <si>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</si>
  <si>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</si>
  <si>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</si>
  <si>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</si>
  <si>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</si>
  <si>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</si>
  <si>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</si>
  <si>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</si>
  <si>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</si>
  <si>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</si>
  <si>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</si>
  <si>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</si>
  <si>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</si>
  <si>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</si>
  <si>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</si>
  <si>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</si>
  <si>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</si>
  <si>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</si>
  <si>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</si>
  <si>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</si>
  <si>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</si>
  <si>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</si>
  <si>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</si>
  <si>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</si>
  <si>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</si>
  <si>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</si>
  <si>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</si>
  <si>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</si>
  <si>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</si>
  <si>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</si>
  <si>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</si>
  <si>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</si>
  <si>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</si>
  <si>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</si>
  <si>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</si>
  <si>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</si>
  <si>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</si>
  <si>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</si>
  <si>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</si>
  <si>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</si>
  <si>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</si>
  <si>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</si>
  <si>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</si>
  <si>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</si>
  <si>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</si>
  <si>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</si>
  <si>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</si>
  <si>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</si>
  <si>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</si>
  <si>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</si>
  <si>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</si>
  <si>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</si>
  <si>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</si>
  <si>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</si>
  <si>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</si>
  <si>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</si>
  <si>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</si>
  <si>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</si>
  <si>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</si>
  <si>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</si>
  <si>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</si>
  <si>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</si>
  <si>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</si>
  <si>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</si>
  <si>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</si>
  <si>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</si>
  <si>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</si>
  <si>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</si>
  <si>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</si>
  <si>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</si>
  <si>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</si>
  <si>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</si>
  <si>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</si>
  <si>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</si>
  <si>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</si>
  <si>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</si>
  <si>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</si>
  <si>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</si>
  <si>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</si>
  <si>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</si>
  <si>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</si>
  <si>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</si>
  <si>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</si>
  <si>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</si>
  <si>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</si>
  <si>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</si>
  <si>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</si>
  <si>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</si>
  <si>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</si>
  <si>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</si>
  <si>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</si>
  <si>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</si>
  <si>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</si>
  <si>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</si>
  <si>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</si>
  <si>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</si>
  <si>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</si>
  <si>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</si>
  <si>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</si>
  <si>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</si>
  <si>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</si>
  <si>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</si>
  <si>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</si>
  <si>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</si>
  <si>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</si>
  <si>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</si>
  <si>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</si>
  <si>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</si>
  <si>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</si>
  <si>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</si>
  <si>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</si>
  <si>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</si>
  <si>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</si>
  <si>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</si>
  <si>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</si>
  <si>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</si>
  <si>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</si>
  <si>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</si>
  <si>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</si>
  <si>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</si>
  <si>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</si>
  <si>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</si>
  <si>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</si>
  <si>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</si>
  <si>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</si>
  <si>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</si>
  <si>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</si>
  <si>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</si>
  <si>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</si>
  <si>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</si>
  <si>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</si>
  <si>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</si>
  <si>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</si>
  <si>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</si>
  <si>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</si>
  <si>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</si>
  <si>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</si>
  <si>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</si>
  <si>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</si>
  <si>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</si>
  <si>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</si>
  <si>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</si>
  <si>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</si>
  <si>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</si>
  <si>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</si>
  <si>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</si>
  <si>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</si>
  <si>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</si>
  <si>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</si>
  <si>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</si>
  <si>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</si>
  <si>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</si>
  <si>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</si>
  <si>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</si>
  <si>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</si>
  <si>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</si>
  <si>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</si>
  <si>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</si>
  <si>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</si>
  <si>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</si>
  <si>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</si>
  <si>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</si>
  <si>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</si>
  <si>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</si>
  <si>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</si>
  <si>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</si>
  <si>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</si>
  <si>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</si>
  <si>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</si>
  <si>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</si>
  <si>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</si>
  <si>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</si>
  <si>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</si>
  <si>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</si>
  <si>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</si>
  <si>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</si>
  <si>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</si>
  <si>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</si>
  <si>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</si>
  <si>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</si>
  <si>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</si>
  <si>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</si>
  <si>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</si>
  <si>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</si>
  <si>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</si>
  <si>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</si>
  <si>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</si>
  <si>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</si>
  <si>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</si>
  <si>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</si>
  <si>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</si>
  <si>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</si>
  <si>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</si>
  <si>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</si>
  <si>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</si>
  <si>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</si>
  <si>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</si>
  <si>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</si>
  <si>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</si>
  <si>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</si>
  <si>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</si>
  <si>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</si>
  <si>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</si>
  <si>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</si>
  <si>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</si>
  <si>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</si>
  <si>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</si>
  <si>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</si>
  <si>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</si>
  <si>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</si>
  <si>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</si>
  <si>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</si>
  <si>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</si>
  <si>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</si>
  <si>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</si>
  <si>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</si>
  <si>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</si>
  <si>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</si>
  <si>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</si>
  <si>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</si>
  <si>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</si>
  <si>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</si>
  <si>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</si>
  <si>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</si>
  <si>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</si>
  <si>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</si>
  <si>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</si>
  <si>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</si>
  <si>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</si>
  <si>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</si>
  <si>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</si>
  <si>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</si>
  <si>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</si>
  <si>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</si>
  <si>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</si>
  <si>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</si>
  <si>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</si>
  <si>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</si>
  <si>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</si>
  <si>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</si>
  <si>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</si>
  <si>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</si>
  <si>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</si>
  <si>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</si>
  <si>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</si>
  <si>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</si>
  <si>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</si>
  <si>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</si>
  <si>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</si>
  <si>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</si>
  <si>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</si>
  <si>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</si>
  <si>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</si>
  <si>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</si>
  <si>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</si>
  <si>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</si>
  <si>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</si>
  <si>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</si>
  <si>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</si>
  <si>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</si>
  <si>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</si>
  <si>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</si>
  <si>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</si>
  <si>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</si>
  <si>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</si>
  <si>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</si>
  <si>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</si>
  <si>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</si>
  <si>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</si>
  <si>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</si>
  <si>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</si>
  <si>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</si>
  <si>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</si>
  <si>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</si>
  <si>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</si>
  <si>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</si>
  <si>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</si>
  <si>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</si>
  <si>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</si>
  <si>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</si>
  <si>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</si>
  <si>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</si>
  <si>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</si>
  <si>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</si>
  <si>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</si>
  <si>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</si>
  <si>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</si>
  <si>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</si>
  <si>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</si>
  <si>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</si>
  <si>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</si>
  <si>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</si>
  <si>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</si>
  <si>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</si>
  <si>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</si>
  <si>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</si>
  <si>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</si>
  <si>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</si>
  <si>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</si>
  <si>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</si>
  <si>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</si>
  <si>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</si>
  <si>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</si>
  <si>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</si>
  <si>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</si>
  <si>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</si>
  <si>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</si>
  <si>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</si>
  <si>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</si>
  <si>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</si>
  <si>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</si>
  <si>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</si>
  <si>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</si>
  <si>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</si>
  <si>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</si>
  <si>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</si>
  <si>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</si>
  <si>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</si>
  <si>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</si>
  <si>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</si>
  <si>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</si>
  <si>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</si>
  <si>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</si>
  <si>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</si>
  <si>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</si>
  <si>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</si>
  <si>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</si>
  <si>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</si>
  <si>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</si>
  <si>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</si>
  <si>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</si>
  <si>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</si>
  <si>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</si>
  <si>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</si>
  <si>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</si>
  <si>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</si>
  <si>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</si>
  <si>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</si>
  <si>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</si>
  <si>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</si>
  <si>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</si>
  <si>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</si>
  <si>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</si>
  <si>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</si>
  <si>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</si>
  <si>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</si>
  <si>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</si>
  <si>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</si>
  <si>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</si>
  <si>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</si>
  <si>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</si>
  <si>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</si>
  <si>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</si>
  <si>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</si>
  <si>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</si>
  <si>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</si>
  <si>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</si>
  <si>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</si>
  <si>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</si>
  <si>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</si>
  <si>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</si>
  <si>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</si>
  <si>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</si>
  <si>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</si>
  <si>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</si>
  <si>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</si>
  <si>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</si>
  <si>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</si>
  <si>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</si>
  <si>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</si>
  <si>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</si>
  <si>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</si>
  <si>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</si>
  <si>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</si>
  <si>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</si>
  <si>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</si>
  <si>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</si>
  <si>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</si>
  <si>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</si>
  <si>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</si>
  <si>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</si>
  <si>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</si>
  <si>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</si>
  <si>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</si>
  <si>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</si>
  <si>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</si>
  <si>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</si>
  <si>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</si>
  <si>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</si>
  <si>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</si>
  <si>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</si>
  <si>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</si>
  <si>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</si>
  <si>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</si>
  <si>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</si>
  <si>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</si>
  <si>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</si>
  <si>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</si>
  <si>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</si>
  <si>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</si>
  <si>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</si>
  <si>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</si>
  <si>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</si>
  <si>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</si>
  <si>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</si>
  <si>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</si>
  <si>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</si>
  <si>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</si>
  <si>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</si>
  <si>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</si>
  <si>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</si>
  <si>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</si>
  <si>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</si>
  <si>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</si>
  <si>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</si>
  <si>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</si>
  <si>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</si>
  <si>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</si>
  <si>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</si>
  <si>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</si>
  <si>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</si>
  <si>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</si>
  <si>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</si>
  <si>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</si>
  <si>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</si>
  <si>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</si>
  <si>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</si>
  <si>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</si>
  <si>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</si>
  <si>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</si>
  <si>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</si>
  <si>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</si>
  <si>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</si>
  <si>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</si>
  <si>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</si>
  <si>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</si>
  <si>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</si>
  <si>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</si>
  <si>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</si>
  <si>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</si>
  <si>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</si>
  <si>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</si>
  <si>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</si>
  <si>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</si>
  <si>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</si>
  <si>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</si>
  <si>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</si>
  <si>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</si>
  <si>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</si>
  <si>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</si>
  <si>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</si>
  <si>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</si>
  <si>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</si>
  <si>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</si>
  <si>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</si>
  <si>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</si>
  <si>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</si>
  <si>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</si>
  <si>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</si>
  <si>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</si>
  <si>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</si>
  <si>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</si>
  <si>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</si>
  <si>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</si>
  <si>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</si>
  <si>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</si>
  <si>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</si>
  <si>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</si>
  <si>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</si>
  <si>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</si>
  <si>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</si>
  <si>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</si>
  <si>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</si>
  <si>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</si>
  <si>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</si>
  <si>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</si>
  <si>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</si>
  <si>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</si>
  <si>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</si>
  <si>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</si>
  <si>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</si>
  <si>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</si>
  <si>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</si>
  <si>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</si>
  <si>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</si>
  <si>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</si>
  <si>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</si>
  <si>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</si>
  <si>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</si>
  <si>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</si>
  <si>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</si>
  <si>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</si>
  <si>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</si>
  <si>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</si>
  <si>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</si>
  <si>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</si>
  <si>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</si>
  <si>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</si>
  <si>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</si>
  <si>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</si>
  <si>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</si>
  <si>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</si>
  <si>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</si>
  <si>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</si>
  <si>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</si>
  <si>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</si>
  <si>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</si>
  <si>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</si>
  <si>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</si>
  <si>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</si>
  <si>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</si>
  <si>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</si>
  <si>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</si>
  <si>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</si>
  <si>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</si>
  <si>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</si>
  <si>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</si>
  <si>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</si>
  <si>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</si>
  <si>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</si>
  <si>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</si>
  <si>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</si>
  <si>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</si>
  <si>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</si>
  <si>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</si>
  <si>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</si>
  <si>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</si>
  <si>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</si>
  <si>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</si>
  <si>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</si>
  <si>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</si>
  <si>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</si>
  <si>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</si>
  <si>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</si>
  <si>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</si>
  <si>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</si>
  <si>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</si>
  <si>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</si>
  <si>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</si>
  <si>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</si>
  <si>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</si>
  <si>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</si>
  <si>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</si>
  <si>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</si>
  <si>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</si>
  <si>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</si>
  <si>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</si>
  <si>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</si>
  <si>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</si>
  <si>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</si>
  <si>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</si>
  <si>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</si>
  <si>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</si>
  <si>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</si>
  <si>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</si>
  <si>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</si>
  <si>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</si>
  <si>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</si>
  <si>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</si>
  <si>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</si>
  <si>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</si>
  <si>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</si>
  <si>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</si>
  <si>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</si>
  <si>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</si>
  <si>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</si>
  <si>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</si>
  <si>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</si>
  <si>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</si>
  <si>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</si>
  <si>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</si>
  <si>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</si>
  <si>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</si>
  <si>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</si>
  <si>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</si>
  <si>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</si>
  <si>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</si>
  <si>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</si>
  <si>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</si>
  <si>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</si>
  <si>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</si>
  <si>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</si>
  <si>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</si>
  <si>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</si>
  <si>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</si>
  <si>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</si>
  <si>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</si>
  <si>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</si>
  <si>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</si>
  <si>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</si>
  <si>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</si>
  <si>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</si>
  <si>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</si>
  <si>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</si>
  <si>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</si>
  <si>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</si>
  <si>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</si>
  <si>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</si>
  <si>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</si>
  <si>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</si>
  <si>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</si>
  <si>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</si>
  <si>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</si>
  <si>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</si>
  <si>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</si>
  <si>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</si>
  <si>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</si>
  <si>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</si>
  <si>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</si>
  <si>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</si>
  <si>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</si>
  <si>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</si>
  <si>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</si>
  <si>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</si>
  <si>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</si>
  <si>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</si>
  <si>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</si>
  <si>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</si>
  <si>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</si>
  <si>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</si>
  <si>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</si>
  <si>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</si>
  <si>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</si>
  <si>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</si>
  <si>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</si>
  <si>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</si>
  <si>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</si>
  <si>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</si>
  <si>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</si>
  <si>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</si>
  <si>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</si>
  <si>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</si>
  <si>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</si>
  <si>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</si>
  <si>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</si>
  <si>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</si>
  <si>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</si>
  <si>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</si>
  <si>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</si>
  <si>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</si>
  <si>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</si>
  <si>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</si>
  <si>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</si>
  <si>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</si>
  <si>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</si>
  <si>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</si>
  <si>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</si>
  <si>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</si>
  <si>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</si>
  <si>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</si>
  <si>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</si>
  <si>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</si>
  <si>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</si>
  <si>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</si>
  <si>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</si>
  <si>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</si>
  <si>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</si>
  <si>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</si>
  <si>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</si>
  <si>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</si>
  <si>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</si>
  <si>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</si>
  <si>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</si>
  <si>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</si>
  <si>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</si>
  <si>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</si>
  <si>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</si>
  <si>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</si>
  <si>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</si>
  <si>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</si>
  <si>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</si>
  <si>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</si>
  <si>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</si>
  <si>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</si>
  <si>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</si>
  <si>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</si>
  <si>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</si>
  <si>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</si>
  <si>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</si>
  <si>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</si>
  <si>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</si>
  <si>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</si>
  <si>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</si>
  <si>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</si>
  <si>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</si>
  <si>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</si>
  <si>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</si>
  <si>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</si>
  <si>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</si>
  <si>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</si>
  <si>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</si>
  <si>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</si>
  <si>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</si>
  <si>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</si>
  <si>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</si>
  <si>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</si>
  <si>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</si>
  <si>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</si>
  <si>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</si>
  <si>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</si>
  <si>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</si>
  <si>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</si>
  <si>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</si>
  <si>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</si>
  <si>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</si>
  <si>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</si>
  <si>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</si>
  <si>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</si>
  <si>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</si>
  <si>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</si>
  <si>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</si>
  <si>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</si>
  <si>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</si>
  <si>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</si>
  <si>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</si>
  <si>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</si>
  <si>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</si>
  <si>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</si>
  <si>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</si>
  <si>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</si>
  <si>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</si>
  <si>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</si>
  <si>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</si>
  <si>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</si>
  <si>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</si>
  <si>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</si>
  <si>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</si>
  <si>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</si>
  <si>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</si>
  <si>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</si>
  <si>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</si>
  <si>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</si>
  <si>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</si>
  <si>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</si>
  <si>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</si>
  <si>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</si>
  <si>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</si>
  <si>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</si>
  <si>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</si>
  <si>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</si>
  <si>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</si>
  <si>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</si>
  <si>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</si>
  <si>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</si>
  <si>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</si>
  <si>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</si>
  <si>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</si>
  <si>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</si>
  <si>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</si>
  <si>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</si>
  <si>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</si>
  <si>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</si>
  <si>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</si>
  <si>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</si>
  <si>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</si>
  <si>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</si>
  <si>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</si>
  <si>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</si>
  <si>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</si>
  <si>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</si>
  <si>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</si>
  <si>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</si>
  <si>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</si>
  <si>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</si>
  <si>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</si>
  <si>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</si>
  <si>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</si>
  <si>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</si>
  <si>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</si>
  <si>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</si>
  <si>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</si>
  <si>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</si>
  <si>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</si>
  <si>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</si>
  <si>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</si>
  <si>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</si>
  <si>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</si>
  <si>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</si>
  <si>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</si>
  <si>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</si>
  <si>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</si>
  <si>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</si>
  <si>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</si>
  <si>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</si>
  <si>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</si>
  <si>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</si>
  <si>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</si>
  <si>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</si>
  <si>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</si>
  <si>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</si>
  <si>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</si>
  <si>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</si>
  <si>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</si>
  <si>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</si>
  <si>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</si>
  <si>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</si>
  <si>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</si>
  <si>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</si>
  <si>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</si>
  <si>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</si>
  <si>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</si>
  <si>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</si>
  <si>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</si>
  <si>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</si>
  <si>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</si>
  <si>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</si>
  <si>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</si>
  <si>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</si>
  <si>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</si>
  <si>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</si>
  <si>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</si>
  <si>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</si>
  <si>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</si>
  <si>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</si>
  <si>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</si>
  <si>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</si>
  <si>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</si>
  <si>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</si>
  <si>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</si>
  <si>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</si>
  <si>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</si>
  <si>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</si>
  <si>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</si>
  <si>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</si>
  <si>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</si>
  <si>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</si>
  <si>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</si>
  <si>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</si>
  <si>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</si>
  <si>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</si>
  <si>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</si>
  <si>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</si>
  <si>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</si>
  <si>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</si>
  <si>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</si>
  <si>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</si>
  <si>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</si>
  <si>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</si>
  <si>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</si>
  <si>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</si>
  <si>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</si>
  <si>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</si>
  <si>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</si>
  <si>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</si>
  <si>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</si>
  <si>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</si>
  <si>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</si>
  <si>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</si>
  <si>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</si>
  <si>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</si>
  <si>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</si>
  <si>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</si>
  <si>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</si>
  <si>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</si>
  <si>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</si>
  <si>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</si>
  <si>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</si>
  <si>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</si>
  <si>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</si>
  <si>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</si>
  <si>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</si>
  <si>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</si>
  <si>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</si>
  <si>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</si>
  <si>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</si>
  <si>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</si>
  <si>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</si>
  <si>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</si>
  <si>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</si>
  <si>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</si>
  <si>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</si>
  <si>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</si>
  <si>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</si>
  <si>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</si>
  <si>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</si>
  <si>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</si>
  <si>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</si>
  <si>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</si>
  <si>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</si>
  <si>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</si>
  <si>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</si>
  <si>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</si>
  <si>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</si>
  <si>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</si>
  <si>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</si>
  <si>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</si>
  <si>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</si>
  <si>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</si>
  <si>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</si>
  <si>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</si>
  <si>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</si>
  <si>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</si>
  <si>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</si>
  <si>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</si>
  <si>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</si>
  <si>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</si>
  <si>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</si>
  <si>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</si>
  <si>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</si>
  <si>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</si>
  <si>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</si>
  <si>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</si>
  <si>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</si>
  <si>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</si>
  <si>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</si>
  <si>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</si>
  <si>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</si>
  <si>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</si>
  <si>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</si>
  <si>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</si>
  <si>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</si>
  <si>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</si>
  <si>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</si>
  <si>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</si>
  <si>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</si>
  <si>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</si>
  <si>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</si>
  <si>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</si>
  <si>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</si>
  <si>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</si>
  <si>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</si>
  <si>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</si>
  <si>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</si>
  <si>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</si>
  <si>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</si>
  <si>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</si>
  <si>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</si>
  <si>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</si>
  <si>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</si>
  <si>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</si>
  <si>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</si>
  <si>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</si>
  <si>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</si>
  <si>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</si>
  <si>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</si>
  <si>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</si>
  <si>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</si>
  <si>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</si>
  <si>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</si>
  <si>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</si>
  <si>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</si>
  <si>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</si>
  <si>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</si>
  <si>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</si>
  <si>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</si>
  <si>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</si>
  <si>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</si>
  <si>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</si>
  <si>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</si>
  <si>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</si>
  <si>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</si>
  <si>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</si>
  <si>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</si>
  <si>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</si>
  <si>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</si>
  <si>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</si>
  <si>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</si>
  <si>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</si>
  <si>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</si>
  <si>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</si>
  <si>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</si>
  <si>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</si>
  <si>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</si>
  <si>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</si>
  <si>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</si>
  <si>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</si>
  <si>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</si>
  <si>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</si>
  <si>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</si>
  <si>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</si>
  <si>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</si>
  <si>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</si>
  <si>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</si>
  <si>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</si>
  <si>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</si>
  <si>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</si>
  <si>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</si>
  <si>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</si>
  <si>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</si>
  <si>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</si>
  <si>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</si>
  <si>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</si>
  <si>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</si>
  <si>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</si>
  <si>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</si>
  <si>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</si>
  <si>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</si>
  <si>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</si>
  <si>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</si>
  <si>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</si>
  <si>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</si>
  <si>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</si>
  <si>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</si>
  <si>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</si>
  <si>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</si>
  <si>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</si>
  <si>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</si>
  <si>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</si>
  <si>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</si>
  <si>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</si>
  <si>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</si>
  <si>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</si>
  <si>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</si>
  <si>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</si>
  <si>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</si>
  <si>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</si>
  <si>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</si>
  <si>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</si>
  <si>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</si>
  <si>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</si>
  <si>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</si>
  <si>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</si>
  <si>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</si>
  <si>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</si>
  <si>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</si>
  <si>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</si>
  <si>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</si>
  <si>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</si>
  <si>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</si>
  <si>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</si>
  <si>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</si>
  <si>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</si>
  <si>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</si>
  <si>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</si>
  <si>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</si>
  <si>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</si>
  <si>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</si>
  <si>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</si>
  <si>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</si>
  <si>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</si>
  <si>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</si>
  <si>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</si>
  <si>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</si>
  <si>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</si>
  <si>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</si>
  <si>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</si>
  <si>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</si>
  <si>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</si>
  <si>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</si>
  <si>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</si>
  <si>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</si>
  <si>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</si>
  <si>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</si>
  <si>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</si>
  <si>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</si>
  <si>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</si>
  <si>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</si>
  <si>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</si>
  <si>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</si>
  <si>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</si>
  <si>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</si>
  <si>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</si>
  <si>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</si>
  <si>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</si>
  <si>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</si>
  <si>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</si>
  <si>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</si>
  <si>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</si>
  <si>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</si>
  <si>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</si>
  <si>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</si>
  <si>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</si>
  <si>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</si>
  <si>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</si>
  <si>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</si>
  <si>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</si>
  <si>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</si>
  <si>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</si>
  <si>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</si>
  <si>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</si>
  <si>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</si>
  <si>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</si>
  <si>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</si>
  <si>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</si>
  <si>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</si>
  <si>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</si>
  <si>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</si>
  <si>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</si>
  <si>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</si>
  <si>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</si>
  <si>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</si>
  <si>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</si>
  <si>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</si>
  <si>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</si>
  <si>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</si>
  <si>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</si>
  <si>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</si>
  <si>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</si>
  <si>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</si>
  <si>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</si>
  <si>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</si>
  <si>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</si>
  <si>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</si>
  <si>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</si>
  <si>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</si>
  <si>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</si>
  <si>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</si>
  <si>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</si>
  <si>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</si>
  <si>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</si>
  <si>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</si>
  <si>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</si>
  <si>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</si>
  <si>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</si>
  <si>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</si>
  <si>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</si>
  <si>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</si>
  <si>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</si>
  <si>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</si>
  <si>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</si>
  <si>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</si>
  <si>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</si>
  <si>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</si>
  <si>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</si>
  <si>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</si>
  <si>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</si>
  <si>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</si>
  <si>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</si>
  <si>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</si>
  <si>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</si>
  <si>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</si>
  <si>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</si>
  <si>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</si>
  <si>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</si>
  <si>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</si>
  <si>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</si>
  <si>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</si>
  <si>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</si>
  <si>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</si>
  <si>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</si>
  <si>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</si>
  <si>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</si>
  <si>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</si>
  <si>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</si>
  <si>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</si>
  <si>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</si>
  <si>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</si>
  <si>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</si>
  <si>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</si>
  <si>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</si>
  <si>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</si>
  <si>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</si>
  <si>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</si>
  <si>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</si>
  <si>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</si>
  <si>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</si>
  <si>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</si>
  <si>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</si>
  <si>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</si>
  <si>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</si>
  <si>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</si>
  <si>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</si>
  <si>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</si>
  <si>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</si>
  <si>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</si>
  <si>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</si>
  <si>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</si>
  <si>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</si>
  <si>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</si>
  <si>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</si>
  <si>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</si>
  <si>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</si>
  <si>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</si>
  <si>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</si>
  <si>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</si>
  <si>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</si>
  <si>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</si>
  <si>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</si>
  <si>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</si>
  <si>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</si>
  <si>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</si>
  <si>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</si>
  <si>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</si>
  <si>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</si>
  <si>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</si>
  <si>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</si>
  <si>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</si>
  <si>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</si>
  <si>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</si>
  <si>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</si>
  <si>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</si>
  <si>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</si>
  <si>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</si>
  <si>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</si>
  <si>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</si>
  <si>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</si>
  <si>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</si>
  <si>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</si>
  <si>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</si>
  <si>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</si>
  <si>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</si>
  <si>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</si>
  <si>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</si>
  <si>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</si>
  <si>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</si>
  <si>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</si>
  <si>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</si>
  <si>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</si>
  <si>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</si>
  <si>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</si>
  <si>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</si>
  <si>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</si>
  <si>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</si>
  <si>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</si>
  <si>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</si>
  <si>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</si>
  <si>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</si>
  <si>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</si>
  <si>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</si>
  <si>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</si>
  <si>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</si>
  <si>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</si>
  <si>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</si>
  <si>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</si>
  <si>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</si>
  <si>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</si>
  <si>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</si>
  <si>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</si>
  <si>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</si>
  <si>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</si>
  <si>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</si>
  <si>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</si>
  <si>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</si>
  <si>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</si>
  <si>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</si>
  <si>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</si>
  <si>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</si>
  <si>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</si>
  <si>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</si>
  <si>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</si>
  <si>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</si>
  <si>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</si>
  <si>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</si>
  <si>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</si>
  <si>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</si>
  <si>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</si>
  <si>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</si>
  <si>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</si>
  <si>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</si>
  <si>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</si>
  <si>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</si>
  <si>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</si>
  <si>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</si>
  <si>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</si>
  <si>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</si>
  <si>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</si>
  <si>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</si>
  <si>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</si>
  <si>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</si>
  <si>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</si>
  <si>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</si>
  <si>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</si>
  <si>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</si>
  <si>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</si>
  <si>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</si>
  <si>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</si>
  <si>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</si>
  <si>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</si>
  <si>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</si>
  <si>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</si>
  <si>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</si>
  <si>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</si>
  <si>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</si>
  <si>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</si>
  <si>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</si>
  <si>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</si>
  <si>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</si>
  <si>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</si>
  <si>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</si>
  <si>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</si>
  <si>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</si>
  <si>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</si>
  <si>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</si>
  <si>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</si>
  <si>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</si>
  <si>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</si>
  <si>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</si>
  <si>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</si>
  <si>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</si>
  <si>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</si>
  <si>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</si>
  <si>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</si>
  <si>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</si>
  <si>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</si>
  <si>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</si>
  <si>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</si>
  <si>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</si>
  <si>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</si>
  <si>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</si>
  <si>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</si>
  <si>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</si>
  <si>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</si>
  <si>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</si>
  <si>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</si>
  <si>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</si>
  <si>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</si>
  <si>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</si>
  <si>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</si>
  <si>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</si>
  <si>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</si>
  <si>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</si>
  <si>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</si>
  <si>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</si>
  <si>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</si>
  <si>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</si>
  <si>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</si>
  <si>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</si>
  <si>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</si>
  <si>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</si>
  <si>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</si>
  <si>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</si>
  <si>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</si>
  <si>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</si>
  <si>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</si>
  <si>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</si>
  <si>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</si>
  <si>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</si>
  <si>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</si>
  <si>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</si>
  <si>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</si>
  <si>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</si>
  <si>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</si>
  <si>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</si>
  <si>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</si>
  <si>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</si>
  <si>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</si>
  <si>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</si>
  <si>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</si>
  <si>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</si>
  <si>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</si>
  <si>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</si>
  <si>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</si>
  <si>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</si>
  <si>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</si>
  <si>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</si>
  <si>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</si>
  <si>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</si>
  <si>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</si>
  <si>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</si>
  <si>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</si>
  <si>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</si>
  <si>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</si>
  <si>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</si>
  <si>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</si>
  <si>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</si>
  <si>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</si>
  <si>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</si>
  <si>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</si>
  <si>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</si>
  <si>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</si>
  <si>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</si>
  <si>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</si>
  <si>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</si>
  <si>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</si>
  <si>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</si>
  <si>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</si>
  <si>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</si>
  <si>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</si>
  <si>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</si>
  <si>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</si>
  <si>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</si>
  <si>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</si>
  <si>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</si>
  <si>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</si>
  <si>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</si>
  <si>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</si>
  <si>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</si>
  <si>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</si>
  <si>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</si>
  <si>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</si>
  <si>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</si>
  <si>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</si>
  <si>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</si>
  <si>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</si>
  <si>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</si>
  <si>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</si>
  <si>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</si>
  <si>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</si>
  <si>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</si>
  <si>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</si>
  <si>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</si>
  <si>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</si>
  <si>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</si>
  <si>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</si>
  <si>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</si>
  <si>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</si>
  <si>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</si>
  <si>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</si>
  <si>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</si>
  <si>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</si>
  <si>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</si>
  <si>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</si>
  <si>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</si>
  <si>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</si>
  <si>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</si>
  <si>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</si>
  <si>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</si>
  <si>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</si>
  <si>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</si>
  <si>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</si>
  <si>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</si>
  <si>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</si>
  <si>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</si>
  <si>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</si>
  <si>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</si>
  <si>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</si>
  <si>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</si>
  <si>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</si>
  <si>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</si>
  <si>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</si>
  <si>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</si>
  <si>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</si>
  <si>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</si>
  <si>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</si>
  <si>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</si>
  <si>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</si>
  <si>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</si>
  <si>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</si>
  <si>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</si>
  <si>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</si>
  <si>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</si>
  <si>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</si>
  <si>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</si>
  <si>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</si>
  <si>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</si>
  <si>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</si>
  <si>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</si>
  <si>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</si>
  <si>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</si>
  <si>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</si>
  <si>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</si>
  <si>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</si>
  <si>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</si>
  <si>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</si>
  <si>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</si>
  <si>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</si>
  <si>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</si>
  <si>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</si>
  <si>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</si>
  <si>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</si>
  <si>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</si>
  <si>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</si>
  <si>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</si>
  <si>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</si>
  <si>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</si>
  <si>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</si>
  <si>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</si>
  <si>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</si>
  <si>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</si>
  <si>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</si>
  <si>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</si>
  <si>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</si>
  <si>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</si>
  <si>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</si>
  <si>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</si>
  <si>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</si>
  <si>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</si>
  <si>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</si>
  <si>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</si>
  <si>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</si>
  <si>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</si>
  <si>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</si>
  <si>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</si>
  <si>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</si>
  <si>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</si>
  <si>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</si>
  <si>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</si>
  <si>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</si>
  <si>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</si>
  <si>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</si>
  <si>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</si>
  <si>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</si>
  <si>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</si>
  <si>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</si>
  <si>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</si>
  <si>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</si>
  <si>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</si>
  <si>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</si>
  <si>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</si>
  <si>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</si>
  <si>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</si>
  <si>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</si>
  <si>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</si>
  <si>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</si>
  <si>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</si>
  <si>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</si>
  <si>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</si>
  <si>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</si>
  <si>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</si>
  <si>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</si>
  <si>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</si>
  <si>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</si>
  <si>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</si>
  <si>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</si>
  <si>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</si>
  <si>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</si>
  <si>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</si>
  <si>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</si>
  <si>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</si>
  <si>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</si>
  <si>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</si>
  <si>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</si>
  <si>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</si>
  <si>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</si>
  <si>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</si>
  <si>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</si>
  <si>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</si>
  <si>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</si>
  <si>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</si>
  <si>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</si>
  <si>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</si>
  <si>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</si>
  <si>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</si>
  <si>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</si>
  <si>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</si>
  <si>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</si>
  <si>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</si>
  <si>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</si>
  <si>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</si>
  <si>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</si>
  <si>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</si>
  <si>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</si>
  <si>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</si>
  <si>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</si>
  <si>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</si>
  <si>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</si>
  <si>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</si>
  <si>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</si>
  <si>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</si>
  <si>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</si>
  <si>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</si>
  <si>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</si>
  <si>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</si>
  <si>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</si>
  <si>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</si>
  <si>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</si>
  <si>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</si>
  <si>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</si>
  <si>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</si>
  <si>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</si>
  <si>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</si>
  <si>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</si>
  <si>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</si>
  <si>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</si>
  <si>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</si>
  <si>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</si>
  <si>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</si>
  <si>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</si>
  <si>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</si>
  <si>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</si>
  <si>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</si>
  <si>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</si>
  <si>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</si>
  <si>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</si>
  <si>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</si>
  <si>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</si>
  <si>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</si>
  <si>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</si>
  <si>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</si>
  <si>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</si>
  <si>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</si>
  <si>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</si>
  <si>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</si>
  <si>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</si>
  <si>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</si>
  <si>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</si>
  <si>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</si>
  <si>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</si>
  <si>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</si>
  <si>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</si>
  <si>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</si>
  <si>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</si>
  <si>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</si>
  <si>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</si>
  <si>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</si>
  <si>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</si>
  <si>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</si>
  <si>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</si>
  <si>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</si>
  <si>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</si>
  <si>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</si>
  <si>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</si>
  <si>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</si>
  <si>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</si>
  <si>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</si>
  <si>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</si>
  <si>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</si>
  <si>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</si>
  <si>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</si>
  <si>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</si>
  <si>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</si>
  <si>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</si>
  <si>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</si>
  <si>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</si>
  <si>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</si>
  <si>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</si>
  <si>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</si>
  <si>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</si>
  <si>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</si>
  <si>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</si>
  <si>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</si>
  <si>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</si>
  <si>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</si>
  <si>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</si>
  <si>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</si>
  <si>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</si>
  <si>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</si>
  <si>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</si>
  <si>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</si>
  <si>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</si>
  <si>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</si>
  <si>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</si>
  <si>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</si>
  <si>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</si>
  <si>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</si>
  <si>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</si>
  <si>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</si>
  <si>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</si>
  <si>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</si>
  <si>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</si>
  <si>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</si>
  <si>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</si>
  <si>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</si>
  <si>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</si>
  <si>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</si>
  <si>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</si>
  <si>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</si>
  <si>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</si>
  <si>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</si>
  <si>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</si>
  <si>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</si>
  <si>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</si>
  <si>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</si>
  <si>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</si>
  <si>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</si>
  <si>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</si>
  <si>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</si>
  <si>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</si>
  <si>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</si>
  <si>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</si>
  <si>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</si>
  <si>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</si>
  <si>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</si>
  <si>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</si>
  <si>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</si>
  <si>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</si>
  <si>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</si>
  <si>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</si>
  <si>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</si>
  <si>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</si>
  <si>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</si>
  <si>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</si>
  <si>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</si>
  <si>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</si>
  <si>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</si>
  <si>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</si>
  <si>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</si>
  <si>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</si>
  <si>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</si>
  <si>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</si>
  <si>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</si>
  <si>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</si>
  <si>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</si>
  <si>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</si>
  <si>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</si>
  <si>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</si>
  <si>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</si>
  <si>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</si>
  <si>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</si>
  <si>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</si>
  <si>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</si>
  <si>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</si>
  <si>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</si>
  <si>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</si>
  <si>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</si>
  <si>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</si>
  <si>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</si>
  <si>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</si>
  <si>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</si>
  <si>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</si>
  <si>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</si>
  <si>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</si>
  <si>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</si>
  <si>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</si>
  <si>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</si>
  <si>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</si>
  <si>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</si>
  <si>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</si>
  <si>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</si>
  <si>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</si>
  <si>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</si>
  <si>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</si>
  <si>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</si>
  <si>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</si>
  <si>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</si>
  <si>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</si>
  <si>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</si>
  <si>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</si>
  <si>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</si>
  <si>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</si>
  <si>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</si>
  <si>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</si>
  <si>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</si>
  <si>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</si>
  <si>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</si>
  <si>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</si>
  <si>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</si>
  <si>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</si>
  <si>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</si>
  <si>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</si>
  <si>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</si>
  <si>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</si>
  <si>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</si>
  <si>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</si>
  <si>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</si>
  <si>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</si>
  <si>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</si>
  <si>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</si>
  <si>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</si>
  <si>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</si>
  <si>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</si>
  <si>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</si>
  <si>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</si>
  <si>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</si>
  <si>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</si>
  <si>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</si>
  <si>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</si>
  <si>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</si>
  <si>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</si>
  <si>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</si>
  <si>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</si>
  <si>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</si>
  <si>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</si>
  <si>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</si>
  <si>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</si>
  <si>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</si>
  <si>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</si>
  <si>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</si>
  <si>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</si>
  <si>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</si>
  <si>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</si>
  <si>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</si>
  <si>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</si>
  <si>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</si>
  <si>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</si>
  <si>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</si>
  <si>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</si>
  <si>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</si>
  <si>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</si>
  <si>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</si>
  <si>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</si>
  <si>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</si>
  <si>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</si>
  <si>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</si>
  <si>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</si>
  <si>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</si>
  <si>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</si>
  <si>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</si>
  <si>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</si>
  <si>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</si>
  <si>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</si>
  <si>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</si>
  <si>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</si>
  <si>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</si>
  <si>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</si>
  <si>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</si>
  <si>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</si>
  <si>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</si>
  <si>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</si>
  <si>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</si>
  <si>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</si>
  <si>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</si>
  <si>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</si>
  <si>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</si>
  <si>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</si>
  <si>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</si>
  <si>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</si>
  <si>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</si>
  <si>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</si>
  <si>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</si>
  <si>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</si>
  <si>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</si>
  <si>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</si>
  <si>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</si>
  <si>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</si>
  <si>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</si>
  <si>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</si>
  <si>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</si>
  <si>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</si>
  <si>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</si>
  <si>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</si>
  <si>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</si>
  <si>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</si>
  <si>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</si>
  <si>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</si>
  <si>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</si>
  <si>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</si>
  <si>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</si>
  <si>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</si>
  <si>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</si>
  <si>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</si>
  <si>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</si>
  <si>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</si>
  <si>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</si>
  <si>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</si>
  <si>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</si>
  <si>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</si>
  <si>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</si>
  <si>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</si>
  <si>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</si>
  <si>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</si>
  <si>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</si>
  <si>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</si>
  <si>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</si>
  <si>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</si>
  <si>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</si>
  <si>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</si>
  <si>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</si>
  <si>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</si>
  <si>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</si>
  <si>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</si>
  <si>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</si>
  <si>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</si>
  <si>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</si>
  <si>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</si>
  <si>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</si>
  <si>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</si>
  <si>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</si>
  <si>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</si>
  <si>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</si>
  <si>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</si>
  <si>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</si>
  <si>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</si>
  <si>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</si>
  <si>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</si>
  <si>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</si>
  <si>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</si>
  <si>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</si>
  <si>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</si>
  <si>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</si>
  <si>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</si>
  <si>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</si>
  <si>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</si>
  <si>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</si>
  <si>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</si>
  <si>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</si>
  <si>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</si>
  <si>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</si>
  <si>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</si>
  <si>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</si>
  <si>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</si>
  <si>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</si>
  <si>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</si>
  <si>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</si>
  <si>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</si>
  <si>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</si>
  <si>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</si>
  <si>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</si>
  <si>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</si>
  <si>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</si>
  <si>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</si>
  <si>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</si>
  <si>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</si>
  <si>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</si>
  <si>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</si>
  <si>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</si>
  <si>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</si>
  <si>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</si>
  <si>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</si>
  <si>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</si>
  <si>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</si>
  <si>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</si>
  <si>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</si>
  <si>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</si>
  <si>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</si>
  <si>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</si>
  <si>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</si>
  <si>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</si>
  <si>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</si>
  <si>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</si>
  <si>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</si>
  <si>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</si>
  <si>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</si>
  <si>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</si>
  <si>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</si>
  <si>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</si>
  <si>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</si>
  <si>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</si>
  <si>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</si>
  <si>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</si>
  <si>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</si>
  <si>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</si>
  <si>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</si>
  <si>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</si>
  <si>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</si>
  <si>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</si>
  <si>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</si>
  <si>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</si>
  <si>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</si>
  <si>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</si>
  <si>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</si>
  <si>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</si>
  <si>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</si>
  <si>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</si>
  <si>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</si>
  <si>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</si>
  <si>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</si>
  <si>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</si>
  <si>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</si>
  <si>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</si>
  <si>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</si>
  <si>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</si>
  <si>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</si>
  <si>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</si>
  <si>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</si>
  <si>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</si>
  <si>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</si>
  <si>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</si>
  <si>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</si>
  <si>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</si>
  <si>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</si>
  <si>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</si>
  <si>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</si>
  <si>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</si>
  <si>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</si>
  <si>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</si>
  <si>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</si>
  <si>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</si>
  <si>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</si>
  <si>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</si>
  <si>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</si>
  <si>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</si>
  <si>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</si>
  <si>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</si>
  <si>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</si>
  <si>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</si>
  <si>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</si>
  <si>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</si>
  <si>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</si>
  <si>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</si>
  <si>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</si>
  <si>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</si>
  <si>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</si>
  <si>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</si>
  <si>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</si>
  <si>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</si>
  <si>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</si>
  <si>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</si>
  <si>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</si>
  <si>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</si>
  <si>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</si>
  <si>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</si>
  <si>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</si>
  <si>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</si>
  <si>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</si>
  <si>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</si>
  <si>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</si>
  <si>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</si>
  <si>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</si>
  <si>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</si>
  <si>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</si>
  <si>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</si>
  <si>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</si>
  <si>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</si>
  <si>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</si>
  <si>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</si>
  <si>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</si>
  <si>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</si>
  <si>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</si>
  <si>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</si>
  <si>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</si>
  <si>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</si>
  <si>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</si>
  <si>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</si>
  <si>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</si>
  <si>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</si>
  <si>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</si>
  <si>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</si>
  <si>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</si>
  <si>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</si>
  <si>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</si>
  <si>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</si>
  <si>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</si>
  <si>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</si>
  <si>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</si>
  <si>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</si>
  <si>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</si>
  <si>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</si>
  <si>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</si>
  <si>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</si>
  <si>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</si>
  <si>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</si>
  <si>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</si>
  <si>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</si>
  <si>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</si>
  <si>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</si>
  <si>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</si>
  <si>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</si>
  <si>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</si>
  <si>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</si>
  <si>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</si>
  <si>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</si>
  <si>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</si>
  <si>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</si>
  <si>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</si>
  <si>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</si>
  <si>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</si>
  <si>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</si>
  <si>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</si>
  <si>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</si>
  <si>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</si>
  <si>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</si>
  <si>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</si>
  <si>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</si>
  <si>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</si>
  <si>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</si>
  <si>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</si>
  <si>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</si>
  <si>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</si>
  <si>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</si>
  <si>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</si>
  <si>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</si>
  <si>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</si>
  <si>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</si>
  <si>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</si>
  <si>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</si>
  <si>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</si>
  <si>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</si>
  <si>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</si>
  <si>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</si>
  <si>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</si>
  <si>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</si>
  <si>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</si>
  <si>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</si>
  <si>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</si>
  <si>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</si>
  <si>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</si>
  <si>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</si>
  <si>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</si>
  <si>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</si>
  <si>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</si>
  <si>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</si>
  <si>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</si>
  <si>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</si>
  <si>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</si>
  <si>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</si>
  <si>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</si>
  <si>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</si>
  <si>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</si>
  <si>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</si>
  <si>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</si>
  <si>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</si>
  <si>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</si>
  <si>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</si>
  <si>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</si>
  <si>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</si>
  <si>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</si>
  <si>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</si>
  <si>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</si>
  <si>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</si>
  <si>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</si>
  <si>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</si>
  <si>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</si>
  <si>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</si>
  <si>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</si>
  <si>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</si>
  <si>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</si>
  <si>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</si>
  <si>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</si>
  <si>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</si>
  <si>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</si>
  <si>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</si>
  <si>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</si>
  <si>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</si>
  <si>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</si>
  <si>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</si>
  <si>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</si>
  <si>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</si>
  <si>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</si>
  <si>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</si>
  <si>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</si>
  <si>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</si>
  <si>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</si>
  <si>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</si>
  <si>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</si>
  <si>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</si>
  <si>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</si>
  <si>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</si>
  <si>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</si>
  <si>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</si>
  <si>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</si>
  <si>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</si>
  <si>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</si>
  <si>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</si>
  <si>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</si>
  <si>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</si>
  <si>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</si>
  <si>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</si>
  <si>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</si>
  <si>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</si>
  <si>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</si>
  <si>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</si>
  <si>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</si>
  <si>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</si>
  <si>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</si>
  <si>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</si>
  <si>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</si>
  <si>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</si>
  <si>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</si>
  <si>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</si>
  <si>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</si>
  <si>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</si>
  <si>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</si>
  <si>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</si>
  <si>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</si>
  <si>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</si>
  <si>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</si>
  <si>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</si>
  <si>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</si>
  <si>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</si>
  <si>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</si>
  <si>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</si>
  <si>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</si>
  <si>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</si>
  <si>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</si>
  <si>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</si>
  <si>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</si>
  <si>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</si>
  <si>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</si>
  <si>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</si>
  <si>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</si>
  <si>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</si>
  <si>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</si>
  <si>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</si>
  <si>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</si>
  <si>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</si>
  <si>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</si>
  <si>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</si>
  <si>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</si>
  <si>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</si>
  <si>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</si>
  <si>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</si>
  <si>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</si>
  <si>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</si>
  <si>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</si>
  <si>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</si>
  <si>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</si>
  <si>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</si>
  <si>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</si>
  <si>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</si>
  <si>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</si>
  <si>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</si>
  <si>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</si>
  <si>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</si>
  <si>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</si>
  <si>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</si>
  <si>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</si>
  <si>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</si>
  <si>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</si>
  <si>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</si>
  <si>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</si>
  <si>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</si>
  <si>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</si>
  <si>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</si>
  <si>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</si>
  <si>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</si>
  <si>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</si>
  <si>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</si>
  <si>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</si>
  <si>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</si>
  <si>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</si>
  <si>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</si>
  <si>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</si>
  <si>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</si>
  <si>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</si>
  <si>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</si>
  <si>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</si>
  <si>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</si>
  <si>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</si>
  <si>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</si>
  <si>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</si>
  <si>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</si>
  <si>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</si>
  <si>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</si>
  <si>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</si>
  <si>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</si>
  <si>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</si>
  <si>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</si>
  <si>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</si>
  <si>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</si>
  <si>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</si>
  <si>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</si>
  <si>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</si>
  <si>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</si>
  <si>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</si>
  <si>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</si>
  <si>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</si>
  <si>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</si>
  <si>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</si>
  <si>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</si>
  <si>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</si>
  <si>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</si>
  <si>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</si>
  <si>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</si>
  <si>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</si>
  <si>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</si>
  <si>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</si>
  <si>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</si>
  <si>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</si>
  <si>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</si>
  <si>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</si>
  <si>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</si>
  <si>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</si>
  <si>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</si>
  <si>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</si>
  <si>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</si>
  <si>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</si>
  <si>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</si>
  <si>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</si>
  <si>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</si>
  <si>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</si>
  <si>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</si>
  <si>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</si>
  <si>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</si>
  <si>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</si>
  <si>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</si>
  <si>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</si>
  <si>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</si>
  <si>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</si>
  <si>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</si>
  <si>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</si>
  <si>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</si>
  <si>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</si>
  <si>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</si>
  <si>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</si>
  <si>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</si>
  <si>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</si>
  <si>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</si>
  <si>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</si>
  <si>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</si>
  <si>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</si>
  <si>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</si>
  <si>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</si>
  <si>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</si>
  <si>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</si>
  <si>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</si>
  <si>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</si>
  <si>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</si>
  <si>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</si>
  <si>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</si>
  <si>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</si>
  <si>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</si>
  <si>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</si>
  <si>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</si>
  <si>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</si>
  <si>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</si>
  <si>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</si>
  <si>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</si>
  <si>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</si>
  <si>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</si>
  <si>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</si>
  <si>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</si>
  <si>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</si>
  <si>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</si>
  <si>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</si>
  <si>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</si>
  <si>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</si>
  <si>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</si>
  <si>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</si>
  <si>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</si>
  <si>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</si>
  <si>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</si>
  <si>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</si>
  <si>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</si>
  <si>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</si>
  <si>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</si>
  <si>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</si>
  <si>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</si>
  <si>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</si>
  <si>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</si>
  <si>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</si>
  <si>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</si>
  <si>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</si>
  <si>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</si>
  <si>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</si>
  <si>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</si>
  <si>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</si>
  <si>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</si>
  <si>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</si>
  <si>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</si>
  <si>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</si>
  <si>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</si>
  <si>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</si>
  <si>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</si>
  <si>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</si>
  <si>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</si>
  <si>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</si>
  <si>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</si>
  <si>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</si>
  <si>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</si>
  <si>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</si>
  <si>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</si>
  <si>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</si>
  <si>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</si>
  <si>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</si>
  <si>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</si>
  <si>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</si>
  <si>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</si>
  <si>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</si>
  <si>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</si>
  <si>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</si>
  <si>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</si>
  <si>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</si>
  <si>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</si>
  <si>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</si>
  <si>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</si>
  <si>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</si>
  <si>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</si>
  <si>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</si>
  <si>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</si>
  <si>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</si>
  <si>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</si>
  <si>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</si>
  <si>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</si>
  <si>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</si>
  <si>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</si>
  <si>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</si>
  <si>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</si>
  <si>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</si>
  <si>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</si>
  <si>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</si>
  <si>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</si>
  <si>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</si>
  <si>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</si>
  <si>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</si>
  <si>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</si>
  <si>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</si>
  <si>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</si>
  <si>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</si>
  <si>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</si>
  <si>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</si>
  <si>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</si>
  <si>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</si>
  <si>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</si>
  <si>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</si>
  <si>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</si>
  <si>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</si>
  <si>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</si>
  <si>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</si>
  <si>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</si>
  <si>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</si>
  <si>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</si>
  <si>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</si>
  <si>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</si>
  <si>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</si>
  <si>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</si>
  <si>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</si>
  <si>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</si>
  <si>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</si>
  <si>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</si>
  <si>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</si>
  <si>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</si>
  <si>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</si>
  <si>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</si>
  <si>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</si>
  <si>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</si>
  <si>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</si>
  <si>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</si>
  <si>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</si>
  <si>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</si>
  <si>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</si>
  <si>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</si>
  <si>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</si>
  <si>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</si>
  <si>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</si>
  <si>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</si>
  <si>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</si>
  <si>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</si>
  <si>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</si>
  <si>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</si>
  <si>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</si>
  <si>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</si>
  <si>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</si>
  <si>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</si>
  <si>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</si>
  <si>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</si>
  <si>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</si>
  <si>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</si>
  <si>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</si>
  <si>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</si>
  <si>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</si>
  <si>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</si>
  <si>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</si>
  <si>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</si>
  <si>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</si>
  <si>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</si>
  <si>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</si>
  <si>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</si>
  <si>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</si>
  <si>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</si>
  <si>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</si>
  <si>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</si>
  <si>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</si>
  <si>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</si>
  <si>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</si>
  <si>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</si>
  <si>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</si>
  <si>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</si>
  <si>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</si>
  <si>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</si>
  <si>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</si>
  <si>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</si>
  <si>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</si>
  <si>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</si>
  <si>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</si>
  <si>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</si>
  <si>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</si>
  <si>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</si>
  <si>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</si>
  <si>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</si>
  <si>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</si>
  <si>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</si>
  <si>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</si>
  <si>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</si>
  <si>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</si>
  <si>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</si>
  <si>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</si>
  <si>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</si>
  <si>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</si>
  <si>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</si>
  <si>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</si>
  <si>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</si>
  <si>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</si>
  <si>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</si>
  <si>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</si>
  <si>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</si>
  <si>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</si>
  <si>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</si>
  <si>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</si>
  <si>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</si>
  <si>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</si>
  <si>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</si>
  <si>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</si>
  <si>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</si>
  <si>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</si>
  <si>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</si>
  <si>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</si>
  <si>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</si>
  <si>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</si>
  <si>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</si>
  <si>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</si>
  <si>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</si>
  <si>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</si>
  <si>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</si>
  <si>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</si>
  <si>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</si>
  <si>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</si>
  <si>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</si>
  <si>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</si>
  <si>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</si>
  <si>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</si>
  <si>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</si>
  <si>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</si>
  <si>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</si>
  <si>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</si>
  <si>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</si>
  <si>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</si>
  <si>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</si>
  <si>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</si>
  <si>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</si>
  <si>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</si>
  <si>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</si>
  <si>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</si>
  <si>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</si>
  <si>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</si>
  <si>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</si>
  <si>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</si>
  <si>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</si>
  <si>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</si>
  <si>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</si>
  <si>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</si>
  <si>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</si>
  <si>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</si>
  <si>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</si>
  <si>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</si>
  <si>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</si>
  <si>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</si>
  <si>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</si>
  <si>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</si>
  <si>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</si>
  <si>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</si>
  <si>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</si>
  <si>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</si>
  <si>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</si>
  <si>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</si>
  <si>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</si>
  <si>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</si>
  <si>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</si>
  <si>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</si>
  <si>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</si>
  <si>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</si>
  <si>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</si>
  <si>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</si>
  <si>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</si>
  <si>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</si>
  <si>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</si>
  <si>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</si>
  <si>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</si>
  <si>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</si>
  <si>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</si>
  <si>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</si>
  <si>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</si>
  <si>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</si>
  <si>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</si>
  <si>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</si>
  <si>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</si>
  <si>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</si>
  <si>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</si>
  <si>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</si>
  <si>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</si>
  <si>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</si>
  <si>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</si>
  <si>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</si>
  <si>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</si>
  <si>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</si>
  <si>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</si>
  <si>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</si>
  <si>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</si>
  <si>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</si>
  <si>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</si>
  <si>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</si>
  <si>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</si>
  <si>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</si>
  <si>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</si>
  <si>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</si>
  <si>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</si>
  <si>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</si>
  <si>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</si>
  <si>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</si>
  <si>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</si>
  <si>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</si>
  <si>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</si>
  <si>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</si>
  <si>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</si>
  <si>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</si>
  <si>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</si>
  <si>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</si>
  <si>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</si>
  <si>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</si>
  <si>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</si>
  <si>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</si>
  <si>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</si>
  <si>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</si>
  <si>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</si>
  <si>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</si>
  <si>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</si>
  <si>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</si>
  <si>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</si>
  <si>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</si>
  <si>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</si>
  <si>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</si>
  <si>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</si>
  <si>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</si>
  <si>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</si>
  <si>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</si>
  <si>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</si>
  <si>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</si>
  <si>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</si>
  <si>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</si>
  <si>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</si>
  <si>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</si>
  <si>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</si>
  <si>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</si>
  <si>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</si>
  <si>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</si>
  <si>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</si>
  <si>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</si>
  <si>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</si>
  <si>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</si>
  <si>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</si>
  <si>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</si>
  <si>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</si>
  <si>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</si>
  <si>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</si>
  <si>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</si>
  <si>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</si>
  <si>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</si>
  <si>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</si>
  <si>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</si>
  <si>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</si>
  <si>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</si>
  <si>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</si>
  <si>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</si>
  <si>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</si>
  <si>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</si>
  <si>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</si>
  <si>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</si>
  <si>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</si>
  <si>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</si>
  <si>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</si>
  <si>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</si>
  <si>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</si>
  <si>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</si>
  <si>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</si>
  <si>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</si>
  <si>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</si>
  <si>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</si>
  <si>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</si>
  <si>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</si>
  <si>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</si>
  <si>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</si>
  <si>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</si>
  <si>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</si>
  <si>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</si>
  <si>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</si>
  <si>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</si>
  <si>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</si>
  <si>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</si>
  <si>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</si>
  <si>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</si>
  <si>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</si>
  <si>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</si>
  <si>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</si>
  <si>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</si>
  <si>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</si>
  <si>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</si>
  <si>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</si>
  <si>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</si>
  <si>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</si>
  <si>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</si>
  <si>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</si>
  <si>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</si>
  <si>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</si>
  <si>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</si>
  <si>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</si>
  <si>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</si>
  <si>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</si>
  <si>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</si>
  <si>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</si>
  <si>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</si>
  <si>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</si>
  <si>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</si>
  <si>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</si>
  <si>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</si>
  <si>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</si>
  <si>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</si>
  <si>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</si>
  <si>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</si>
  <si>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</si>
  <si>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</si>
  <si>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</si>
  <si>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</si>
  <si>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</si>
  <si>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</si>
  <si>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</si>
  <si>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</si>
  <si>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</si>
  <si>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</si>
  <si>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</si>
  <si>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</si>
  <si>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</si>
  <si>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</si>
  <si>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</si>
  <si>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</si>
  <si>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</si>
  <si>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</si>
  <si>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</si>
  <si>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</si>
  <si>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</si>
  <si>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</si>
  <si>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</si>
  <si>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</si>
  <si>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</si>
  <si>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</si>
  <si>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</si>
  <si>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</si>
  <si>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</si>
  <si>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</si>
  <si>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</si>
  <si>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</si>
  <si>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</si>
  <si>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</si>
  <si>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</si>
  <si>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</si>
  <si>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</si>
  <si>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</si>
  <si>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</si>
  <si>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</si>
  <si>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</si>
  <si>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</si>
  <si>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</si>
  <si>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</si>
  <si>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</si>
  <si>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</si>
  <si>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</si>
  <si>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</si>
  <si>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</si>
  <si>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</si>
  <si>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</si>
  <si>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</si>
  <si>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</si>
  <si>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</si>
  <si>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</si>
  <si>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</si>
  <si>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</si>
  <si>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</si>
  <si>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</si>
  <si>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</si>
  <si>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</si>
  <si>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</si>
  <si>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</si>
  <si>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</si>
  <si>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</si>
  <si>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</si>
  <si>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</si>
  <si>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</si>
  <si>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</si>
  <si>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</si>
  <si>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</si>
  <si>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</si>
  <si>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</si>
  <si>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</si>
  <si>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</si>
  <si>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</si>
  <si>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</si>
  <si>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</si>
  <si>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</si>
  <si>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</si>
  <si>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</si>
  <si>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</si>
  <si>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</si>
  <si>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</si>
  <si>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</si>
  <si>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</si>
  <si>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</si>
  <si>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</si>
  <si>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</si>
  <si>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</si>
  <si>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</si>
  <si>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</si>
  <si>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</si>
  <si>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</si>
  <si>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</si>
  <si>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</si>
  <si>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</si>
  <si>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</si>
  <si>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</si>
  <si>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</si>
  <si>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</si>
  <si>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</si>
  <si>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</si>
  <si>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</si>
  <si>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</si>
  <si>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</si>
  <si>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</si>
  <si>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</si>
  <si>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</si>
  <si>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</si>
  <si>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</si>
  <si>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</si>
  <si>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</si>
  <si>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</si>
  <si>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</si>
  <si>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</si>
  <si>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</si>
  <si>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</si>
  <si>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</si>
  <si>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</si>
  <si>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</si>
  <si>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</si>
  <si>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</si>
  <si>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</si>
  <si>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</si>
  <si>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</si>
  <si>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</si>
  <si>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</si>
  <si>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</si>
  <si>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</si>
  <si>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</si>
  <si>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</si>
  <si>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</si>
  <si>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</si>
  <si>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</si>
  <si>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</si>
  <si>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</si>
  <si>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</si>
  <si>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</si>
  <si>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</si>
  <si>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</si>
  <si>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</si>
  <si>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</si>
  <si>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</si>
  <si>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</si>
  <si>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</si>
  <si>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</si>
  <si>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</si>
  <si>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</si>
  <si>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</si>
  <si>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</si>
  <si>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</si>
  <si>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</si>
  <si>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</si>
  <si>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</si>
  <si>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</si>
  <si>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</si>
  <si>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</si>
  <si>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</si>
  <si>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</si>
  <si>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</si>
  <si>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</si>
  <si>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</si>
  <si>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</si>
  <si>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</si>
  <si>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</si>
  <si>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</si>
  <si>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</si>
  <si>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</si>
  <si>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</si>
  <si>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</si>
  <si>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</si>
  <si>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</si>
  <si>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</si>
  <si>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</si>
  <si>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</si>
  <si>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</si>
  <si>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</si>
  <si>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</si>
  <si>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</si>
  <si>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</si>
  <si>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</si>
  <si>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</si>
  <si>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</si>
  <si>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</si>
  <si>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</si>
  <si>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</si>
  <si>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</si>
  <si>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</si>
  <si>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</si>
  <si>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</si>
  <si>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</si>
  <si>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</si>
  <si>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</si>
  <si>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</si>
  <si>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</si>
  <si>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</si>
  <si>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</si>
  <si>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</si>
  <si>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</si>
  <si>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</si>
  <si>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</si>
  <si>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</si>
  <si>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</si>
  <si>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</si>
  <si>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</si>
  <si>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</si>
  <si>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</si>
  <si>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</si>
  <si>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</si>
  <si>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</si>
  <si>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</si>
  <si>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</si>
  <si>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</si>
  <si>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</si>
  <si>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</si>
  <si>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</si>
  <si>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</si>
  <si>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</si>
  <si>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</si>
  <si>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</si>
  <si>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</si>
  <si>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</si>
  <si>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</si>
  <si>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</si>
  <si>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</si>
  <si>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</si>
  <si>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</si>
  <si>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</si>
  <si>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</si>
  <si>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</si>
  <si>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</si>
  <si>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</si>
  <si>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</si>
  <si>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</si>
  <si>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</si>
  <si>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</si>
  <si>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</si>
  <si>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</si>
  <si>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</si>
  <si>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</si>
  <si>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</si>
  <si>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</si>
  <si>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</si>
  <si>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</si>
  <si>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</si>
  <si>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</si>
  <si>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</si>
  <si>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</si>
  <si>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</si>
  <si>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</si>
  <si>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</si>
  <si>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</si>
  <si>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</si>
  <si>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</si>
  <si>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</si>
  <si>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</si>
  <si>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</si>
  <si>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</si>
  <si>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</si>
  <si>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</si>
  <si>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</si>
  <si>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</si>
  <si>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</si>
  <si>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</si>
  <si>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</si>
  <si>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</si>
  <si>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</si>
  <si>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</si>
  <si>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</si>
  <si>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</si>
  <si>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</si>
  <si>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</si>
  <si>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</si>
  <si>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</si>
  <si>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</si>
  <si>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</si>
  <si>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</si>
  <si>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</si>
  <si>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</si>
  <si>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</si>
  <si>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</si>
  <si>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</si>
  <si>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</si>
  <si>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</si>
  <si>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</si>
  <si>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</si>
  <si>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</si>
  <si>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</si>
  <si>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</si>
  <si>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</si>
  <si>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</si>
  <si>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</si>
  <si>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</si>
  <si>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</si>
  <si>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</si>
  <si>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</si>
  <si>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</si>
  <si>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</si>
  <si>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</si>
  <si>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</si>
  <si>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</si>
  <si>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</si>
  <si>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</si>
  <si>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</si>
  <si>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</si>
  <si>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</si>
  <si>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</si>
  <si>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</si>
  <si>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</si>
  <si>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</si>
  <si>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</si>
  <si>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</si>
  <si>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</si>
  <si>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</si>
  <si>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</si>
  <si>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</si>
  <si>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</si>
  <si>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</si>
  <si>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</si>
  <si>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</si>
  <si>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</si>
  <si>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</si>
  <si>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</si>
  <si>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</si>
  <si>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</si>
  <si>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</si>
  <si>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</si>
  <si>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</si>
  <si>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</si>
  <si>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</si>
  <si>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</si>
  <si>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</si>
  <si>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</si>
  <si>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</si>
  <si>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</si>
  <si>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</si>
  <si>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</si>
  <si>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</si>
  <si>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</si>
  <si>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</si>
  <si>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</si>
  <si>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</si>
  <si>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</si>
  <si>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</si>
  <si>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</si>
  <si>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</si>
  <si>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</si>
  <si>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</si>
  <si>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</si>
  <si>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</si>
  <si>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</si>
  <si>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</si>
  <si>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</si>
  <si>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</si>
  <si>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</si>
  <si>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</si>
  <si>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</si>
  <si>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</si>
  <si>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</si>
  <si>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</si>
  <si>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</si>
  <si>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</si>
  <si>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</si>
  <si>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</si>
  <si>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</si>
  <si>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</si>
  <si>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</si>
  <si>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</si>
  <si>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</si>
  <si>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</si>
  <si>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</si>
  <si>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</si>
  <si>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</si>
  <si>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</si>
  <si>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</si>
  <si>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</si>
  <si>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</si>
  <si>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</si>
  <si>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</si>
  <si>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</si>
  <si>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</si>
  <si>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</si>
  <si>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</si>
  <si>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</si>
  <si>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</si>
  <si>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</si>
  <si>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</si>
  <si>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</si>
  <si>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</si>
  <si>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</si>
  <si>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</si>
  <si>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</si>
  <si>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</si>
  <si>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</si>
  <si>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</si>
  <si>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</si>
  <si>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</si>
  <si>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</si>
  <si>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</si>
  <si>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</si>
  <si>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</si>
  <si>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</si>
  <si>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</si>
  <si>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</si>
  <si>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</si>
  <si>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</si>
  <si>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</si>
  <si>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</si>
  <si>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</si>
  <si>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</si>
  <si>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</si>
  <si>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</si>
  <si>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</si>
  <si>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</si>
  <si>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</si>
  <si>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</si>
  <si>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</si>
  <si>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</si>
  <si>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</si>
  <si>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</si>
  <si>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</si>
  <si>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</si>
  <si>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</si>
  <si>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</si>
  <si>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</si>
  <si>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</si>
  <si>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</si>
  <si>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</si>
  <si>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</si>
  <si>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</si>
  <si>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</si>
  <si>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</si>
  <si>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</si>
  <si>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</si>
  <si>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</si>
  <si>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</si>
  <si>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</si>
  <si>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</si>
  <si>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</si>
  <si>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</si>
  <si>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</si>
  <si>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</si>
  <si>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</si>
  <si>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</si>
  <si>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</si>
  <si>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</si>
  <si>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</si>
  <si>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</si>
  <si>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</si>
  <si>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</si>
  <si>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</si>
  <si>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</si>
  <si>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</si>
  <si>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</si>
  <si>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</si>
  <si>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</si>
  <si>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</si>
  <si>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</si>
  <si>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</si>
  <si>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</si>
  <si>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</si>
  <si>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</si>
  <si>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</si>
  <si>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</si>
  <si>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</si>
  <si>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</si>
  <si>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</si>
  <si>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</si>
  <si>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</si>
  <si>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</si>
  <si>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</si>
  <si>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</si>
  <si>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</si>
  <si>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</si>
  <si>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</si>
  <si>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</si>
  <si>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</si>
  <si>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</si>
  <si>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</si>
  <si>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</si>
  <si>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</si>
  <si>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</si>
  <si>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</si>
  <si>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</si>
  <si>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</si>
  <si>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</si>
  <si>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</si>
  <si>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</si>
  <si>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</si>
  <si>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</si>
  <si>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</si>
  <si>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</si>
  <si>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</si>
  <si>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</si>
  <si>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</si>
  <si>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</si>
  <si>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</si>
  <si>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</si>
  <si>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</si>
  <si>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</si>
  <si>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</si>
  <si>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</si>
  <si>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</si>
  <si>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</si>
  <si>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</si>
  <si>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</si>
  <si>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</si>
  <si>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</si>
  <si>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</si>
  <si>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</si>
  <si>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</si>
  <si>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</si>
  <si>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</si>
  <si>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</si>
  <si>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</si>
  <si>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</si>
  <si>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</si>
  <si>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</si>
  <si>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</si>
  <si>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</si>
  <si>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</si>
  <si>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</si>
  <si>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</si>
  <si>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</si>
  <si>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</si>
  <si>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</si>
  <si>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</si>
  <si>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</si>
  <si>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</si>
  <si>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</si>
  <si>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</si>
  <si>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</si>
  <si>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</si>
  <si>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</si>
  <si>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</si>
  <si>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</si>
  <si>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</si>
  <si>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</si>
  <si>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</si>
  <si>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</si>
  <si>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</si>
  <si>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</si>
  <si>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</si>
  <si>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</si>
  <si>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</si>
  <si>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</si>
  <si>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</si>
  <si>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</si>
  <si>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</si>
  <si>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</si>
  <si>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</si>
  <si>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</si>
  <si>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</si>
  <si>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</si>
  <si>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</si>
  <si>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</si>
  <si>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</si>
  <si>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</si>
  <si>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</si>
  <si>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</si>
  <si>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</si>
  <si>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</si>
  <si>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</si>
  <si>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</si>
  <si>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</si>
  <si>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</si>
  <si>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</si>
  <si>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</si>
  <si>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</si>
  <si>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</si>
  <si>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</si>
  <si>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</si>
  <si>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</si>
  <si>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</si>
  <si>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</si>
  <si>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</si>
  <si>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</si>
  <si>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</si>
  <si>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</si>
  <si>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</si>
  <si>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</si>
  <si>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</si>
  <si>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</si>
  <si>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</si>
  <si>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</si>
  <si>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</si>
  <si>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</si>
  <si>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</si>
  <si>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</si>
  <si>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</si>
  <si>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</si>
  <si>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</si>
  <si>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</si>
  <si>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</si>
  <si>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</si>
  <si>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</si>
  <si>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</si>
  <si>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</si>
  <si>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</si>
  <si>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</si>
  <si>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</si>
  <si>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</si>
  <si>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</si>
  <si>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</si>
  <si>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</si>
  <si>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</si>
  <si>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</si>
  <si>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</si>
  <si>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</si>
  <si>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</si>
  <si>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</si>
  <si>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</si>
  <si>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</si>
  <si>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</si>
  <si>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</si>
  <si>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</si>
  <si>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</si>
  <si>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</si>
  <si>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</si>
  <si>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</si>
  <si>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</si>
  <si>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</si>
  <si>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</si>
  <si>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</si>
  <si>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</si>
  <si>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</si>
  <si>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</si>
  <si>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</si>
  <si>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</si>
  <si>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</si>
  <si>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</si>
  <si>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</si>
  <si>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</si>
  <si>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</si>
  <si>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</si>
  <si>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</si>
  <si>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</si>
  <si>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</si>
  <si>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</si>
  <si>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</si>
  <si>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</si>
  <si>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</si>
  <si>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</si>
  <si>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</si>
  <si>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</si>
  <si>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</si>
  <si>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</si>
  <si>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</si>
  <si>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</si>
  <si>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</si>
  <si>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</si>
  <si>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</si>
  <si>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</si>
  <si>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</si>
  <si>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</si>
  <si>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</si>
  <si>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</si>
  <si>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</si>
  <si>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</si>
  <si>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</si>
  <si>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</si>
  <si>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</si>
  <si>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</si>
  <si>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</si>
  <si>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</si>
  <si>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</si>
  <si>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</si>
  <si>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</si>
  <si>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</si>
  <si>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</si>
  <si>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</si>
  <si>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</si>
  <si>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</si>
  <si>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</si>
  <si>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</si>
  <si>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</si>
  <si>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</si>
  <si>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</si>
  <si>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</si>
  <si>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</si>
  <si>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</si>
  <si>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</si>
  <si>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</si>
  <si>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</si>
  <si>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</si>
  <si>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</si>
  <si>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</si>
  <si>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</si>
  <si>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</si>
  <si>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</si>
  <si>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</si>
  <si>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</si>
  <si>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</si>
  <si>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</si>
  <si>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</si>
  <si>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</si>
  <si>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</si>
  <si>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</si>
  <si>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</si>
  <si>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</si>
  <si>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</si>
  <si>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</si>
  <si>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</si>
  <si>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</si>
  <si>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</si>
  <si>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</si>
  <si>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</si>
  <si>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</si>
  <si>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</si>
  <si>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</si>
  <si>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</si>
  <si>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</si>
  <si>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</si>
  <si>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</si>
  <si>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</si>
  <si>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</si>
  <si>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</si>
  <si>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</si>
  <si>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</si>
  <si>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</si>
  <si>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</si>
  <si>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</si>
  <si>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</si>
  <si>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</si>
  <si>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</si>
  <si>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</si>
  <si>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</si>
  <si>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</si>
  <si>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</si>
  <si>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</si>
  <si>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</si>
  <si>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</si>
  <si>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</si>
  <si>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</si>
  <si>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</si>
  <si>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</si>
  <si>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</si>
  <si>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</si>
  <si>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</si>
  <si>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</si>
  <si>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</si>
  <si>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</si>
  <si>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</si>
  <si>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</si>
  <si>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</si>
  <si>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</si>
  <si>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</si>
  <si>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</si>
  <si>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</si>
  <si>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</si>
  <si>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</si>
  <si>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</si>
  <si>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</si>
  <si>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</si>
  <si>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</si>
  <si>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</si>
  <si>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</si>
  <si>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</si>
  <si>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</si>
  <si>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</si>
  <si>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</si>
  <si>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</si>
  <si>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</si>
  <si>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</si>
  <si>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</si>
  <si>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</si>
  <si>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</si>
  <si>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</si>
  <si>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</si>
  <si>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</si>
  <si>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</si>
  <si>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</si>
  <si>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</si>
  <si>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</si>
  <si>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</si>
  <si>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</si>
  <si>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</si>
  <si>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</si>
  <si>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</si>
  <si>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</si>
  <si>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</si>
  <si>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</si>
  <si>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</si>
  <si>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</si>
  <si>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</si>
  <si>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</si>
  <si>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</si>
  <si>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</si>
  <si>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</si>
  <si>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</si>
  <si>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</si>
  <si>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</si>
  <si>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</si>
  <si>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</si>
  <si>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</si>
  <si>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</si>
  <si>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</si>
  <si>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</si>
  <si>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</si>
  <si>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</si>
  <si>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</si>
  <si>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</si>
  <si>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</si>
  <si>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</si>
  <si>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</si>
  <si>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</si>
  <si>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</si>
  <si>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</si>
  <si>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</si>
  <si>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</si>
  <si>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</si>
  <si>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</si>
  <si>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</si>
  <si>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</si>
  <si>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</si>
  <si>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</si>
  <si>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</si>
  <si>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</si>
  <si>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</si>
  <si>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</si>
  <si>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</si>
  <si>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</si>
  <si>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</si>
  <si>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</si>
  <si>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</si>
  <si>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</si>
  <si>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</si>
  <si>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</si>
  <si>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</si>
  <si>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</si>
  <si>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</si>
  <si>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</si>
  <si>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</si>
  <si>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</si>
  <si>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</si>
  <si>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</si>
  <si>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</si>
  <si>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</si>
  <si>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</si>
  <si>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</si>
  <si>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</si>
  <si>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</si>
  <si>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</si>
  <si>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</si>
  <si>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</si>
  <si>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</si>
  <si>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</si>
  <si>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</si>
  <si>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</si>
  <si>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</si>
  <si>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</si>
  <si>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</si>
  <si>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</si>
  <si>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</si>
  <si>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</si>
  <si>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</si>
  <si>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</si>
  <si>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</si>
  <si>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</si>
  <si>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</si>
  <si>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</si>
  <si>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</si>
  <si>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</si>
  <si>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</si>
  <si>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</si>
  <si>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</si>
  <si>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</si>
  <si>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</si>
  <si>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</si>
  <si>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</si>
  <si>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</si>
  <si>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</si>
  <si>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</si>
  <si>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</si>
  <si>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</si>
  <si>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</si>
  <si>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</si>
  <si>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</si>
  <si>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</si>
  <si>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</si>
  <si>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</si>
  <si>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</si>
  <si>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</si>
  <si>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</si>
  <si>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</si>
  <si>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</si>
  <si>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</si>
  <si>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</si>
  <si>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</si>
  <si>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</si>
  <si>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</si>
  <si>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</si>
  <si>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</si>
  <si>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</si>
  <si>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</si>
  <si>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</si>
  <si>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</si>
  <si>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</si>
  <si>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</si>
  <si>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</si>
  <si>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</si>
  <si>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</si>
  <si>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</si>
  <si>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</si>
  <si>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</si>
  <si>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</si>
  <si>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</si>
  <si>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</si>
  <si>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</si>
  <si>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</si>
  <si>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</si>
  <si>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</si>
  <si>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</si>
  <si>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</si>
  <si>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</si>
  <si>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</si>
  <si>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</si>
  <si>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</si>
  <si>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</si>
  <si>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</si>
  <si>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</si>
  <si>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</si>
  <si>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</si>
  <si>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</si>
  <si>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</si>
  <si>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</si>
  <si>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</si>
  <si>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</si>
  <si>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</si>
  <si>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</si>
  <si>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</si>
  <si>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</si>
  <si>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</si>
  <si>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</si>
  <si>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</si>
  <si>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</si>
  <si>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</si>
  <si>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</si>
  <si>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</si>
  <si>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</si>
  <si>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</si>
  <si>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</si>
  <si>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</si>
  <si>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</si>
  <si>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</si>
  <si>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</si>
  <si>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</si>
  <si>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</si>
  <si>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</si>
  <si>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</si>
  <si>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</si>
  <si>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</si>
  <si>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</si>
  <si>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</si>
  <si>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</si>
  <si>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</si>
  <si>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</si>
  <si>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</si>
  <si>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</si>
  <si>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</si>
  <si>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</si>
  <si>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</si>
  <si>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</si>
  <si>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</si>
  <si>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</si>
  <si>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</si>
  <si>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</si>
  <si>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</si>
  <si>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</si>
  <si>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</si>
  <si>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</si>
  <si>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</si>
  <si>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</si>
  <si>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</si>
  <si>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</si>
  <si>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</si>
  <si>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</si>
  <si>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</si>
  <si>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</si>
  <si>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</si>
  <si>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</si>
  <si>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</si>
  <si>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</si>
  <si>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</si>
  <si>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</si>
  <si>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</si>
  <si>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</si>
  <si>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</si>
  <si>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</si>
  <si>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</si>
  <si>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</si>
  <si>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</si>
  <si>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</si>
  <si>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</si>
  <si>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</si>
  <si>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</si>
  <si>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</si>
  <si>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</si>
  <si>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</si>
  <si>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</si>
  <si>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</si>
  <si>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</si>
  <si>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</si>
  <si>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</si>
  <si>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</si>
  <si>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</si>
  <si>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</si>
  <si>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</si>
  <si>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</si>
  <si>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</si>
  <si>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</si>
  <si>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</si>
  <si>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</si>
  <si>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</si>
  <si>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</si>
  <si>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</si>
  <si>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</si>
  <si>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</si>
  <si>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</si>
  <si>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</si>
  <si>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</si>
  <si>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</si>
  <si>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</si>
  <si>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</si>
  <si>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</si>
  <si>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</si>
  <si>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</si>
  <si>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</si>
  <si>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</si>
  <si>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</si>
  <si>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</si>
  <si>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</si>
  <si>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</si>
  <si>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</si>
  <si>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</si>
  <si>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</si>
  <si>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</si>
  <si>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</si>
  <si>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</si>
  <si>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</si>
  <si>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</si>
  <si>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</si>
  <si>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</si>
  <si>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</si>
  <si>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</si>
  <si>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</si>
  <si>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</si>
  <si>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</si>
  <si>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</si>
  <si>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</si>
  <si>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</si>
  <si>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</si>
  <si>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</si>
  <si>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</si>
  <si>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</si>
  <si>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</si>
  <si>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</si>
  <si>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</si>
  <si>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</si>
  <si>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</si>
  <si>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</si>
  <si>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</si>
  <si>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</si>
  <si>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</si>
  <si>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</si>
  <si>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</si>
  <si>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</si>
  <si>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</si>
  <si>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</si>
  <si>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</si>
  <si>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</si>
  <si>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</si>
  <si>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</si>
  <si>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</si>
  <si>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</si>
  <si>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</si>
  <si>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</si>
  <si>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</si>
  <si>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</si>
  <si>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</si>
  <si>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</si>
  <si>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</si>
  <si>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</si>
  <si>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</si>
  <si>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</si>
  <si>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</si>
  <si>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</si>
  <si>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</si>
  <si>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</si>
  <si>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</si>
  <si>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</si>
  <si>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</si>
  <si>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</si>
  <si>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</si>
  <si>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</si>
  <si>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</si>
  <si>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</si>
  <si>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</si>
  <si>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</si>
  <si>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</si>
  <si>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</si>
  <si>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</si>
  <si>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</si>
  <si>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</si>
  <si>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</si>
  <si>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</si>
  <si>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</si>
  <si>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</si>
  <si>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</si>
  <si>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</si>
  <si>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</si>
  <si>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</si>
  <si>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</si>
  <si>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</si>
  <si>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</si>
  <si>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</si>
  <si>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</si>
  <si>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</si>
  <si>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</si>
  <si>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</si>
  <si>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</si>
  <si>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</si>
  <si>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</si>
  <si>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</si>
  <si>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</si>
  <si>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</si>
  <si>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</si>
  <si>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</si>
  <si>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</si>
  <si>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</si>
  <si>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</si>
  <si>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</si>
  <si>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</si>
  <si>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</si>
  <si>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</si>
  <si>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</si>
  <si>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</si>
  <si>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</si>
  <si>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</si>
  <si>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</si>
  <si>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</si>
  <si>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</si>
  <si>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</si>
  <si>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</si>
  <si>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</si>
  <si>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</si>
  <si>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</si>
  <si>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</si>
  <si>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</si>
  <si>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</si>
  <si>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</si>
  <si>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</si>
  <si>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</si>
  <si>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</si>
  <si>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</si>
  <si>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</si>
  <si>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</si>
  <si>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</si>
  <si>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</si>
  <si>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</si>
  <si>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</si>
  <si>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</si>
  <si>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</si>
  <si>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</si>
  <si>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</si>
  <si>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</si>
  <si>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</si>
  <si>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</si>
  <si>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</si>
  <si>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</si>
  <si>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</si>
  <si>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</si>
  <si>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</si>
  <si>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</si>
  <si>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</si>
  <si>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</si>
  <si>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</si>
  <si>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</si>
  <si>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</si>
  <si>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</si>
  <si>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</si>
  <si>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</si>
  <si>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</si>
  <si>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</si>
  <si>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</si>
  <si>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</si>
  <si>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</si>
  <si>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</si>
  <si>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</si>
  <si>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</si>
  <si>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</si>
  <si>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</si>
  <si>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</si>
  <si>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</si>
  <si>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</si>
  <si>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</si>
  <si>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</si>
  <si>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</si>
  <si>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</si>
  <si>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</si>
  <si>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</si>
  <si>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</si>
  <si>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</si>
  <si>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</si>
  <si>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</si>
  <si>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</si>
  <si>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</si>
  <si>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</si>
  <si>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</si>
  <si>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</si>
  <si>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</si>
  <si>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</si>
  <si>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</si>
  <si>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</si>
  <si>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</si>
  <si>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</si>
  <si>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</si>
  <si>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</si>
  <si>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</si>
  <si>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</si>
  <si>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</si>
  <si>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</si>
  <si>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</si>
  <si>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</si>
  <si>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</si>
  <si>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</si>
  <si>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</si>
  <si>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</si>
  <si>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</si>
  <si>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</si>
  <si>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</si>
  <si>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</si>
  <si>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</si>
  <si>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</si>
  <si>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</si>
  <si>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</si>
  <si>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</si>
  <si>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</si>
  <si>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</si>
  <si>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</si>
  <si>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</si>
  <si>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</si>
  <si>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</si>
  <si>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</si>
  <si>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</si>
  <si>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</si>
  <si>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</si>
  <si>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</si>
  <si>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</si>
  <si>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</si>
  <si>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</si>
  <si>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</si>
  <si>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</si>
  <si>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</si>
  <si>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</si>
  <si>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</si>
  <si>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</si>
  <si>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</si>
  <si>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</si>
  <si>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</si>
  <si>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</si>
  <si>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</si>
  <si>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</si>
  <si>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</si>
  <si>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</si>
  <si>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</si>
  <si>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</si>
  <si>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</si>
  <si>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</si>
  <si>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</si>
  <si>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</si>
  <si>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</si>
  <si>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</si>
  <si>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</si>
  <si>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</si>
  <si>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</si>
  <si>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</si>
  <si>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</si>
  <si>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</si>
  <si>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</si>
  <si>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</si>
  <si>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</si>
  <si>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</si>
  <si>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</si>
  <si>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</si>
  <si>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</si>
  <si>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</si>
  <si>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</si>
  <si>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</si>
  <si>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</si>
  <si>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</si>
  <si>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</si>
  <si>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</si>
  <si>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</si>
  <si>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</si>
  <si>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</si>
  <si>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</si>
  <si>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</si>
  <si>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</si>
  <si>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</si>
  <si>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</si>
  <si>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</si>
  <si>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</si>
  <si>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</si>
  <si>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</si>
  <si>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</si>
  <si>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</si>
  <si>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</si>
  <si>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</si>
  <si>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</si>
  <si>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</si>
  <si>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</si>
  <si>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</si>
  <si>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</si>
  <si>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</si>
  <si>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</si>
  <si>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</si>
  <si>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</si>
  <si>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</si>
  <si>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</si>
  <si>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</si>
  <si>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</si>
  <si>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</si>
  <si>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</si>
  <si>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</si>
  <si>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</si>
  <si>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</si>
  <si>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</si>
  <si>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</si>
  <si>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</si>
  <si>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</si>
  <si>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</si>
  <si>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</si>
  <si>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</si>
  <si>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</si>
  <si>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</si>
  <si>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</si>
  <si>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</si>
  <si>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</si>
  <si>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</si>
  <si>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</si>
  <si>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</si>
  <si>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</si>
  <si>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</si>
  <si>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</si>
  <si>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</si>
  <si>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</si>
  <si>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</si>
  <si>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</si>
  <si>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</si>
  <si>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</si>
  <si>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</si>
  <si>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</si>
  <si>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</si>
  <si>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</si>
  <si>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</si>
  <si>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</si>
  <si>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</si>
  <si>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</si>
  <si>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</si>
  <si>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</si>
  <si>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</si>
  <si>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</si>
  <si>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</si>
  <si>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</si>
  <si>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</si>
  <si>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</si>
  <si>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</si>
  <si>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</si>
  <si>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</si>
  <si>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</si>
  <si>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</si>
  <si>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</si>
  <si>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</si>
  <si>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</si>
  <si>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</si>
  <si>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</si>
  <si>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</si>
  <si>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</si>
  <si>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</si>
  <si>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</si>
  <si>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</si>
  <si>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</si>
  <si>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</si>
  <si>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</si>
  <si>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</si>
  <si>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</si>
  <si>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</si>
  <si>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</si>
  <si>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</si>
  <si>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</si>
  <si>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</si>
  <si>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</si>
  <si>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</si>
  <si>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</si>
  <si>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</si>
  <si>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</si>
  <si>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</si>
  <si>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</si>
  <si>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</si>
  <si>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</si>
  <si>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</si>
  <si>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</si>
  <si>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</si>
  <si>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</si>
  <si>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</si>
  <si>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</si>
  <si>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</si>
  <si>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</si>
  <si>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</si>
  <si>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</si>
  <si>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</si>
  <si>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</si>
  <si>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</si>
  <si>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</si>
  <si>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</si>
  <si>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</si>
  <si>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</si>
  <si>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</si>
  <si>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</si>
  <si>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</si>
  <si>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</si>
  <si>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</si>
  <si>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</si>
  <si>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</si>
  <si>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</si>
  <si>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</si>
  <si>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</si>
  <si>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</si>
  <si>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</si>
  <si>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</si>
  <si>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</si>
  <si>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</si>
  <si>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</si>
  <si>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</si>
  <si>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</si>
  <si>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</si>
  <si>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</si>
  <si>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</si>
  <si>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</si>
  <si>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</si>
  <si>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</si>
  <si>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</si>
  <si>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</si>
  <si>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</si>
  <si>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</si>
  <si>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</si>
  <si>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</si>
  <si>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</si>
  <si>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</si>
  <si>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</si>
  <si>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</si>
  <si>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</si>
  <si>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</si>
  <si>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</si>
  <si>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</si>
  <si>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</si>
  <si>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</si>
  <si>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</si>
  <si>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</si>
  <si>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</si>
  <si>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</si>
  <si>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</si>
  <si>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</si>
  <si>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</si>
  <si>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</si>
  <si>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</si>
  <si>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</si>
  <si>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</si>
  <si>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</si>
  <si>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</si>
  <si>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</si>
  <si>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</si>
  <si>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</si>
  <si>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</si>
  <si>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</si>
  <si>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</si>
  <si>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</si>
  <si>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</si>
  <si>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</si>
  <si>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</si>
  <si>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</si>
  <si>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</si>
  <si>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</si>
  <si>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</si>
  <si>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</si>
  <si>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</si>
  <si>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</si>
  <si>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</si>
  <si>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</si>
  <si>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</si>
  <si>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</si>
  <si>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</si>
  <si>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</si>
  <si>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</si>
  <si>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</si>
  <si>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</si>
  <si>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</si>
  <si>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</si>
  <si>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</si>
  <si>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</si>
  <si>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</si>
  <si>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</si>
  <si>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</si>
  <si>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</si>
  <si>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</si>
  <si>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</si>
  <si>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</si>
  <si>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</si>
  <si>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</si>
  <si>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</si>
  <si>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</si>
  <si>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</si>
  <si>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</si>
  <si>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</si>
  <si>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</si>
  <si>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</si>
  <si>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</si>
  <si>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</si>
  <si>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</si>
  <si>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</si>
  <si>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</si>
  <si>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</si>
  <si>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</si>
  <si>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</si>
  <si>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</si>
  <si>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</si>
  <si>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</si>
  <si>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</si>
  <si>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</si>
  <si>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</si>
  <si>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</si>
  <si>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</si>
  <si>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</si>
  <si>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</si>
  <si>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</si>
  <si>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</si>
  <si>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</si>
  <si>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</si>
  <si>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</si>
  <si>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</si>
  <si>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</si>
  <si>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</si>
  <si>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</si>
  <si>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</si>
  <si>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</si>
  <si>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</si>
  <si>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</si>
  <si>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</si>
  <si>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</si>
  <si>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</si>
  <si>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</si>
  <si>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</si>
  <si>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</si>
  <si>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</si>
  <si>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</si>
  <si>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</si>
  <si>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</si>
  <si>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</si>
  <si>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</si>
  <si>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</si>
  <si>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</si>
  <si>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</si>
  <si>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</si>
  <si>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</si>
  <si>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</si>
  <si>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</si>
  <si>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</si>
  <si>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</si>
  <si>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</si>
  <si>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</si>
  <si>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</si>
  <si>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</si>
  <si>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</si>
  <si>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</si>
  <si>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</si>
  <si>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</si>
  <si>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</si>
  <si>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</si>
  <si>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</si>
  <si>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</si>
  <si>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</si>
  <si>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</si>
  <si>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</si>
  <si>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</si>
  <si>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</si>
  <si>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</si>
  <si>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</si>
  <si>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</si>
  <si>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</si>
  <si>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</si>
  <si>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</si>
  <si>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</si>
  <si>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</si>
  <si>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</si>
  <si>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</si>
  <si>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</si>
  <si>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</si>
  <si>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</si>
  <si>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</si>
  <si>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</si>
  <si>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</si>
  <si>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</si>
  <si>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</si>
  <si>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</si>
  <si>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</si>
  <si>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</si>
  <si>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</si>
  <si>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</si>
  <si>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</si>
  <si>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</si>
  <si>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</si>
  <si>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</si>
  <si>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</si>
  <si>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</si>
  <si>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</si>
  <si>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</si>
  <si>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</si>
  <si>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</si>
  <si>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</si>
  <si>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</si>
  <si>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</si>
  <si>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</si>
  <si>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</si>
  <si>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</si>
  <si>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</si>
  <si>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</si>
  <si>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</si>
  <si>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</si>
  <si>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</si>
  <si>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</si>
  <si>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</si>
  <si>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</si>
  <si>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</si>
  <si>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</si>
  <si>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</si>
  <si>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</si>
  <si>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</si>
  <si>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</si>
  <si>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</si>
  <si>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</si>
  <si>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</si>
  <si>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</si>
  <si>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</si>
  <si>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</si>
  <si>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</si>
  <si>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</si>
  <si>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</si>
  <si>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</si>
  <si>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</si>
  <si>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</si>
  <si>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</si>
  <si>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</si>
  <si>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</si>
  <si>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</si>
  <si>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</si>
  <si>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</si>
  <si>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</si>
  <si>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</si>
  <si>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</si>
  <si>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</si>
  <si>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</si>
  <si>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</si>
  <si>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</si>
  <si>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</si>
  <si>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</si>
  <si>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</si>
  <si>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</si>
  <si>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</si>
  <si>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</si>
  <si>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</si>
  <si>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</si>
  <si>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</si>
  <si>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</si>
  <si>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</si>
  <si>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</si>
  <si>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</si>
  <si>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</si>
  <si>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</si>
  <si>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</si>
  <si>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</si>
  <si>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</si>
  <si>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</si>
  <si>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</si>
  <si>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</si>
  <si>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</si>
  <si>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</si>
  <si>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</si>
  <si>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</si>
  <si>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</si>
  <si>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</si>
  <si>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</si>
  <si>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</si>
  <si>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</si>
  <si>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</si>
  <si>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</si>
  <si>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</si>
  <si>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</si>
  <si>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</si>
  <si>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</si>
  <si>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</si>
  <si>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</si>
  <si>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</si>
  <si>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</si>
  <si>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</si>
  <si>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</si>
  <si>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</si>
  <si>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</si>
  <si>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</si>
  <si>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</si>
  <si>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</si>
  <si>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</si>
  <si>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</si>
  <si>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</si>
  <si>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</si>
  <si>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</si>
  <si>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</si>
  <si>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</si>
  <si>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</si>
  <si>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</si>
  <si>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</si>
  <si>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</si>
  <si>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</si>
  <si>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</si>
  <si>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</si>
  <si>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</si>
  <si>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</si>
  <si>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</si>
  <si>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</si>
  <si>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</si>
  <si>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</si>
  <si>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</si>
  <si>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</si>
  <si>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</si>
  <si>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</si>
  <si>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</si>
  <si>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</si>
  <si>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</si>
  <si>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</si>
  <si>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</si>
  <si>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</si>
  <si>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</si>
  <si>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</si>
  <si>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</si>
  <si>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</si>
  <si>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</si>
  <si>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</si>
  <si>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</si>
  <si>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</si>
  <si>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</si>
  <si>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</si>
  <si>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</si>
  <si>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</si>
  <si>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</si>
  <si>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</si>
  <si>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</si>
  <si>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</si>
  <si>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</si>
  <si>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</si>
  <si>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</si>
  <si>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</si>
  <si>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</si>
  <si>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</si>
  <si>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</si>
  <si>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</si>
  <si>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</si>
  <si>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</si>
  <si>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</si>
  <si>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</si>
  <si>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</si>
  <si>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</si>
  <si>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</si>
  <si>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</si>
  <si>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</si>
  <si>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</si>
  <si>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</si>
  <si>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</si>
  <si>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</si>
  <si>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</si>
  <si>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</si>
  <si>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</si>
  <si>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</si>
  <si>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</si>
  <si>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</si>
  <si>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</si>
  <si>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</si>
  <si>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</si>
  <si>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</si>
  <si>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</si>
  <si>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</si>
  <si>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</si>
  <si>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</si>
  <si>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</si>
  <si>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</si>
  <si>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</si>
  <si>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</si>
  <si>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</si>
  <si>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</si>
  <si>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</si>
  <si>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</si>
  <si>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</si>
  <si>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</si>
  <si>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</si>
  <si>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</si>
  <si>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</si>
  <si>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</si>
  <si>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</si>
  <si>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</si>
  <si>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</si>
  <si>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</si>
  <si>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</si>
  <si>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</si>
  <si>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</si>
  <si>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</si>
  <si>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</si>
  <si>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</si>
  <si>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</si>
  <si>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</si>
  <si>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</si>
  <si>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</si>
  <si>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</si>
  <si>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</si>
  <si>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</si>
  <si>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</si>
  <si>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</si>
  <si>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</si>
  <si>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</si>
  <si>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</si>
  <si>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</si>
  <si>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</si>
  <si>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</si>
  <si>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</si>
  <si>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</si>
  <si>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</si>
  <si>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</si>
  <si>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</si>
  <si>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</si>
  <si>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</si>
  <si>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</si>
  <si>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</si>
  <si>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</si>
  <si>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</si>
  <si>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</si>
  <si>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</si>
  <si>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</si>
  <si>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</si>
  <si>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</si>
  <si>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</si>
  <si>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</si>
  <si>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</si>
  <si>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</si>
  <si>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</si>
  <si>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</si>
  <si>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</si>
  <si>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</si>
  <si>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</si>
  <si>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</si>
  <si>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</si>
  <si>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</si>
  <si>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</si>
  <si>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</si>
  <si>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</si>
  <si>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</si>
  <si>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</si>
  <si>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</si>
  <si>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</si>
  <si>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</si>
  <si>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</si>
  <si>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</si>
  <si>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</si>
  <si>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</si>
  <si>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</si>
  <si>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</si>
  <si>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</si>
  <si>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</si>
  <si>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</si>
  <si>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</si>
  <si>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</si>
  <si>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</si>
  <si>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</si>
  <si>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</si>
  <si>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</si>
  <si>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</si>
  <si>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</si>
  <si>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</si>
  <si>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</si>
  <si>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</si>
  <si>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</si>
  <si>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</si>
  <si>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</si>
  <si>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</si>
  <si>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</si>
  <si>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</si>
  <si>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</si>
  <si>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</si>
  <si>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</si>
  <si>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</si>
  <si>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</si>
  <si>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</si>
  <si>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</si>
  <si>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</si>
  <si>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</si>
  <si>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</si>
  <si>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</si>
  <si>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</si>
  <si>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</si>
  <si>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</si>
  <si>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</si>
  <si>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</si>
  <si>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</si>
  <si>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</si>
  <si>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</si>
  <si>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</si>
  <si>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</si>
  <si>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</si>
  <si>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</si>
  <si>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</si>
  <si>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</si>
  <si>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</si>
  <si>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</si>
  <si>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</si>
  <si>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</si>
  <si>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</si>
  <si>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</si>
  <si>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</si>
  <si>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</si>
  <si>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</si>
  <si>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</si>
  <si>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</si>
  <si>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</si>
  <si>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</si>
  <si>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</si>
  <si>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</si>
  <si>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</si>
  <si>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</si>
  <si>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</si>
  <si>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</si>
  <si>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</si>
  <si>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</si>
  <si>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</si>
  <si>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</si>
  <si>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</si>
  <si>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</si>
  <si>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</si>
  <si>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</si>
  <si>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</si>
  <si>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</si>
  <si>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</si>
  <si>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</si>
  <si>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</si>
  <si>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</si>
  <si>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</si>
  <si>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</si>
  <si>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</si>
  <si>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</si>
  <si>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</si>
  <si>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</si>
  <si>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</si>
  <si>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</si>
  <si>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</si>
  <si>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</si>
  <si>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</si>
  <si>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</si>
  <si>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</si>
  <si>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</si>
  <si>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</si>
  <si>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</si>
  <si>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</si>
  <si>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</si>
  <si>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</si>
  <si>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</si>
  <si>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</si>
  <si>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</si>
  <si>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</si>
  <si>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</si>
  <si>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</si>
  <si>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</si>
  <si>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</si>
  <si>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</si>
  <si>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</si>
  <si>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</si>
  <si>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</si>
  <si>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</si>
  <si>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</si>
  <si>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</si>
  <si>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</si>
  <si>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</si>
  <si>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</si>
  <si>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</si>
  <si>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</si>
  <si>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</si>
  <si>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</si>
  <si>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</si>
  <si>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</si>
  <si>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</si>
  <si>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</si>
  <si>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</si>
  <si>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</si>
  <si>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</si>
  <si>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</si>
  <si>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</si>
  <si>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</si>
  <si>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</si>
  <si>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</si>
  <si>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</si>
  <si>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</si>
  <si>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</si>
  <si>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</si>
  <si>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</si>
  <si>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</si>
  <si>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</si>
  <si>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</si>
  <si>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</si>
  <si>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</si>
  <si>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</si>
  <si>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</si>
  <si>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</si>
  <si>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</si>
  <si>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</si>
  <si>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</si>
  <si>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</si>
  <si>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</si>
  <si>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</si>
  <si>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</si>
  <si>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</si>
  <si>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</si>
  <si>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</si>
  <si>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</si>
  <si>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</si>
  <si>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</si>
  <si>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</si>
  <si>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</si>
  <si>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</si>
  <si>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</si>
  <si>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</si>
  <si>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</si>
  <si>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</si>
  <si>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</si>
  <si>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</si>
  <si>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</si>
  <si>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</si>
  <si>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</si>
  <si>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</si>
  <si>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</si>
  <si>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</si>
  <si>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</si>
  <si>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</si>
  <si>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</si>
  <si>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</si>
  <si>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</si>
  <si>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</si>
  <si>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</si>
  <si>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</si>
  <si>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</si>
  <si>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</si>
  <si>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</si>
  <si>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</si>
  <si>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</si>
  <si>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</si>
  <si>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</si>
  <si>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</si>
  <si>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</si>
  <si>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</si>
  <si>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</si>
  <si>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</si>
  <si>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</si>
  <si>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</si>
  <si>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</si>
  <si>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</si>
  <si>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</si>
  <si>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</si>
  <si>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</si>
  <si>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</si>
  <si>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</si>
  <si>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</si>
  <si>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</si>
  <si>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</si>
  <si>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</si>
  <si>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</si>
  <si>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</si>
  <si>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</si>
  <si>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</si>
  <si>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</si>
  <si>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</si>
  <si>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</si>
  <si>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</si>
  <si>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</si>
  <si>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</si>
  <si>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</si>
  <si>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</si>
  <si>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</si>
  <si>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</si>
  <si>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</si>
  <si>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</si>
  <si>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</si>
  <si>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</si>
  <si>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</si>
  <si>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</si>
  <si>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</si>
  <si>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</si>
  <si>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</si>
  <si>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</si>
  <si>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</si>
  <si>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</si>
  <si>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</si>
  <si>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</si>
  <si>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</si>
  <si>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</si>
  <si>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</si>
  <si>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</si>
  <si>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</si>
  <si>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</si>
  <si>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</si>
  <si>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</si>
  <si>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</si>
  <si>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</si>
  <si>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</si>
  <si>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</si>
  <si>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</si>
  <si>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</si>
  <si>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</si>
  <si>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</si>
  <si>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</si>
  <si>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</si>
  <si>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</si>
  <si>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</si>
  <si>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</si>
  <si>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</si>
  <si>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</si>
  <si>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</si>
  <si>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</si>
  <si>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</si>
  <si>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</si>
  <si>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</si>
  <si>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</si>
  <si>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</si>
  <si>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</si>
  <si>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</si>
  <si>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</si>
  <si>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</si>
  <si>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</si>
  <si>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</si>
  <si>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</si>
  <si>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</si>
  <si>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</si>
  <si>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</si>
  <si>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</si>
  <si>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</si>
  <si>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</si>
  <si>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</si>
  <si>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</si>
  <si>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</si>
  <si>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</si>
  <si>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</si>
  <si>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</si>
  <si>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</si>
  <si>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</si>
  <si>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</si>
  <si>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</si>
  <si>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</si>
  <si>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</si>
  <si>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</si>
  <si>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</si>
  <si>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</si>
  <si>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</si>
  <si>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</si>
  <si>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</si>
  <si>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</si>
  <si>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</si>
  <si>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</si>
  <si>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</si>
  <si>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</si>
  <si>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</si>
  <si>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</si>
  <si>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</si>
  <si>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</si>
  <si>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</si>
  <si>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</si>
  <si>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</si>
  <si>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</si>
  <si>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</si>
  <si>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</si>
  <si>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</si>
  <si>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</si>
  <si>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</si>
  <si>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</si>
  <si>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</si>
  <si>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</si>
  <si>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</si>
  <si>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</si>
  <si>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</si>
  <si>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</si>
  <si>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</si>
  <si>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</si>
  <si>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</si>
  <si>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</si>
  <si>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</si>
  <si>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</si>
  <si>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</si>
  <si>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</si>
  <si>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</si>
  <si>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</si>
  <si>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</si>
  <si>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</si>
  <si>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</si>
  <si>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</si>
  <si>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</si>
  <si>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</si>
  <si>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</si>
  <si>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</si>
  <si>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</si>
  <si>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</si>
  <si>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</si>
  <si>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</si>
  <si>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</si>
  <si>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</si>
  <si>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</si>
  <si>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</si>
  <si>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</si>
  <si>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</si>
  <si>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</si>
  <si>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</si>
  <si>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</si>
  <si>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</si>
  <si>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</si>
  <si>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</si>
  <si>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</si>
  <si>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</si>
  <si>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</si>
  <si>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</si>
  <si>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</si>
  <si>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</si>
  <si>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</si>
  <si>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</si>
  <si>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</si>
  <si>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</si>
  <si>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</si>
  <si>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</si>
  <si>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</si>
  <si>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</si>
  <si>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</si>
  <si>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</si>
  <si>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</si>
  <si>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</si>
  <si>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</si>
  <si>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</si>
  <si>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</si>
  <si>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</si>
  <si>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</si>
  <si>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</si>
  <si>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</si>
  <si>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</si>
  <si>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</si>
  <si>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</si>
  <si>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</si>
  <si>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</si>
  <si>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</si>
  <si>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</si>
  <si>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</si>
  <si>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</si>
  <si>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</si>
  <si>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</si>
  <si>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</si>
  <si>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</si>
  <si>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</si>
  <si>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</si>
  <si>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</si>
  <si>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</si>
  <si>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</si>
  <si>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</si>
  <si>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</si>
  <si>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</si>
  <si>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</si>
  <si>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</si>
  <si>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</si>
  <si>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</si>
  <si>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</si>
  <si>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</si>
  <si>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</si>
  <si>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</si>
  <si>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</si>
  <si>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</si>
  <si>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</si>
  <si>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</si>
  <si>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</si>
  <si>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</si>
  <si>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</si>
  <si>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</si>
  <si>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</si>
  <si>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</si>
  <si>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</si>
  <si>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</si>
  <si>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</si>
  <si>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</si>
  <si>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</si>
  <si>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</si>
  <si>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</si>
  <si>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</si>
  <si>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</si>
  <si>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</si>
  <si>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</si>
  <si>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</si>
  <si>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</si>
  <si>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</si>
  <si>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</si>
  <si>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</si>
  <si>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</si>
  <si>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</si>
  <si>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</si>
  <si>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</si>
  <si>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</si>
  <si>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</si>
  <si>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</si>
  <si>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</si>
  <si>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</si>
  <si>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</si>
  <si>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</si>
  <si>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</si>
  <si>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</si>
  <si>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</si>
  <si>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</si>
  <si>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</si>
  <si>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</si>
  <si>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</si>
  <si>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</si>
  <si>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</si>
  <si>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</si>
  <si>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</si>
  <si>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</si>
  <si>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</si>
  <si>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</si>
  <si>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</si>
  <si>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</si>
  <si>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</si>
  <si>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</si>
  <si>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</si>
  <si>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</si>
  <si>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</si>
  <si>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</si>
  <si>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</si>
  <si>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</si>
  <si>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</si>
  <si>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</si>
  <si>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</si>
  <si>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</si>
  <si>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</si>
  <si>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</si>
  <si>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</si>
  <si>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</si>
  <si>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</si>
  <si>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</si>
  <si>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</si>
  <si>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</si>
  <si>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</si>
  <si>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</si>
  <si>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</si>
  <si>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</si>
  <si>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</si>
  <si>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</si>
  <si>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</si>
  <si>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</si>
  <si>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</si>
  <si>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</si>
  <si>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</si>
  <si>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</si>
  <si>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</si>
  <si>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</si>
  <si>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</si>
  <si>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</si>
  <si>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</si>
  <si>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</si>
  <si>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</si>
  <si>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</si>
  <si>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</si>
  <si>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</si>
  <si>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</si>
  <si>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</si>
  <si>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</si>
  <si>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</si>
  <si>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</si>
  <si>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</si>
  <si>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</si>
  <si>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</si>
  <si>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</si>
  <si>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</si>
  <si>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</si>
  <si>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</si>
  <si>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</si>
  <si>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</si>
  <si>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</si>
  <si>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</si>
  <si>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</si>
  <si>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</si>
  <si>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</si>
  <si>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</si>
  <si>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</si>
  <si>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</si>
  <si>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</si>
  <si>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</si>
  <si>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</si>
  <si>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</si>
  <si>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</si>
  <si>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</si>
  <si>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</si>
  <si>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</si>
  <si>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</si>
  <si>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</si>
  <si>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</si>
  <si>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</si>
  <si>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</si>
  <si>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</si>
  <si>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</si>
  <si>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</si>
  <si>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</si>
  <si>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</si>
  <si>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</si>
  <si>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</si>
  <si>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</si>
  <si>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</si>
  <si>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</si>
  <si>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</si>
  <si>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</si>
  <si>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</si>
  <si>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</si>
  <si>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</si>
  <si>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</si>
  <si>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</si>
  <si>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</si>
  <si>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</si>
  <si>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</si>
  <si>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</si>
  <si>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</si>
  <si>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</si>
  <si>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</si>
  <si>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</si>
  <si>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</si>
  <si>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</si>
  <si>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</si>
  <si>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</si>
  <si>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</si>
  <si>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</si>
  <si>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</si>
  <si>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</si>
  <si>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</si>
  <si>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</si>
  <si>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</si>
  <si>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</si>
  <si>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</si>
  <si>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</si>
  <si>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</si>
  <si>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</si>
  <si>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</si>
  <si>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</si>
  <si>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</si>
  <si>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</si>
  <si>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</si>
  <si>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</si>
  <si>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</si>
  <si>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</si>
  <si>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</si>
  <si>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</si>
  <si>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</si>
  <si>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</si>
  <si>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</si>
  <si>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</si>
  <si>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</si>
  <si>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</si>
  <si>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</si>
  <si>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</si>
  <si>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</si>
  <si>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</si>
  <si>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</si>
  <si>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</si>
  <si>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</si>
  <si>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</si>
  <si>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</si>
  <si>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</si>
  <si>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</si>
  <si>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</si>
  <si>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</si>
  <si>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</si>
  <si>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</si>
  <si>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</si>
  <si>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</si>
  <si>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</si>
  <si>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</si>
  <si>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</si>
  <si>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</si>
  <si>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</si>
  <si>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</si>
  <si>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</si>
  <si>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</si>
  <si>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</si>
  <si>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</si>
  <si>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</si>
  <si>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</si>
  <si>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</si>
  <si>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</si>
  <si>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</si>
  <si>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</si>
  <si>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</si>
  <si>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</si>
  <si>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</si>
  <si>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</si>
  <si>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</si>
  <si>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</si>
  <si>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</si>
  <si>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</si>
  <si>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</si>
  <si>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</si>
  <si>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</si>
  <si>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</si>
  <si>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</si>
  <si>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</si>
  <si>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</si>
  <si>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</si>
  <si>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</si>
  <si>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</si>
  <si>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</si>
  <si>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</si>
  <si>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</si>
  <si>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</si>
  <si>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</si>
  <si>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</si>
  <si>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</si>
  <si>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</si>
  <si>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</si>
  <si>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</si>
  <si>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</si>
  <si>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</si>
  <si>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</si>
  <si>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</si>
  <si>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</si>
  <si>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</si>
  <si>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</si>
  <si>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</si>
  <si>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</si>
  <si>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</si>
  <si>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</si>
  <si>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</si>
  <si>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</si>
  <si>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</si>
  <si>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</si>
  <si>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</si>
  <si>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</si>
  <si>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</si>
  <si>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</si>
  <si>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</si>
  <si>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</si>
  <si>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</si>
  <si>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</si>
  <si>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</si>
  <si>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</si>
  <si>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</si>
  <si>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</si>
  <si>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</si>
  <si>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</si>
  <si>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</si>
  <si>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</si>
  <si>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</si>
  <si>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</si>
  <si>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</si>
  <si>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</si>
  <si>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</si>
  <si>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</si>
  <si>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</si>
  <si>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</si>
  <si>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</si>
  <si>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</si>
  <si>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</si>
  <si>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</si>
  <si>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</si>
  <si>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</si>
  <si>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</si>
  <si>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</si>
  <si>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</si>
  <si>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</si>
  <si>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</si>
  <si>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</si>
  <si>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</si>
  <si>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</si>
  <si>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</si>
  <si>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</si>
  <si>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</si>
  <si>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</si>
  <si>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</si>
  <si>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</si>
  <si>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</si>
  <si>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</si>
  <si>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</si>
  <si>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</si>
  <si>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</si>
  <si>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</si>
  <si>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</si>
  <si>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</si>
  <si>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</si>
  <si>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</si>
  <si>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</si>
  <si>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</si>
  <si>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</si>
  <si>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</si>
  <si>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</si>
  <si>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</si>
  <si>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</si>
  <si>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</si>
  <si>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</si>
  <si>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</si>
  <si>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</si>
  <si>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</si>
  <si>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</si>
  <si>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</si>
  <si>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</si>
  <si>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</si>
  <si>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</si>
  <si>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</si>
  <si>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</si>
  <si>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</si>
  <si>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</si>
  <si>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</si>
  <si>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</si>
  <si>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</si>
  <si>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</si>
  <si>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</si>
  <si>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</si>
  <si>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</si>
  <si>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</si>
  <si>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</si>
  <si>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</si>
  <si>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</si>
  <si>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</si>
  <si>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</si>
  <si>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</si>
  <si>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</si>
  <si>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</si>
  <si>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</si>
  <si>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</si>
  <si>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</si>
  <si>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</si>
  <si>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</si>
  <si>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</si>
  <si>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</si>
  <si>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</si>
  <si>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</si>
  <si>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</si>
  <si>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</si>
  <si>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</si>
  <si>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</si>
  <si>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</si>
  <si>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</si>
  <si>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</si>
  <si>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</si>
  <si>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</si>
  <si>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</si>
  <si>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</si>
  <si>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</si>
  <si>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</si>
  <si>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</si>
  <si>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</si>
  <si>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</si>
  <si>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</si>
  <si>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</si>
  <si>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</si>
  <si>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</si>
  <si>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</si>
  <si>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</si>
  <si>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</si>
  <si>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</si>
  <si>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</si>
  <si>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</si>
  <si>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</si>
  <si>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</si>
  <si>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</si>
  <si>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</si>
  <si>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</si>
  <si>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</si>
  <si>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</si>
  <si>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</si>
  <si>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</si>
  <si>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</si>
  <si>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</si>
  <si>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</si>
  <si>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</si>
  <si>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</si>
  <si>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</si>
  <si>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</si>
  <si>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</si>
  <si>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</si>
  <si>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</si>
  <si>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</si>
  <si>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</si>
  <si>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</si>
  <si>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</si>
  <si>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</si>
  <si>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</si>
  <si>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</si>
  <si>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</si>
  <si>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</si>
  <si>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</si>
  <si>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</si>
  <si>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</si>
  <si>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</si>
  <si>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</si>
  <si>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</si>
  <si>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</si>
  <si>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</si>
  <si>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</si>
  <si>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</si>
  <si>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</si>
  <si>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</si>
  <si>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</si>
  <si>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</si>
  <si>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</si>
  <si>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</si>
  <si>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</si>
  <si>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</si>
  <si>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</si>
  <si>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</si>
  <si>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</si>
  <si>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</si>
  <si>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</si>
  <si>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</si>
  <si>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</si>
  <si>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</si>
  <si>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</si>
  <si>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</si>
  <si>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</si>
  <si>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</si>
  <si>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</si>
  <si>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</si>
  <si>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</si>
  <si>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</si>
  <si>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</si>
  <si>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</si>
  <si>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</si>
  <si>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</si>
  <si>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</si>
  <si>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</si>
  <si>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</si>
  <si>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</si>
  <si>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</si>
  <si>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</si>
  <si>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</si>
  <si>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</si>
  <si>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</si>
  <si>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</si>
  <si>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</si>
  <si>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</si>
  <si>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</si>
  <si>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</si>
  <si>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</si>
  <si>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</si>
  <si>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</si>
  <si>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</si>
  <si>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</si>
  <si>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</si>
  <si>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</si>
  <si>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</si>
  <si>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</si>
  <si>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</si>
  <si>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</si>
  <si>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</si>
  <si>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</si>
  <si>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</si>
  <si>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</si>
  <si>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</si>
  <si>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</si>
  <si>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</si>
  <si>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</si>
  <si>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</si>
  <si>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</si>
  <si>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</si>
  <si>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</si>
  <si>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</si>
  <si>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</si>
  <si>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</si>
  <si>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</si>
  <si>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</si>
  <si>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</si>
  <si>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</si>
  <si>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</si>
  <si>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</si>
  <si>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</si>
  <si>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</si>
  <si>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</si>
  <si>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</si>
  <si>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</si>
  <si>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</si>
  <si>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</si>
  <si>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</si>
  <si>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</si>
  <si>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</si>
  <si>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</si>
  <si>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</si>
  <si>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</si>
  <si>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</si>
  <si>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</si>
  <si>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</si>
  <si>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</si>
  <si>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</si>
  <si>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</si>
  <si>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</si>
  <si>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</si>
  <si>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</si>
  <si>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</si>
  <si>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</si>
  <si>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</si>
  <si>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</si>
  <si>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</si>
  <si>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</si>
  <si>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</si>
  <si>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</si>
  <si>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</si>
  <si>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</si>
  <si>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</si>
  <si>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</si>
  <si>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</si>
  <si>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</si>
  <si>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</si>
  <si>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</si>
  <si>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</si>
  <si>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</si>
  <si>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</si>
  <si>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</si>
  <si>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</si>
  <si>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</si>
  <si>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</si>
  <si>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</si>
  <si>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</si>
  <si>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</si>
  <si>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</si>
  <si>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</si>
  <si>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</si>
  <si>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</si>
  <si>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</si>
  <si>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</si>
  <si>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</si>
  <si>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</si>
  <si>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</si>
  <si>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</si>
  <si>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</si>
  <si>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</si>
  <si>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</si>
  <si>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</si>
  <si>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</si>
  <si>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</si>
  <si>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</si>
  <si>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</si>
  <si>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</si>
  <si>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</si>
  <si>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</si>
  <si>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</si>
  <si>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</si>
  <si>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</si>
  <si>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</si>
  <si>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</si>
  <si>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</si>
  <si>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</si>
  <si>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</si>
  <si>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</si>
  <si>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</si>
  <si>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</si>
  <si>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</si>
  <si>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</si>
  <si>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</si>
  <si>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</si>
  <si>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</si>
  <si>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</si>
  <si>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</si>
  <si>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</si>
  <si>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</si>
  <si>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</si>
  <si>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</si>
  <si>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</si>
  <si>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</si>
  <si>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</si>
  <si>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</si>
  <si>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</si>
  <si>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</si>
  <si>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</si>
  <si>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</si>
  <si>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</si>
  <si>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</si>
  <si>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</si>
  <si>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</si>
  <si>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</si>
  <si>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</si>
  <si>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</si>
  <si>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</si>
  <si>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</si>
  <si>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</si>
  <si>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</si>
  <si>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</si>
  <si>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</si>
  <si>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</si>
  <si>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</si>
  <si>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</si>
  <si>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</si>
  <si>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</si>
  <si>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</si>
  <si>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</si>
  <si>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</si>
  <si>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</si>
  <si>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</si>
  <si>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</si>
  <si>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</si>
  <si>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</si>
  <si>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</si>
  <si>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</si>
  <si>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</si>
  <si>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</si>
  <si>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</si>
  <si>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</si>
  <si>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</si>
  <si>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</si>
  <si>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</si>
  <si>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</si>
  <si>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</si>
  <si>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</si>
  <si>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</si>
  <si>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</si>
  <si>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</si>
  <si>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</si>
  <si>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</si>
  <si>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</si>
  <si>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</si>
  <si>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</si>
  <si>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</si>
  <si>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</si>
  <si>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</si>
  <si>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</si>
  <si>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</si>
  <si>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</si>
  <si>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</si>
  <si>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</si>
  <si>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</si>
  <si>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</si>
  <si>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</si>
  <si>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</si>
  <si>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</si>
  <si>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</si>
  <si>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</si>
  <si>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</si>
  <si>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</si>
  <si>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</si>
  <si>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</si>
  <si>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</si>
  <si>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</si>
  <si>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</si>
  <si>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</si>
  <si>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</si>
  <si>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</si>
  <si>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</si>
  <si>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</si>
  <si>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</si>
  <si>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</si>
  <si>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</si>
  <si>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</si>
  <si>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</si>
  <si>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</si>
  <si>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</si>
  <si>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</si>
  <si>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</si>
  <si>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</si>
  <si>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</si>
  <si>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</si>
  <si>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</si>
  <si>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</si>
  <si>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</si>
  <si>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</si>
  <si>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</si>
  <si>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</si>
  <si>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</si>
  <si>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</si>
  <si>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</si>
  <si>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</si>
  <si>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</si>
  <si>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</si>
  <si>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</si>
  <si>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</si>
  <si>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</si>
  <si>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</si>
  <si>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</si>
  <si>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</si>
  <si>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</si>
  <si>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</si>
  <si>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</si>
  <si>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</si>
  <si>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</si>
  <si>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</si>
  <si>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</si>
  <si>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</si>
  <si>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</si>
  <si>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</si>
  <si>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</si>
  <si>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</si>
  <si>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</si>
  <si>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</si>
  <si>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</si>
  <si>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</si>
  <si>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</si>
  <si>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</si>
  <si>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</si>
  <si>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</si>
  <si>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</si>
  <si>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</si>
  <si>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</si>
  <si>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</si>
  <si>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</si>
  <si>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</si>
  <si>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</si>
  <si>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</si>
  <si>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</si>
  <si>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</si>
  <si>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</si>
  <si>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</si>
  <si>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</si>
  <si>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</si>
  <si>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</si>
  <si>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</si>
  <si>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</si>
  <si>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</si>
  <si>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</si>
  <si>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</si>
  <si>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</si>
  <si>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</si>
  <si>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</si>
  <si>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</si>
  <si>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</si>
  <si>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</si>
  <si>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</si>
  <si>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</si>
  <si>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</si>
  <si>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</si>
  <si>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</si>
  <si>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</si>
  <si>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</si>
  <si>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</si>
  <si>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</si>
  <si>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</si>
  <si>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</si>
  <si>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</si>
  <si>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</si>
  <si>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</si>
  <si>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</si>
  <si>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</si>
  <si>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</si>
  <si>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</si>
  <si>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</si>
  <si>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</si>
  <si>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</si>
  <si>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</si>
  <si>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</si>
  <si>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</si>
  <si>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</si>
  <si>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</si>
  <si>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</si>
  <si>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</si>
  <si>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</si>
  <si>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</si>
  <si>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</si>
  <si>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</si>
  <si>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</si>
  <si>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</si>
  <si>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</si>
  <si>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</si>
  <si>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</si>
  <si>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</si>
  <si>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</si>
  <si>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</si>
  <si>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</si>
  <si>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</si>
  <si>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</si>
  <si>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</si>
  <si>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</si>
  <si>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</si>
  <si>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</si>
  <si>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</si>
  <si>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</si>
  <si>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</si>
  <si>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</si>
  <si>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</si>
  <si>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</si>
  <si>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</si>
  <si>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</si>
  <si>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</si>
  <si>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</si>
  <si>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</si>
  <si>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</si>
  <si>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</si>
  <si>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</si>
  <si>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</si>
  <si>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</si>
  <si>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</si>
  <si>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</si>
  <si>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</si>
  <si>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</si>
  <si>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</si>
  <si>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</si>
  <si>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</si>
  <si>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</si>
  <si>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</si>
  <si>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</si>
  <si>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</si>
  <si>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</si>
  <si>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</si>
  <si>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</si>
  <si>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</si>
  <si>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</si>
  <si>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</si>
  <si>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</si>
  <si>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</si>
  <si>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</si>
  <si>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</si>
  <si>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</si>
  <si>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</si>
  <si>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</si>
  <si>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</si>
  <si>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</si>
  <si>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</si>
  <si>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</si>
  <si>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</si>
  <si>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</si>
  <si>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</si>
  <si>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</si>
  <si>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</si>
  <si>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</si>
  <si>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</si>
  <si>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</si>
  <si>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</si>
  <si>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</si>
  <si>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</si>
  <si>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</si>
  <si>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</si>
  <si>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</si>
  <si>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</si>
  <si>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</si>
  <si>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</si>
  <si>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</si>
  <si>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</si>
  <si>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</si>
  <si>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</si>
  <si>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</si>
  <si>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</si>
  <si>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</si>
  <si>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</si>
  <si>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</si>
  <si>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</si>
  <si>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</si>
  <si>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</si>
  <si>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</si>
  <si>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</si>
  <si>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</si>
  <si>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</si>
  <si>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</si>
  <si>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</si>
  <si>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</si>
  <si>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</si>
  <si>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</si>
  <si>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</si>
  <si>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</si>
  <si>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</si>
  <si>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</si>
  <si>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</si>
  <si>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</si>
  <si>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</si>
  <si>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</si>
  <si>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</si>
  <si>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</si>
  <si>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</si>
  <si>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</si>
  <si>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</si>
  <si>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</si>
  <si>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</si>
  <si>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</si>
  <si>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</si>
  <si>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</si>
  <si>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</si>
  <si>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</si>
  <si>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</si>
  <si>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</si>
  <si>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</si>
  <si>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</si>
  <si>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</si>
  <si>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</si>
  <si>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</si>
  <si>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</si>
  <si>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</si>
  <si>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</si>
  <si>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</si>
  <si>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</si>
  <si>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</si>
  <si>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</si>
  <si>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</si>
  <si>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</si>
  <si>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</si>
  <si>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</si>
  <si>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</si>
  <si>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</si>
  <si>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</si>
  <si>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</si>
  <si>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</si>
  <si>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</si>
  <si>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</si>
  <si>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</si>
  <si>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</si>
  <si>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</si>
  <si>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</si>
  <si>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</si>
  <si>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</si>
  <si>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</si>
  <si>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</si>
  <si>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</si>
  <si>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</si>
  <si>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</si>
  <si>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</si>
  <si>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</si>
  <si>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</si>
  <si>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</si>
  <si>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</si>
  <si>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</si>
  <si>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</si>
  <si>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</si>
  <si>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</si>
  <si>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</si>
  <si>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</si>
  <si>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</si>
  <si>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</si>
  <si>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</si>
  <si>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</si>
  <si>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</si>
  <si>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</si>
  <si>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</si>
  <si>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</si>
  <si>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</si>
  <si>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</si>
  <si>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</si>
  <si>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</si>
  <si>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</si>
  <si>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</si>
  <si>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</si>
  <si>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</si>
  <si>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</si>
  <si>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</si>
  <si>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</si>
  <si>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</si>
  <si>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</si>
  <si>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</si>
  <si>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</si>
  <si>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</si>
  <si>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</si>
  <si>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</si>
  <si>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</si>
  <si>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</si>
  <si>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</si>
  <si>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</si>
  <si>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</si>
  <si>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</si>
  <si>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</si>
  <si>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</si>
  <si>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</si>
  <si>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</si>
  <si>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</si>
  <si>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</si>
  <si>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</si>
  <si>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</si>
  <si>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</si>
  <si>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</si>
  <si>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</si>
  <si>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</si>
  <si>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</si>
  <si>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</si>
  <si>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</si>
  <si>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</si>
  <si>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</si>
  <si>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</si>
  <si>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</si>
  <si>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</si>
  <si>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</si>
  <si>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</si>
  <si>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</si>
  <si>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</si>
  <si>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</si>
  <si>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</si>
  <si>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</si>
  <si>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</si>
  <si>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</si>
  <si>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</si>
  <si>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</si>
  <si>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</si>
  <si>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</si>
  <si>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</si>
  <si>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</si>
  <si>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</si>
  <si>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</si>
  <si>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</si>
  <si>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</si>
  <si>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</si>
  <si>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</si>
  <si>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</si>
  <si>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</si>
  <si>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</si>
  <si>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</si>
  <si>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</si>
  <si>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</si>
  <si>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</si>
  <si>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</si>
  <si>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</si>
  <si>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</si>
  <si>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</si>
  <si>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</si>
  <si>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</si>
  <si>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</si>
  <si>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</si>
  <si>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</si>
  <si>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</si>
  <si>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</si>
  <si>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</si>
  <si>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</si>
  <si>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</si>
  <si>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</si>
  <si>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</si>
  <si>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</si>
  <si>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</si>
  <si>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</si>
  <si>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</si>
  <si>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</si>
  <si>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</si>
  <si>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</si>
  <si>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</si>
  <si>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</si>
  <si>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</si>
  <si>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</si>
  <si>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</si>
  <si>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</si>
  <si>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</si>
  <si>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</si>
  <si>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</si>
  <si>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</si>
  <si>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</si>
  <si>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</si>
  <si>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</si>
  <si>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</si>
  <si>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</si>
  <si>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</si>
  <si>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</si>
  <si>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</si>
  <si>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</si>
  <si>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</si>
  <si>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</si>
  <si>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</si>
  <si>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</si>
  <si>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</si>
  <si>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</si>
  <si>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</si>
  <si>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</si>
  <si>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</si>
  <si>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</si>
  <si>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</si>
  <si>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</si>
  <si>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</si>
  <si>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</si>
  <si>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</si>
  <si>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</si>
  <si>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</si>
  <si>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</si>
  <si>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</si>
  <si>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</si>
  <si>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</si>
  <si>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</si>
  <si>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</si>
  <si>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</si>
  <si>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</si>
  <si>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</si>
  <si>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</si>
  <si>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</si>
  <si>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</si>
  <si>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</si>
  <si>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</si>
  <si>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</si>
  <si>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</si>
  <si>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</si>
  <si>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</si>
  <si>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</si>
  <si>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</si>
  <si>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</si>
  <si>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</si>
  <si>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</si>
  <si>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</si>
  <si>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</si>
  <si>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</si>
  <si>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</si>
  <si>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</si>
  <si>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</si>
  <si>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</si>
  <si>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</si>
  <si>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</si>
  <si>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</si>
  <si>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</si>
  <si>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</si>
  <si>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</si>
  <si>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</si>
  <si>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</si>
  <si>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</si>
  <si>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</si>
  <si>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</si>
  <si>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</si>
  <si>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</si>
  <si>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</si>
  <si>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</si>
  <si>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</si>
  <si>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</si>
  <si>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</si>
  <si>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</si>
  <si>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</si>
  <si>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</si>
  <si>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</si>
  <si>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</si>
  <si>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</si>
  <si>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</si>
  <si>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</si>
  <si>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</si>
  <si>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</si>
  <si>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</si>
  <si>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</si>
  <si>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</si>
  <si>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</si>
  <si>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</si>
  <si>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</si>
  <si>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</si>
  <si>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</si>
  <si>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</si>
  <si>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</si>
  <si>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</si>
  <si>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</si>
  <si>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</si>
  <si>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</si>
  <si>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</si>
  <si>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</si>
  <si>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</si>
  <si>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</si>
  <si>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</si>
  <si>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</si>
  <si>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</si>
  <si>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</si>
  <si>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</si>
  <si>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</si>
  <si>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</si>
  <si>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</si>
  <si>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</si>
  <si>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</si>
  <si>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</si>
  <si>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</si>
  <si>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</si>
  <si>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</si>
  <si>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</si>
  <si>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</si>
  <si>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</si>
  <si>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</si>
  <si>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</si>
  <si>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</si>
  <si>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</si>
  <si>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</si>
  <si>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</si>
  <si>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</si>
  <si>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</si>
  <si>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</si>
  <si>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</si>
  <si>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</si>
  <si>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</si>
  <si>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</si>
  <si>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</si>
  <si>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</si>
  <si>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</si>
  <si>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</si>
  <si>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</si>
  <si>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</si>
  <si>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</si>
  <si>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</si>
  <si>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</si>
  <si>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</si>
  <si>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</si>
  <si>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</si>
  <si>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</si>
  <si>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</si>
  <si>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</si>
  <si>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</si>
  <si>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</si>
  <si>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</si>
  <si>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</si>
  <si>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</si>
  <si>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</si>
  <si>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</si>
  <si>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</si>
  <si>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</si>
  <si>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</si>
  <si>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</si>
  <si>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</si>
  <si>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</si>
  <si>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</si>
  <si>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</si>
  <si>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</si>
  <si>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</si>
  <si>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</si>
  <si>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</si>
  <si>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</si>
  <si>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</si>
  <si>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</si>
  <si>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</si>
  <si>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</si>
  <si>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</si>
  <si>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</si>
  <si>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</si>
  <si>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</si>
  <si>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</si>
  <si>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</si>
  <si>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</si>
  <si>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</si>
  <si>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</si>
  <si>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</si>
  <si>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</si>
  <si>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</si>
  <si>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</si>
  <si>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</si>
  <si>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</si>
  <si>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</si>
  <si>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</si>
  <si>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</si>
  <si>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</si>
  <si>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</si>
  <si>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</si>
  <si>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</si>
  <si>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</si>
  <si>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</si>
  <si>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</si>
  <si>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</si>
  <si>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</si>
  <si>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</si>
  <si>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</si>
  <si>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</si>
  <si>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</si>
  <si>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</si>
  <si>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</si>
  <si>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</si>
  <si>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</si>
  <si>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</si>
  <si>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</si>
  <si>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</si>
  <si>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</si>
  <si>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</si>
  <si>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</si>
  <si>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</si>
  <si>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</si>
  <si>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</si>
  <si>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</si>
  <si>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</si>
  <si>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</si>
  <si>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</si>
  <si>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</si>
  <si>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</si>
  <si>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</si>
  <si>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</si>
  <si>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</si>
  <si>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</si>
  <si>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</si>
  <si>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</si>
  <si>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</si>
  <si>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</si>
  <si>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</si>
  <si>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</si>
  <si>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</si>
  <si>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</si>
  <si>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</si>
  <si>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</si>
  <si>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</si>
  <si>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</si>
  <si>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</si>
  <si>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</si>
  <si>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</si>
  <si>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</si>
  <si>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</si>
  <si>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</si>
  <si>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</si>
  <si>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</si>
  <si>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</si>
  <si>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</si>
  <si>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</si>
  <si>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</si>
  <si>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</si>
  <si>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</si>
  <si>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</si>
  <si>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</si>
  <si>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</si>
  <si>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</si>
  <si>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</si>
  <si>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</si>
  <si>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</si>
  <si>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</si>
  <si>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</si>
  <si>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</si>
  <si>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</si>
  <si>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</si>
  <si>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</si>
  <si>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</si>
  <si>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</si>
  <si>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</si>
  <si>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</si>
  <si>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</si>
  <si>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</si>
  <si>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</si>
  <si>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</si>
  <si>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</si>
  <si>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</si>
  <si>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</si>
  <si>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</si>
  <si>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</si>
  <si>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</si>
  <si>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</si>
  <si>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</si>
  <si>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</si>
  <si>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</si>
  <si>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</si>
  <si>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</si>
  <si>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</si>
  <si>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</si>
  <si>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</si>
  <si>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</si>
  <si>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</si>
  <si>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</si>
  <si>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</si>
  <si>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</si>
  <si>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</si>
  <si>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</si>
  <si>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</si>
  <si>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</si>
  <si>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</si>
  <si>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</si>
  <si>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</si>
  <si>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</si>
  <si>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</si>
  <si>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</si>
  <si>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</si>
  <si>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</si>
  <si>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</si>
  <si>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</si>
  <si>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</si>
  <si>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</si>
  <si>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</si>
  <si>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</si>
  <si>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</si>
  <si>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</si>
  <si>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</si>
  <si>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</si>
  <si>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</si>
  <si>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</si>
  <si>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</si>
  <si>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</si>
  <si>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</si>
  <si>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</si>
  <si>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</si>
  <si>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</si>
  <si>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</si>
  <si>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</si>
  <si>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</si>
  <si>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</si>
  <si>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</si>
  <si>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</si>
  <si>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</si>
  <si>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</si>
  <si>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</si>
  <si>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</si>
  <si>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</si>
  <si>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</si>
  <si>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</si>
  <si>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</si>
  <si>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</si>
  <si>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</si>
  <si>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</si>
  <si>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</si>
  <si>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</si>
  <si>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</si>
  <si>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</si>
  <si>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</si>
  <si>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</si>
  <si>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</si>
  <si>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</si>
  <si>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</si>
  <si>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</si>
  <si>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</si>
  <si>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</si>
  <si>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</si>
  <si>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</si>
  <si>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</si>
  <si>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</si>
  <si>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</si>
  <si>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</si>
  <si>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</si>
  <si>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</si>
  <si>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</si>
  <si>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</si>
  <si>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</si>
  <si>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</si>
  <si>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</si>
  <si>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</si>
  <si>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</si>
  <si>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</si>
  <si>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</si>
  <si>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</si>
  <si>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</si>
  <si>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</si>
  <si>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</si>
  <si>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</si>
  <si>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</si>
  <si>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</si>
  <si>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</si>
  <si>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</si>
  <si>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</si>
  <si>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</si>
  <si>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</si>
  <si>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</si>
  <si>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</si>
  <si>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</si>
  <si>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</si>
  <si>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</si>
  <si>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</si>
  <si>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</si>
  <si>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</si>
  <si>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</si>
  <si>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</si>
  <si>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</si>
  <si>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</si>
  <si>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</si>
  <si>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</si>
  <si>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</si>
  <si>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</si>
  <si>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</si>
  <si>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</si>
  <si>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</si>
  <si>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</si>
  <si>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</si>
  <si>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</si>
  <si>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</si>
  <si>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</si>
  <si>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</si>
  <si>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</si>
  <si>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</si>
  <si>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</si>
  <si>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</si>
  <si>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</si>
  <si>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</si>
  <si>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</si>
  <si>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</si>
  <si>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</si>
  <si>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</si>
  <si>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</si>
  <si>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</si>
  <si>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</si>
  <si>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</si>
  <si>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</si>
  <si>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</si>
  <si>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</si>
  <si>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</si>
  <si>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</si>
  <si>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</si>
  <si>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</si>
  <si>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</si>
  <si>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</si>
  <si>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</si>
  <si>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</si>
  <si>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</si>
  <si>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</si>
  <si>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</si>
  <si>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</si>
  <si>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</si>
  <si>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</si>
  <si>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</si>
  <si>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</si>
  <si>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</si>
  <si>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</si>
  <si>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</si>
  <si>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</si>
  <si>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</si>
  <si>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</si>
  <si>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</si>
  <si>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</si>
  <si>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</si>
  <si>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</si>
  <si>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</si>
  <si>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</si>
  <si>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</si>
  <si>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</si>
  <si>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</si>
  <si>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</si>
  <si>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</si>
  <si>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</si>
  <si>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</si>
  <si>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</si>
  <si>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</si>
  <si>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</si>
  <si>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</si>
  <si>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</si>
  <si>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</si>
  <si>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</si>
  <si>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</si>
  <si>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</si>
  <si>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</si>
  <si>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</si>
  <si>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</si>
  <si>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</si>
  <si>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</si>
  <si>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</si>
  <si>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</si>
  <si>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</si>
  <si>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</si>
  <si>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</si>
  <si>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</si>
  <si>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</si>
  <si>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</si>
  <si>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</si>
  <si>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</si>
  <si>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</si>
  <si>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</si>
  <si>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</si>
  <si>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</si>
  <si>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</si>
  <si>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</si>
  <si>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</si>
  <si>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</si>
  <si>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</si>
  <si>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</si>
  <si>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</si>
  <si>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</si>
  <si>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</si>
  <si>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</si>
  <si>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</si>
  <si>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</si>
  <si>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</si>
  <si>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</si>
  <si>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</si>
  <si>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</si>
  <si>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</si>
  <si>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</si>
  <si>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</si>
  <si>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</si>
  <si>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</si>
  <si>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</si>
  <si>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</si>
  <si>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</si>
  <si>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</si>
  <si>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</si>
  <si>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</si>
  <si>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</si>
  <si>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</si>
  <si>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</si>
  <si>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</si>
  <si>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</si>
  <si>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</si>
  <si>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</si>
  <si>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</si>
  <si>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</si>
  <si>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</si>
  <si>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</si>
  <si>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</si>
  <si>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</si>
  <si>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</si>
  <si>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</si>
  <si>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</si>
  <si>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</si>
  <si>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</si>
  <si>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</si>
  <si>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</si>
  <si>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</si>
  <si>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</si>
  <si>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</si>
  <si>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</si>
  <si>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</si>
  <si>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</si>
  <si>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</si>
  <si>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</si>
  <si>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</si>
  <si>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</si>
  <si>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</si>
  <si>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</si>
  <si>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</si>
  <si>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</si>
  <si>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</si>
  <si>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</si>
  <si>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</si>
  <si>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</si>
  <si>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</si>
  <si>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</si>
  <si>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</si>
  <si>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</si>
  <si>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</si>
  <si>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</si>
  <si>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</si>
  <si>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</si>
  <si>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</si>
  <si>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</si>
  <si>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</si>
  <si>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</si>
  <si>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</si>
  <si>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</si>
  <si>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</si>
  <si>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</si>
  <si>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</si>
  <si>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</si>
  <si>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</si>
  <si>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</si>
  <si>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</si>
  <si>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</si>
  <si>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</si>
  <si>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</si>
  <si>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</si>
  <si>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</si>
  <si>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</si>
  <si>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</si>
  <si>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</si>
  <si>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</si>
  <si>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</si>
  <si>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</si>
  <si>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</si>
  <si>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</si>
  <si>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</si>
  <si>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</si>
  <si>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</si>
  <si>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</si>
  <si>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</si>
  <si>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</si>
  <si>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</si>
  <si>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</si>
  <si>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</si>
  <si>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</si>
  <si>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</si>
  <si>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</si>
  <si>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</si>
  <si>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</si>
  <si>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</si>
  <si>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</si>
  <si>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</si>
  <si>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</si>
  <si>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</si>
  <si>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</si>
  <si>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</si>
  <si>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</si>
  <si>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</si>
  <si>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</si>
  <si>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</si>
  <si>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</si>
  <si>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</si>
  <si>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</si>
  <si>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</si>
  <si>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</si>
  <si>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</si>
  <si>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</si>
  <si>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</si>
  <si>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</si>
  <si>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</si>
  <si>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</si>
  <si>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</si>
  <si>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</si>
  <si>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</si>
  <si>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</si>
  <si>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</si>
  <si>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</si>
  <si>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</si>
  <si>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</si>
  <si>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</si>
  <si>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</si>
  <si>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</si>
  <si>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</si>
  <si>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</si>
  <si>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</si>
  <si>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</si>
  <si>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</si>
  <si>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</si>
  <si>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</si>
  <si>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</si>
  <si>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</si>
  <si>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</si>
  <si>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</si>
  <si>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</si>
  <si>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</si>
  <si>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</si>
  <si>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</si>
  <si>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</si>
  <si>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</si>
  <si>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</si>
  <si>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</si>
  <si>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</si>
  <si>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</si>
  <si>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</si>
  <si>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</si>
  <si>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</si>
  <si>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</si>
  <si>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</si>
  <si>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</si>
  <si>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</si>
  <si>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</si>
  <si>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</si>
  <si>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</si>
  <si>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</si>
  <si>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</si>
  <si>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</si>
  <si>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</si>
  <si>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</si>
  <si>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</si>
  <si>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</si>
  <si>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</si>
  <si>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</si>
  <si>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</si>
  <si>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</si>
  <si>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</si>
  <si>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</si>
  <si>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</si>
  <si>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</si>
  <si>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</si>
  <si>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</si>
  <si>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</si>
  <si>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</si>
  <si>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</si>
  <si>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</si>
  <si>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</si>
  <si>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</si>
  <si>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</si>
  <si>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</si>
  <si>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</si>
  <si>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</si>
  <si>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</si>
  <si>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</si>
  <si>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</si>
  <si>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</si>
  <si>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</si>
  <si>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</si>
  <si>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</si>
  <si>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</si>
  <si>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</si>
  <si>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</si>
  <si>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</si>
  <si>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</si>
  <si>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</si>
  <si>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</si>
  <si>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</si>
  <si>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</si>
  <si>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</si>
  <si>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</si>
  <si>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</si>
  <si>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</si>
  <si>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</si>
  <si>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</si>
  <si>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</si>
  <si>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</si>
  <si>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</si>
  <si>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</si>
  <si>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</si>
  <si>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</si>
  <si>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</si>
  <si>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</si>
  <si>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</si>
  <si>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</si>
  <si>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</si>
  <si>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</si>
  <si>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</si>
  <si>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</si>
  <si>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</si>
  <si>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</si>
  <si>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</si>
  <si>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</si>
  <si>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</si>
  <si>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</si>
  <si>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</si>
  <si>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</si>
  <si>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</si>
  <si>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</si>
  <si>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</si>
  <si>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</si>
  <si>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</si>
  <si>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</si>
  <si>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</si>
  <si>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</si>
  <si>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</si>
  <si>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</si>
  <si>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</si>
  <si>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</si>
  <si>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</si>
  <si>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</si>
  <si>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</si>
  <si>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</si>
  <si>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</si>
  <si>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</si>
  <si>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</si>
  <si>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</si>
  <si>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</si>
  <si>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</si>
  <si>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</si>
  <si>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</si>
  <si>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</si>
  <si>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</si>
  <si>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</si>
  <si>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</si>
  <si>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</si>
  <si>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</si>
  <si>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</si>
  <si>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</si>
  <si>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</si>
  <si>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</si>
  <si>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</si>
  <si>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</si>
  <si>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</si>
  <si>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</si>
  <si>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</si>
  <si>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</si>
  <si>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</si>
  <si>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</si>
  <si>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</si>
  <si>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</si>
  <si>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</si>
  <si>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</si>
  <si>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</si>
  <si>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</si>
  <si>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</si>
  <si>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</si>
  <si>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</si>
  <si>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</si>
  <si>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</si>
  <si>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</si>
  <si>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</si>
  <si>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</si>
  <si>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</si>
  <si>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</si>
  <si>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</si>
  <si>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</si>
  <si>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</si>
  <si>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</si>
  <si>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</si>
  <si>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</si>
  <si>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</si>
  <si>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</si>
  <si>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</si>
  <si>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</si>
  <si>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</si>
  <si>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</si>
  <si>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</si>
  <si>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</si>
  <si>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</si>
  <si>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</si>
  <si>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</si>
  <si>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</si>
  <si>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</si>
  <si>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</si>
  <si>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</si>
  <si>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</si>
  <si>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</si>
  <si>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</si>
  <si>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</si>
  <si>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</si>
  <si>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</si>
  <si>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</si>
  <si>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</si>
  <si>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</si>
  <si>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</si>
  <si>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</si>
  <si>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</si>
  <si>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</si>
  <si>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</si>
  <si>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</si>
  <si>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</si>
  <si>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</si>
  <si>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</si>
  <si>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</si>
  <si>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</si>
  <si>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</si>
  <si>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</si>
  <si>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</si>
  <si>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</si>
  <si>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</si>
  <si>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</si>
  <si>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</si>
  <si>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</si>
  <si>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</si>
  <si>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</si>
  <si>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</si>
  <si>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</si>
  <si>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</si>
  <si>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</si>
  <si>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</si>
  <si>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</si>
  <si>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</si>
  <si>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</si>
  <si>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</si>
  <si>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</si>
  <si>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</si>
  <si>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</si>
  <si>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</si>
  <si>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</si>
  <si>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</si>
  <si>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</si>
  <si>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</si>
  <si>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</si>
  <si>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</si>
  <si>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</si>
  <si>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</si>
  <si>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</si>
  <si>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</si>
  <si>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</si>
  <si>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</si>
  <si>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</si>
  <si>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</si>
  <si>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</si>
  <si>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</si>
  <si>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</si>
  <si>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</si>
  <si>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</si>
  <si>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</si>
  <si>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</si>
  <si>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</si>
  <si>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</si>
  <si>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</si>
  <si>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</si>
  <si>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</si>
  <si>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</si>
  <si>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</si>
  <si>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</si>
  <si>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</si>
  <si>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</si>
  <si>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</si>
  <si>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</si>
  <si>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</si>
  <si>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</si>
  <si>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</si>
  <si>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</si>
  <si>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</si>
  <si>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</si>
  <si>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</si>
  <si>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</si>
  <si>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</si>
  <si>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</si>
  <si>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</si>
  <si>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</si>
  <si>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</si>
  <si>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</si>
  <si>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</si>
  <si>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</si>
  <si>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</si>
  <si>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</si>
  <si>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</si>
  <si>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</si>
  <si>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</si>
  <si>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</si>
  <si>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</si>
  <si>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</si>
  <si>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</si>
  <si>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</si>
  <si>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</si>
  <si>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</si>
  <si>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</si>
  <si>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</si>
  <si>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</si>
  <si>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</si>
  <si>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</si>
  <si>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</si>
  <si>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</si>
  <si>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</si>
  <si>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</si>
  <si>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</si>
  <si>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</si>
  <si>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</si>
  <si>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</si>
  <si>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</si>
  <si>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</si>
  <si>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</si>
  <si>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</si>
  <si>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</si>
  <si>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</si>
  <si>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</si>
  <si>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</si>
  <si>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</si>
  <si>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</si>
  <si>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</si>
  <si>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</si>
  <si>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</si>
  <si>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</si>
  <si>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</si>
  <si>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</si>
  <si>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</si>
  <si>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</si>
  <si>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</si>
  <si>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</si>
  <si>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</si>
  <si>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</si>
  <si>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</si>
  <si>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</si>
  <si>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</si>
  <si>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</si>
  <si>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</si>
  <si>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</si>
  <si>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</si>
  <si>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</si>
  <si>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</si>
  <si>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</si>
  <si>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</si>
  <si>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</si>
  <si>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</si>
  <si>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</si>
  <si>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</si>
  <si>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</si>
  <si>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</si>
  <si>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</si>
  <si>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</si>
  <si>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</si>
  <si>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</si>
  <si>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</si>
  <si>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</si>
  <si>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</si>
  <si>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</si>
  <si>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</si>
  <si>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</si>
  <si>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</si>
  <si>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</si>
  <si>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</si>
  <si>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</si>
  <si>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</si>
  <si>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</si>
  <si>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</si>
  <si>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</si>
  <si>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</si>
  <si>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</si>
  <si>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</si>
  <si>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</si>
  <si>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</si>
  <si>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</si>
  <si>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</si>
  <si>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</si>
  <si>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</si>
  <si>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</si>
  <si>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</si>
  <si>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</si>
  <si>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</si>
  <si>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</si>
  <si>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</si>
  <si>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</si>
  <si>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</si>
  <si>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</si>
  <si>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</si>
  <si>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</si>
  <si>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</si>
  <si>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</si>
  <si>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</si>
  <si>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</si>
  <si>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</si>
  <si>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</si>
  <si>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</si>
  <si>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</si>
  <si>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</si>
  <si>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</si>
  <si>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</si>
  <si>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</si>
  <si>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</si>
  <si>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</si>
  <si>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</si>
  <si>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</si>
  <si>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</si>
  <si>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</si>
  <si>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</si>
  <si>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</si>
  <si>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</si>
  <si>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</si>
  <si>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</si>
  <si>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</si>
  <si>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</si>
  <si>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</si>
  <si>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</si>
  <si>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</si>
  <si>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</si>
  <si>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</si>
  <si>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</si>
  <si>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</si>
  <si>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</si>
  <si>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</si>
  <si>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</si>
  <si>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</si>
  <si>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</si>
  <si>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</si>
  <si>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</si>
  <si>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</si>
  <si>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</si>
  <si>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</si>
  <si>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</si>
  <si>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</si>
  <si>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</si>
  <si>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</si>
  <si>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</si>
  <si>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</si>
  <si>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</si>
  <si>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</si>
  <si>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</si>
  <si>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</si>
  <si>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</si>
  <si>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</si>
  <si>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</si>
  <si>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</si>
  <si>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</si>
  <si>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</si>
  <si>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</si>
  <si>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</si>
  <si>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</si>
  <si>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</si>
  <si>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</si>
  <si>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</si>
  <si>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</si>
  <si>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</si>
  <si>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</si>
  <si>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</si>
  <si>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</si>
  <si>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</si>
  <si>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</si>
  <si>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</si>
  <si>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</si>
  <si>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</si>
  <si>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</si>
  <si>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</si>
  <si>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</si>
  <si>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</si>
  <si>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</si>
  <si>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</si>
  <si>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</si>
  <si>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</si>
  <si>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</si>
  <si>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</si>
  <si>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</si>
  <si>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</si>
  <si>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</si>
  <si>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</si>
  <si>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</si>
  <si>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</si>
  <si>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</si>
  <si>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</si>
  <si>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</si>
  <si>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</si>
  <si>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</si>
  <si>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</si>
  <si>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</si>
  <si>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</si>
  <si>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</si>
  <si>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</si>
  <si>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</si>
  <si>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</si>
  <si>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</si>
  <si>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</si>
  <si>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</si>
  <si>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</si>
  <si>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</si>
  <si>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</si>
  <si>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</si>
  <si>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</si>
  <si>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</si>
  <si>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</si>
  <si>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</si>
  <si>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</si>
  <si>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</si>
  <si>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</si>
  <si>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</si>
  <si>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</si>
  <si>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</si>
  <si>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</si>
  <si>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</si>
  <si>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</si>
  <si>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</si>
  <si>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</si>
  <si>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</si>
  <si>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</si>
  <si>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</si>
  <si>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</si>
  <si>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</si>
  <si>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</si>
  <si>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</si>
  <si>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</si>
  <si>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</si>
  <si>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</si>
  <si>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</si>
  <si>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</si>
  <si>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</si>
  <si>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</si>
  <si>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</si>
  <si>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</si>
  <si>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</si>
  <si>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</si>
  <si>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</si>
  <si>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</si>
  <si>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</si>
  <si>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</si>
  <si>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</si>
  <si>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</si>
  <si>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</si>
  <si>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</si>
  <si>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</si>
  <si>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</si>
  <si>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</si>
  <si>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</si>
  <si>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</si>
  <si>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</si>
  <si>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</si>
  <si>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</si>
  <si>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</si>
  <si>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</si>
  <si>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</si>
  <si>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</si>
  <si>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</si>
  <si>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</si>
  <si>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</si>
  <si>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</si>
  <si>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</si>
  <si>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</si>
  <si>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</si>
  <si>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</si>
  <si>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</si>
  <si>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</si>
  <si>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</si>
  <si>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</si>
  <si>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</si>
  <si>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</si>
  <si>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</si>
  <si>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</si>
  <si>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</si>
  <si>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</si>
  <si>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</si>
  <si>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</si>
  <si>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</si>
  <si>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</si>
  <si>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</si>
  <si>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</si>
  <si>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</si>
  <si>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</si>
  <si>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</si>
  <si>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</si>
  <si>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</si>
  <si>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</si>
  <si>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</si>
  <si>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</si>
  <si>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</si>
  <si>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</si>
  <si>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</si>
  <si>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</si>
  <si>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</si>
  <si>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</si>
  <si>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</si>
  <si>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</si>
  <si>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</si>
  <si>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</si>
  <si>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</si>
  <si>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</si>
  <si>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</si>
  <si>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</si>
  <si>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</si>
  <si>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</si>
  <si>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</si>
  <si>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</si>
  <si>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</si>
  <si>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</si>
  <si>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</si>
  <si>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</si>
  <si>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</si>
  <si>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</si>
  <si>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</si>
  <si>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</si>
  <si>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</si>
  <si>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</si>
  <si>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</si>
  <si>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</si>
  <si>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</si>
  <si>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</si>
  <si>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</si>
  <si>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</si>
  <si>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</si>
  <si>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</si>
  <si>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</si>
  <si>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</si>
  <si>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</si>
  <si>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</si>
  <si>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</si>
  <si>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</si>
  <si>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</si>
  <si>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</si>
  <si>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</si>
  <si>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</si>
  <si>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</si>
  <si>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</si>
  <si>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</si>
  <si>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</si>
  <si>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</si>
  <si>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</si>
  <si>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</si>
  <si>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</si>
  <si>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</si>
  <si>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</si>
  <si>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</si>
  <si>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</si>
  <si>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</si>
  <si>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</si>
  <si>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</si>
  <si>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</si>
  <si>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</si>
  <si>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</si>
  <si>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</si>
  <si>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</si>
  <si>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</si>
  <si>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</si>
  <si>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</si>
  <si>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</si>
  <si>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</si>
  <si>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</si>
  <si>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</si>
  <si>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</si>
  <si>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</si>
  <si>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</si>
  <si>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</si>
  <si>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</si>
  <si>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</si>
  <si>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</si>
  <si>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</si>
  <si>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</si>
  <si>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</si>
  <si>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</si>
  <si>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</si>
  <si>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</si>
  <si>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</si>
  <si>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</si>
  <si>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</si>
  <si>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</si>
  <si>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</si>
  <si>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</si>
  <si>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</si>
  <si>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</si>
  <si>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</si>
  <si>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</si>
  <si>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</si>
  <si>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</si>
  <si>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</si>
  <si>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</si>
  <si>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</si>
  <si>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</si>
  <si>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</si>
  <si>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</si>
  <si>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</si>
  <si>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</si>
  <si>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</si>
  <si>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</si>
  <si>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</si>
  <si>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</si>
  <si>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</si>
  <si>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</si>
  <si>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</si>
  <si>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</si>
  <si>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</si>
  <si>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</si>
  <si>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</si>
  <si>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</si>
  <si>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</si>
  <si>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</si>
  <si>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</si>
  <si>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</si>
  <si>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</si>
  <si>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</si>
  <si>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</si>
  <si>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</si>
  <si>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</si>
  <si>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</si>
  <si>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</si>
  <si>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</si>
  <si>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</si>
  <si>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</si>
  <si>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</si>
  <si>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</si>
  <si>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</si>
  <si>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</si>
  <si>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</si>
  <si>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</si>
  <si>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</si>
  <si>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</si>
  <si>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</si>
  <si>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</si>
  <si>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</si>
  <si>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</si>
  <si>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</si>
  <si>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</si>
  <si>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</si>
  <si>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</si>
  <si>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</si>
  <si>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</si>
  <si>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</si>
  <si>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</si>
  <si>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</si>
  <si>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</si>
  <si>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</si>
  <si>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</si>
  <si>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</si>
  <si>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</si>
  <si>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</si>
  <si>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</si>
  <si>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</si>
  <si>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</si>
  <si>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</si>
  <si>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</si>
  <si>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</si>
  <si>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</si>
  <si>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</si>
  <si>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</si>
  <si>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</si>
  <si>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</si>
  <si>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</si>
  <si>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</si>
  <si>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</si>
  <si>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</si>
  <si>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</si>
  <si>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</si>
  <si>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</si>
  <si>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</si>
  <si>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</si>
  <si>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</si>
  <si>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</si>
  <si>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</si>
  <si>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</si>
  <si>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</si>
  <si>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</si>
  <si>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</si>
  <si>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</si>
  <si>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</si>
  <si>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</si>
  <si>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</si>
  <si>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</si>
  <si>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</si>
  <si>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</si>
  <si>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</si>
  <si>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</si>
  <si>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</si>
  <si>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</si>
  <si>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</si>
  <si>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</si>
  <si>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</si>
  <si>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</si>
  <si>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</si>
  <si>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</si>
  <si>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</si>
  <si>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</si>
  <si>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</si>
  <si>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</si>
  <si>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</si>
  <si>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</si>
  <si>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</si>
  <si>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</si>
  <si>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</si>
  <si>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</si>
  <si>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</si>
  <si>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</si>
  <si>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</si>
  <si>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</si>
  <si>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</si>
  <si>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</si>
  <si>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</si>
  <si>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</si>
  <si>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</si>
  <si>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</si>
  <si>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</si>
  <si>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</si>
  <si>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</si>
  <si>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</si>
  <si>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</si>
  <si>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</si>
  <si>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</si>
  <si>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</si>
  <si>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</si>
  <si>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</si>
  <si>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</si>
  <si>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</si>
  <si>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</si>
  <si>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</si>
  <si>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</si>
  <si>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</si>
  <si>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</si>
  <si>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</si>
  <si>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</si>
  <si>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</si>
  <si>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</si>
  <si>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</si>
  <si>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</si>
  <si>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</si>
  <si>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</si>
  <si>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</si>
  <si>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</si>
  <si>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</si>
  <si>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</si>
  <si>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</si>
  <si>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</si>
  <si>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</si>
  <si>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</si>
  <si>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</si>
  <si>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</si>
  <si>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</si>
  <si>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</si>
  <si>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</si>
  <si>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</si>
  <si>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</si>
  <si>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</si>
  <si>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</si>
  <si>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</si>
  <si>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</si>
  <si>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</si>
  <si>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</si>
  <si>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</si>
  <si>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</si>
  <si>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</si>
  <si>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</si>
  <si>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</si>
  <si>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</si>
  <si>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</si>
  <si>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</si>
  <si>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</si>
  <si>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</si>
  <si>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</si>
  <si>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</si>
  <si>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</si>
  <si>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</si>
  <si>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</si>
  <si>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</si>
  <si>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</si>
  <si>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</si>
  <si>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</si>
  <si>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</si>
  <si>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</si>
  <si>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</si>
  <si>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</si>
  <si>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</si>
  <si>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</si>
  <si>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</si>
  <si>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</si>
  <si>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</si>
  <si>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</si>
  <si>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</si>
  <si>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</si>
  <si>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</si>
  <si>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</si>
  <si>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</si>
  <si>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</si>
  <si>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</si>
  <si>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</si>
  <si>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</si>
  <si>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</si>
  <si>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</si>
  <si>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</si>
  <si>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</si>
  <si>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</si>
  <si>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</si>
  <si>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</si>
  <si>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</si>
  <si>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</si>
  <si>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</si>
  <si>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</si>
  <si>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</si>
  <si>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</si>
  <si>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</si>
  <si>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</si>
  <si>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</si>
  <si>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</si>
  <si>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</si>
  <si>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</si>
  <si>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</si>
  <si>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</si>
  <si>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</si>
  <si>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</si>
  <si>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</si>
  <si>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</si>
  <si>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</si>
  <si>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</si>
  <si>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</si>
  <si>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</si>
  <si>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</si>
  <si>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</si>
  <si>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</si>
  <si>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</si>
  <si>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</si>
  <si>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</si>
  <si>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</si>
  <si>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</si>
  <si>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</si>
  <si>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</si>
  <si>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</si>
  <si>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</si>
  <si>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</si>
  <si>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</si>
  <si>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</si>
  <si>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</si>
  <si>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</si>
  <si>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</si>
  <si>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</si>
  <si>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</si>
  <si>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</si>
  <si>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</si>
  <si>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</si>
  <si>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</si>
  <si>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</si>
  <si>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</si>
  <si>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</si>
  <si>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</si>
  <si>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</si>
  <si>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</si>
  <si>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</si>
  <si>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</si>
  <si>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</si>
  <si>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</si>
  <si>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</si>
  <si>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</si>
  <si>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</si>
  <si>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</si>
  <si>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</si>
  <si>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</si>
  <si>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</si>
  <si>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</si>
  <si>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</si>
  <si>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</si>
  <si>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</si>
  <si>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</si>
  <si>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</si>
  <si>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</si>
  <si>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</si>
  <si>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</si>
  <si>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</si>
  <si>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</si>
  <si>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</si>
  <si>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</si>
  <si>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</si>
  <si>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</si>
  <si>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</si>
  <si>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</si>
  <si>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</si>
  <si>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</si>
  <si>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</si>
  <si>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</si>
  <si>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</si>
  <si>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</si>
  <si>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</si>
  <si>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</si>
  <si>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</si>
  <si>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</si>
  <si>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</si>
  <si>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</si>
  <si>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</si>
  <si>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</si>
  <si>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</si>
  <si>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</si>
  <si>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</si>
  <si>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</si>
  <si>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</si>
  <si>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</si>
  <si>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</si>
  <si>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</si>
  <si>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</si>
  <si>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</si>
  <si>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</si>
  <si>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</si>
  <si>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</si>
  <si>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</si>
  <si>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</si>
  <si>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</si>
  <si>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</si>
  <si>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</si>
  <si>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</si>
  <si>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</si>
  <si>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</si>
  <si>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</si>
  <si>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</si>
  <si>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</si>
  <si>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</si>
  <si>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</si>
  <si>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</si>
  <si>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</si>
  <si>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</si>
  <si>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</si>
  <si>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</si>
  <si>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</si>
  <si>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</si>
  <si>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</si>
  <si>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</si>
  <si>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</si>
  <si>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</si>
  <si>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</si>
  <si>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</si>
  <si>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</si>
  <si>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</si>
  <si>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</si>
  <si>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</si>
  <si>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</si>
  <si>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</si>
  <si>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</si>
  <si>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</si>
  <si>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</si>
  <si>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</si>
  <si>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</si>
  <si>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</si>
  <si>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</si>
  <si>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</si>
  <si>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</si>
  <si>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</si>
  <si>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</si>
  <si>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</si>
  <si>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</si>
  <si>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</si>
  <si>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</si>
  <si>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</si>
  <si>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</si>
  <si>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</si>
  <si>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</si>
  <si>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</si>
  <si>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</si>
  <si>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</si>
  <si>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</si>
  <si>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</si>
  <si>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</si>
  <si>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</si>
  <si>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</si>
  <si>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</si>
  <si>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</si>
  <si>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</si>
  <si>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</si>
  <si>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</si>
  <si>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</si>
  <si>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</si>
  <si>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</si>
  <si>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</si>
  <si>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</si>
  <si>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</si>
  <si>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</si>
  <si>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</si>
  <si>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</si>
  <si>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</si>
  <si>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</si>
  <si>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</si>
  <si>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</si>
  <si>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</si>
  <si>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</si>
  <si>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</si>
  <si>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</si>
  <si>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</si>
  <si>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</si>
  <si>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</si>
  <si>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</si>
  <si>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</si>
  <si>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</si>
  <si>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</si>
  <si>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</si>
  <si>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</si>
  <si>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</si>
  <si>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</si>
  <si>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</si>
  <si>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</si>
  <si>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</si>
  <si>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</si>
  <si>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</si>
  <si>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</si>
  <si>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</si>
  <si>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</si>
  <si>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</si>
  <si>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</si>
  <si>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</si>
  <si>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</si>
  <si>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</si>
  <si>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</si>
  <si>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</si>
  <si>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</si>
  <si>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</si>
  <si>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</si>
  <si>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</si>
  <si>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</si>
  <si>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</si>
  <si>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</si>
  <si>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</si>
  <si>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</si>
  <si>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</si>
  <si>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</si>
  <si>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</si>
  <si>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</si>
  <si>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</si>
  <si>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</si>
  <si>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</si>
  <si>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</si>
  <si>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</si>
  <si>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</si>
  <si>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</si>
  <si>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</si>
  <si>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</si>
  <si>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</si>
  <si>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</si>
  <si>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</si>
  <si>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</si>
  <si>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</si>
  <si>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</si>
  <si>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</si>
  <si>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</si>
  <si>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</si>
  <si>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</si>
  <si>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</si>
  <si>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</si>
  <si>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</si>
  <si>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</si>
  <si>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</si>
  <si>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</si>
  <si>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</si>
  <si>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</si>
  <si>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</si>
  <si>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</si>
  <si>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</si>
  <si>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</si>
  <si>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</si>
  <si>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</si>
  <si>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</si>
  <si>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</si>
  <si>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</si>
  <si>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</si>
  <si>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</si>
  <si>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</si>
  <si>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</si>
  <si>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</si>
  <si>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</si>
  <si>
    <t>Quarter</t>
  </si>
  <si>
    <t>Sales have been dropping for the last two quarters</t>
  </si>
  <si>
    <t>Other</t>
  </si>
  <si>
    <t>TOTAL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</si>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</sst>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  <numFmt numFmtId="168" formatCode="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35" borderId="11" xfId="0" applyNumberFormat="1" applyFill="1" applyBorder="1"/>
    <xf numFmtId="0" fontId="20" fillId="0" borderId="0" xfId="0" applyFont="1"/>
    <xf numFmtId="168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429F4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6.3888888888888884E-2"/>
                  <c:y val="-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6.1111111111111109E-2"/>
                  <c:y val="4.16666666666665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5.8333333333333383E-2"/>
                  <c:y val="7.40740740740740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9.166666666666666E-2"/>
                  <c:y val="-4.6296296296296719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4.7222222222222117E-2"/>
                  <c:y val="-9.25925925925926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5.5555555555555455E-2"/>
                  <c:y val="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4.4444444444444495E-2"/>
                  <c:y val="6.01851851851850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6.3888888888888884E-2"/>
                  <c:y val="-9.259259259259302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5-4DED-BBD6-7D8DFE34426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5-4DED-BBD6-7D8DFE34426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85-4DED-BBD6-7D8DFE34426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85-4DED-BBD6-7D8DFE3442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6315936"/>
        <c:axId val="976316896"/>
      </c:barChart>
      <c:catAx>
        <c:axId val="97631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6896"/>
        <c:crosses val="autoZero"/>
        <c:auto val="1"/>
        <c:lblAlgn val="ctr"/>
        <c:lblOffset val="100"/>
        <c:noMultiLvlLbl val="0"/>
      </c:catAx>
      <c:valAx>
        <c:axId val="97631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vs. Profit vs. Quantity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1F-466C-9769-003F3C9C1DC5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1F-466C-9769-003F3C9C1DC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1F-466C-9769-003F3C9C1DC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1F-466C-9769-003F3C9C1DC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18AD4B2-1648-499A-B5B2-C76A1AC1A2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B1F-466C-9769-003F3C9C1DC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780983-C902-8346-988C-845005E9CF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B1F-466C-9769-003F3C9C1DC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31CCAC0-FF04-534F-9F85-195CD8769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B1F-466C-9769-003F3C9C1DC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74BCF04-E03B-3D4F-A196-FECBA2D66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B1F-466C-9769-003F3C9C1D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B1F-466C-9769-003F3C9C1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01825503"/>
        <c:axId val="901816383"/>
      </c:bubbleChart>
      <c:valAx>
        <c:axId val="9018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Profit</a:t>
                </a:r>
              </a:p>
            </c:rich>
          </c:tx>
          <c:layout>
            <c:manualLayout>
              <c:xMode val="edge"/>
              <c:yMode val="edge"/>
              <c:x val="0.50420869274629798"/>
              <c:y val="0.917641025641025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16383"/>
        <c:crosses val="autoZero"/>
        <c:crossBetween val="midCat"/>
      </c:valAx>
      <c:valAx>
        <c:axId val="9018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Sales</a:t>
                </a:r>
              </a:p>
            </c:rich>
          </c:tx>
          <c:layout>
            <c:manualLayout>
              <c:xMode val="edge"/>
              <c:yMode val="edge"/>
              <c:x val="8.4880636604774528E-3"/>
              <c:y val="0.423088229355945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have been dropping for the last two quarters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Evolution'!$C$4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4E6-40D7-A19D-0CA4AD9D8BC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4E6-40D7-A19D-0CA4AD9D8BC8}"/>
              </c:ext>
            </c:extLst>
          </c:dPt>
          <c:cat>
            <c:strRef>
              <c:f>'Quarterly Sales Evolution'!$B$5:$B$12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'Quarterly Sales Evolution'!$C$5:$C$12</c:f>
              <c:numCache>
                <c:formatCode>_-[$$-409]* #,##0_ ;_-[$$-409]* \-#,##0\ ;_-[$$-409]* "-"??_ ;_-@_ </c:formatCode>
                <c:ptCount val="8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  <c:pt idx="4">
                  <c:v>169850.59679999997</c:v>
                </c:pt>
                <c:pt idx="5">
                  <c:v>184953.86179999969</c:v>
                </c:pt>
                <c:pt idx="6">
                  <c:v>137583.6532</c:v>
                </c:pt>
                <c:pt idx="7">
                  <c:v>104234.44329999998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E6-40D7-A19D-0CA4AD9D8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</a:t>
            </a:r>
            <a:r>
              <a:rPr lang="en-US" b="1">
                <a:solidFill>
                  <a:srgbClr val="1429F4"/>
                </a:solidFill>
              </a:rPr>
              <a:t>California</a:t>
            </a:r>
            <a:r>
              <a:rPr lang="en-US"/>
              <a:t> leaves all other states far behind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50800" cap="rnd">
              <a:solidFill>
                <a:srgbClr val="1429F4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70-47C9-839A-D276BDD7F84D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  <a:alpha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970-47C9-839A-D276BDD7F84D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  <a:alpha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970-47C9-839A-D276BDD7F84D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rgbClr val="7030A0">
                  <a:alpha val="42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970-47C9-839A-D276BDD7F84D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  <a:alpha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C970-47C9-839A-D276BDD7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Seasonality!$B$4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Seasonality!$C$4:$F$4</c:f>
              <c:numCache>
                <c:formatCode>_-[$$-409]* #,##0_ ;_-[$$-409]* \-#,##0\ ;_-[$$-409]* "-"??_ ;_-@_ </c:formatCode>
                <c:ptCount val="4"/>
                <c:pt idx="0">
                  <c:v>151795.46030000021</c:v>
                </c:pt>
                <c:pt idx="1">
                  <c:v>151084.98550000001</c:v>
                </c:pt>
                <c:pt idx="2">
                  <c:v>134550.92129999999</c:v>
                </c:pt>
                <c:pt idx="3">
                  <c:v>109313.38719999985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A9E-8DA4-845CEC5B0EF4}"/>
            </c:ext>
          </c:extLst>
        </c:ser>
        <c:ser>
          <c:idx val="1"/>
          <c:order val="1"/>
          <c:tx>
            <c:strRef>
              <c:f>Seasonality!$B$5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8.5151676423629585E-3"/>
                  <c:y val="-1.32340777502067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02B-4A9E-8DA4-845CEC5B0EF4}"/>
                </c:ext>
              </c:extLst>
            </c:dLbl>
            <c:numFmt formatCode="[$$-409]#,##0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Seasonality!$C$3:$F$3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Seasonality!$C$5:$F$5</c:f>
              <c:numCache>
                <c:formatCode>_-[$$-409]* #,##0_ ;_-[$$-409]* \-#,##0\ ;_-[$$-409]* "-"??_ ;_-@_ </c:formatCode>
                <c:ptCount val="4"/>
                <c:pt idx="0">
                  <c:v>169850.59679999997</c:v>
                </c:pt>
                <c:pt idx="1">
                  <c:v>184953.86179999969</c:v>
                </c:pt>
                <c:pt idx="2">
                  <c:v>137583.6532</c:v>
                </c:pt>
                <c:pt idx="3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2B-4A9E-8DA4-845CEC5B0E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69444896"/>
        <c:axId val="1369445376"/>
      </c:barChart>
      <c:catAx>
        <c:axId val="1369444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Algn val="ctr"/>
        <c:lblOffset val="100"/>
        <c:noMultiLvlLbl val="0"/>
      </c:catAx>
      <c:valAx>
        <c:axId val="1369445376"/>
        <c:scaling>
          <c:orientation val="minMax"/>
        </c:scaling>
        <c:delete val="1"/>
        <c:axPos val="l"/>
        <c:numFmt formatCode="\$0\ &quot;K&quot;" sourceLinked="0"/>
        <c:majorTickMark val="out"/>
        <c:minorTickMark val="none"/>
        <c:tickLblPos val="nextTo"/>
        <c:crossAx val="136944489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B050"/>
                </a:solidFill>
              </a:rPr>
              <a:t>Copiers</a:t>
            </a:r>
            <a:r>
              <a:rPr lang="en-US" sz="1600"/>
              <a:t> ar our</a:t>
            </a:r>
            <a:r>
              <a:rPr lang="en-US" sz="1600" baseline="0"/>
              <a:t> most profitable Sub-Category while </a:t>
            </a:r>
            <a:r>
              <a:rPr lang="en-US" sz="1600" b="1" baseline="0">
                <a:solidFill>
                  <a:srgbClr val="FF0000"/>
                </a:solidFill>
              </a:rPr>
              <a:t>Tables</a:t>
            </a:r>
            <a:r>
              <a:rPr lang="en-US" sz="1600" baseline="0"/>
              <a:t> generate the least profit.</a:t>
            </a:r>
            <a:endParaRPr lang="en-US" sz="1600"/>
          </a:p>
        </c:rich>
      </c:tx>
      <c:layout>
        <c:manualLayout>
          <c:xMode val="edge"/>
          <c:yMode val="edge"/>
          <c:x val="0.13373641304347825"/>
          <c:y val="2.21975582685904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B5-4677-95CF-4B1AC37C8F79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B5-4677-95CF-4B1AC37C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5-4677-95CF-4B1AC37C8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>
      <cx:tx>
        <cx:txData>
          <cx:v>2015-2018 Quarterly Profit walk-through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2015-2018 Quarterly Profit walk-through</a:t>
          </a:r>
        </a:p>
      </cx:txPr>
    </cx:title>
    <cx:plotArea>
      <cx:plotAreaRegion>
        <cx:series layoutId="waterfall" uniqueId="{07F8F393-2CD7-4F93-ABE3-85A627653400}">
          <cx:tx>
            <cx:txData>
              <cx:f>_xlchart.v5.1</cx:f>
              <cx:v>Delta</cx:v>
            </cx:txData>
          </cx:tx>
          <cx:dataLabels/>
          <cx:dataId val="0"/>
          <cx:layoutPr>
            <cx:visibility connectorLines="1"/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53974</xdr:colOff>
      <xdr:row>18</xdr:row>
      <xdr:rowOff>126999</xdr:rowOff>
    </xdr:from>
    <xdr:to>
      <xdr:col>20</xdr:col>
      <xdr:colOff>165099</xdr:colOff>
      <xdr:row>33</xdr:row>
      <xdr:rowOff>60324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F24357-BAFA-31EE-E51E-179F4AC48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2</xdr:row>
      <xdr:rowOff>127000</xdr:rowOff>
    </xdr:from>
    <xdr:to>
      <xdr:col>19</xdr:col>
      <xdr:colOff>342899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</xdr:row>
      <xdr:rowOff>177800</xdr:rowOff>
    </xdr:from>
    <xdr:to>
      <xdr:col>17</xdr:col>
      <xdr:colOff>184149</xdr:colOff>
      <xdr:row>24</xdr:row>
      <xdr:rowOff>69850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5F91F-5A8F-0056-FDA1-7E9E0075D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3700" y="635000"/>
              <a:ext cx="8248649" cy="415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231774</xdr:colOff>
      <xdr:row>2</xdr:row>
      <xdr:rowOff>50800</xdr:rowOff>
    </xdr:from>
    <xdr:to>
      <xdr:col>16</xdr:col>
      <xdr:colOff>120649</xdr:colOff>
      <xdr:row>22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BCDC3-F6D9-DC56-D92C-E5B3C5A0F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3</xdr:row>
      <xdr:rowOff>50800</xdr:rowOff>
    </xdr:from>
    <xdr:to>
      <xdr:col>14</xdr:col>
      <xdr:colOff>438149</xdr:colOff>
      <xdr:row>24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ADBCD-17AF-75AD-EEBD-DBA5E3C3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3</xdr:row>
      <xdr:rowOff>139700</xdr:rowOff>
    </xdr:from>
    <xdr:to>
      <xdr:col>21</xdr:col>
      <xdr:colOff>177799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ADAE3-B043-40F2-889F-475478505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AC09BE-30F0-DCB2-F6B7-F8CB50CB1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0</xdr:rowOff>
    </xdr:from>
    <xdr:to>
      <xdr:col>19</xdr:col>
      <xdr:colOff>546100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E5ADD-DFDB-445D-E28B-EAFAFBDB6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C21" sqref="A1:V9995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B10" sqref="B10:D14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8">
        <f>C5/SUM(C$5:C$8)</f>
        <v>0.21819593552413255</v>
      </c>
      <c r="D11" s="18">
        <f>D5/SUM(D$5:D$8)</f>
        <v>0.13864097560899988</v>
      </c>
    </row>
    <row r="12" spans="2:4" x14ac:dyDescent="0.2">
      <c r="B12" t="s">
        <v>147</v>
      </c>
      <c r="C12" s="18">
        <f t="shared" ref="C12:D14" si="0">C6/SUM(C$5:C$8)</f>
        <v>0.29548188481496279</v>
      </c>
      <c r="D12" s="18">
        <f t="shared" si="0"/>
        <v>0.31956610252696666</v>
      </c>
    </row>
    <row r="13" spans="2:4" x14ac:dyDescent="0.2">
      <c r="B13" t="s">
        <v>29</v>
      </c>
      <c r="C13" s="18">
        <f t="shared" si="0"/>
        <v>0.17052139922533549</v>
      </c>
      <c r="D13" s="18">
        <f t="shared" si="0"/>
        <v>0.16323294852196427</v>
      </c>
    </row>
    <row r="14" spans="2:4" x14ac:dyDescent="0.2">
      <c r="B14" t="s">
        <v>43</v>
      </c>
      <c r="C14" s="18">
        <f t="shared" si="0"/>
        <v>0.31580078043556908</v>
      </c>
      <c r="D14" s="18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E8" sqref="B4:F21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workbookViewId="0">
      <selection activeCell="T9" sqref="T9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D6" sqref="D6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5">
        <f>C6-C5</f>
        <v>1192.8611000000001</v>
      </c>
    </row>
    <row r="7" spans="2:4" x14ac:dyDescent="0.2">
      <c r="B7" s="9" t="s">
        <v>10976</v>
      </c>
      <c r="C7" s="7">
        <v>5292.7917999999991</v>
      </c>
      <c r="D7" s="15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5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5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5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5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5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5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5">
        <f>C16-C15</f>
        <v>3189.0492999999988</v>
      </c>
    </row>
    <row r="17" spans="2:4" x14ac:dyDescent="0.2">
      <c r="B17" s="9" t="s">
        <v>10976</v>
      </c>
      <c r="C17" s="7">
        <v>28158.8701</v>
      </c>
      <c r="D17" s="15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5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5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B4" sqref="B4:C4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1CA6-2760-4A0F-8EA2-019B11006444}">
  <dimension ref="B2:C12"/>
  <sheetViews>
    <sheetView workbookViewId="0">
      <selection activeCell="C5" sqref="C5:C12"/>
    </sheetView>
  </sheetViews>
  <sheetFormatPr baseColWidth="10" defaultColWidth="8.83203125" defaultRowHeight="15" x14ac:dyDescent="0.2"/>
  <cols>
    <col min="3" max="4" width="11.83203125" bestFit="1" customWidth="1"/>
  </cols>
  <sheetData>
    <row r="2" spans="2:3" ht="24" x14ac:dyDescent="0.3">
      <c r="B2" s="16" t="s">
        <v>10990</v>
      </c>
    </row>
    <row r="4" spans="2:3" x14ac:dyDescent="0.2">
      <c r="B4" s="4" t="s">
        <v>10989</v>
      </c>
      <c r="C4" s="4" t="s">
        <v>17</v>
      </c>
    </row>
    <row r="5" spans="2:3" x14ac:dyDescent="0.2">
      <c r="B5" s="9" t="s">
        <v>10950</v>
      </c>
      <c r="C5" s="7">
        <v>151795.46030000021</v>
      </c>
    </row>
    <row r="6" spans="2:3" x14ac:dyDescent="0.2">
      <c r="B6" s="9" t="s">
        <v>10951</v>
      </c>
      <c r="C6" s="7">
        <v>151084.98550000001</v>
      </c>
    </row>
    <row r="7" spans="2:3" x14ac:dyDescent="0.2">
      <c r="B7" s="9" t="s">
        <v>10952</v>
      </c>
      <c r="C7" s="7">
        <v>134550.92129999999</v>
      </c>
    </row>
    <row r="8" spans="2:3" x14ac:dyDescent="0.2">
      <c r="B8" s="9" t="s">
        <v>10953</v>
      </c>
      <c r="C8" s="7">
        <v>109313.38719999985</v>
      </c>
    </row>
    <row r="9" spans="2:3" x14ac:dyDescent="0.2">
      <c r="B9" s="9" t="s">
        <v>10954</v>
      </c>
      <c r="C9" s="7">
        <v>169850.59679999997</v>
      </c>
    </row>
    <row r="10" spans="2:3" x14ac:dyDescent="0.2">
      <c r="B10" s="9" t="s">
        <v>10955</v>
      </c>
      <c r="C10" s="7">
        <v>184953.86179999969</v>
      </c>
    </row>
    <row r="11" spans="2:3" x14ac:dyDescent="0.2">
      <c r="B11" s="9" t="s">
        <v>10956</v>
      </c>
      <c r="C11" s="7">
        <v>137583.6532</v>
      </c>
    </row>
    <row r="12" spans="2:3" x14ac:dyDescent="0.2">
      <c r="B12" s="9" t="s">
        <v>10957</v>
      </c>
      <c r="C12" s="7">
        <v>104234.44329999998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0F59-AA1E-491F-B079-07AA12B004A1}">
  <dimension ref="B2:I12"/>
  <sheetViews>
    <sheetView topLeftCell="G1" workbookViewId="0">
      <selection activeCell="Q2" sqref="Q2"/>
    </sheetView>
  </sheetViews>
  <sheetFormatPr baseColWidth="10" defaultColWidth="8.83203125" defaultRowHeight="15" x14ac:dyDescent="0.2"/>
  <cols>
    <col min="1" max="1" width="2.1640625" customWidth="1"/>
    <col min="3" max="4" width="12" bestFit="1" customWidth="1"/>
    <col min="5" max="7" width="10.83203125" bestFit="1" customWidth="1"/>
    <col min="8" max="8" width="9.83203125" customWidth="1"/>
    <col min="9" max="9" width="11.83203125" bestFit="1" customWidth="1"/>
  </cols>
  <sheetData>
    <row r="2" spans="2:9" ht="24" x14ac:dyDescent="0.3">
      <c r="B2" s="16" t="s">
        <v>10990</v>
      </c>
    </row>
    <row r="4" spans="2:9" x14ac:dyDescent="0.2">
      <c r="B4" s="4" t="s">
        <v>10989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10991</v>
      </c>
      <c r="I4" s="8" t="s">
        <v>10992</v>
      </c>
    </row>
    <row r="5" spans="2:9" x14ac:dyDescent="0.2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 t="shared" ref="H6:H12" si="0">I6-SUM(C6:G6)</f>
        <v>79987.459499999997</v>
      </c>
      <c r="I6" s="7">
        <v>151084.98550000001</v>
      </c>
    </row>
    <row r="7" spans="2:9" x14ac:dyDescent="0.2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 t="shared" si="0"/>
        <v>72832.40400000001</v>
      </c>
      <c r="I7" s="7">
        <v>134550.92129999999</v>
      </c>
    </row>
    <row r="8" spans="2:9" x14ac:dyDescent="0.2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 t="shared" si="0"/>
        <v>47946.712999999851</v>
      </c>
      <c r="I8" s="7">
        <v>109313.38719999985</v>
      </c>
    </row>
    <row r="9" spans="2:9" x14ac:dyDescent="0.2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 t="shared" si="0"/>
        <v>71810.417999999991</v>
      </c>
      <c r="I9" s="7">
        <v>169850.59679999997</v>
      </c>
    </row>
    <row r="10" spans="2:9" x14ac:dyDescent="0.2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 t="shared" si="0"/>
        <v>100297.5439999997</v>
      </c>
      <c r="I10" s="7">
        <v>184953.86179999969</v>
      </c>
    </row>
    <row r="11" spans="2:9" x14ac:dyDescent="0.2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 t="shared" si="0"/>
        <v>76768.537000000011</v>
      </c>
      <c r="I11" s="7">
        <v>137583.6532</v>
      </c>
    </row>
    <row r="12" spans="2:9" x14ac:dyDescent="0.2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 t="shared" si="0"/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811A-6CB4-4363-9344-56FB90380E5E}">
  <dimension ref="B3:F5"/>
  <sheetViews>
    <sheetView workbookViewId="0">
      <selection activeCell="R22" sqref="R22"/>
    </sheetView>
  </sheetViews>
  <sheetFormatPr baseColWidth="10" defaultColWidth="8.83203125" defaultRowHeight="15" x14ac:dyDescent="0.2"/>
  <cols>
    <col min="2" max="2" width="10.5" bestFit="1" customWidth="1"/>
    <col min="3" max="6" width="11.83203125" bestFit="1" customWidth="1"/>
  </cols>
  <sheetData>
    <row r="3" spans="2:6" x14ac:dyDescent="0.2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">
      <c r="B4" s="17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">
      <c r="B5" s="17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464F-8A09-4A00-ADE7-C4E9B160C72C}">
  <dimension ref="B3:C20"/>
  <sheetViews>
    <sheetView tabSelected="1" workbookViewId="0">
      <selection activeCell="V6" sqref="V6"/>
    </sheetView>
  </sheetViews>
  <sheetFormatPr baseColWidth="10" defaultColWidth="8.83203125" defaultRowHeight="15" x14ac:dyDescent="0.2"/>
  <cols>
    <col min="2" max="2" width="12" bestFit="1" customWidth="1"/>
    <col min="3" max="3" width="11.5" bestFit="1" customWidth="1"/>
  </cols>
  <sheetData>
    <row r="3" spans="2:3" x14ac:dyDescent="0.2">
      <c r="B3" s="4" t="s">
        <v>15</v>
      </c>
      <c r="C3" s="4" t="s">
        <v>20</v>
      </c>
    </row>
    <row r="4" spans="2:3" x14ac:dyDescent="0.2">
      <c r="B4" t="s">
        <v>55</v>
      </c>
      <c r="C4" s="7">
        <v>-17725.481100000008</v>
      </c>
    </row>
    <row r="5" spans="2:3" x14ac:dyDescent="0.2">
      <c r="B5" t="s">
        <v>32</v>
      </c>
      <c r="C5" s="7">
        <v>-3472.5559999999978</v>
      </c>
    </row>
    <row r="6" spans="2:3" x14ac:dyDescent="0.2">
      <c r="B6" t="s">
        <v>578</v>
      </c>
      <c r="C6" s="7">
        <v>-1189.0994999999984</v>
      </c>
    </row>
    <row r="7" spans="2:3" x14ac:dyDescent="0.2">
      <c r="B7" t="s">
        <v>268</v>
      </c>
      <c r="C7" s="7">
        <v>949.51819999999975</v>
      </c>
    </row>
    <row r="8" spans="2:3" x14ac:dyDescent="0.2">
      <c r="B8" t="s">
        <v>683</v>
      </c>
      <c r="C8" s="7">
        <v>3384.7568999999999</v>
      </c>
    </row>
    <row r="9" spans="2:3" x14ac:dyDescent="0.2">
      <c r="B9" t="s">
        <v>46</v>
      </c>
      <c r="C9" s="7">
        <v>5546.2539999999981</v>
      </c>
    </row>
    <row r="10" spans="2:3" x14ac:dyDescent="0.2">
      <c r="B10" t="s">
        <v>67</v>
      </c>
      <c r="C10" s="7">
        <v>6527.7869999999984</v>
      </c>
    </row>
    <row r="11" spans="2:3" x14ac:dyDescent="0.2">
      <c r="B11" t="s">
        <v>172</v>
      </c>
      <c r="C11" s="7">
        <v>6964.1767000000027</v>
      </c>
    </row>
    <row r="12" spans="2:3" x14ac:dyDescent="0.2">
      <c r="B12" t="s">
        <v>64</v>
      </c>
      <c r="C12" s="7">
        <v>13059.143599999983</v>
      </c>
    </row>
    <row r="13" spans="2:3" x14ac:dyDescent="0.2">
      <c r="B13" t="s">
        <v>77</v>
      </c>
      <c r="C13" s="7">
        <v>18138.005399999995</v>
      </c>
    </row>
    <row r="14" spans="2:3" x14ac:dyDescent="0.2">
      <c r="B14" t="s">
        <v>58</v>
      </c>
      <c r="C14" s="7">
        <v>21278.826399999998</v>
      </c>
    </row>
    <row r="15" spans="2:3" x14ac:dyDescent="0.2">
      <c r="B15" t="s">
        <v>35</v>
      </c>
      <c r="C15" s="7">
        <v>26590.166300000026</v>
      </c>
    </row>
    <row r="16" spans="2:3" x14ac:dyDescent="0.2">
      <c r="B16" t="s">
        <v>74</v>
      </c>
      <c r="C16" s="7">
        <v>30221.763299999995</v>
      </c>
    </row>
    <row r="17" spans="2:3" x14ac:dyDescent="0.2">
      <c r="B17" t="s">
        <v>89</v>
      </c>
      <c r="C17" s="7">
        <v>34053.569299999966</v>
      </c>
    </row>
    <row r="18" spans="2:3" x14ac:dyDescent="0.2">
      <c r="B18" t="s">
        <v>160</v>
      </c>
      <c r="C18" s="7">
        <v>41936.635699999933</v>
      </c>
    </row>
    <row r="19" spans="2:3" x14ac:dyDescent="0.2">
      <c r="B19" t="s">
        <v>71</v>
      </c>
      <c r="C19" s="7">
        <v>44515.730600000003</v>
      </c>
    </row>
    <row r="20" spans="2:3" x14ac:dyDescent="0.2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Quarterly Sales Evolution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2025-06-08T15:42:30Z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