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aelezaj/Desktop/"/>
    </mc:Choice>
  </mc:AlternateContent>
  <xr:revisionPtr revIDLastSave="0" documentId="8_{0097B032-B8FB-8542-9B73-EFD2C1053393}" xr6:coauthVersionLast="45" xr6:coauthVersionMax="45" xr10:uidLastSave="{00000000-0000-0000-0000-000000000000}"/>
  <bookViews>
    <workbookView xWindow="300" yWindow="460" windowWidth="25960" windowHeight="14240" xr2:uid="{00000000-000D-0000-FFFF-FFFF00000000}"/>
  </bookViews>
  <sheets>
    <sheet name="Notes" sheetId="4" r:id="rId1"/>
    <sheet name="problem1" sheetId="1" r:id="rId2"/>
    <sheet name="problem2" sheetId="2" r:id="rId3"/>
    <sheet name="problem3" sheetId="3" r:id="rId4"/>
    <sheet name="problem4" sheetId="5" r:id="rId5"/>
    <sheet name="problem5" sheetId="6" r:id="rId6"/>
    <sheet name="problem6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5" l="1"/>
  <c r="D14" i="5"/>
  <c r="C14" i="5"/>
  <c r="D13" i="5"/>
  <c r="C13" i="5"/>
  <c r="O6" i="5"/>
  <c r="O5" i="5"/>
  <c r="O4" i="5"/>
  <c r="O3" i="5"/>
  <c r="F6" i="7" l="1"/>
  <c r="F21" i="6"/>
  <c r="C13" i="6"/>
  <c r="C24" i="6"/>
  <c r="C23" i="6"/>
  <c r="C12" i="6"/>
  <c r="F10" i="6" s="1"/>
  <c r="D5" i="6"/>
  <c r="D6" i="6"/>
  <c r="D4" i="6"/>
  <c r="C6" i="6"/>
  <c r="B6" i="6"/>
  <c r="G13" i="3"/>
  <c r="G11" i="3"/>
  <c r="G10" i="3"/>
  <c r="H5" i="3"/>
  <c r="H4" i="3"/>
  <c r="D23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8" i="3"/>
  <c r="H3" i="3"/>
  <c r="H2" i="3"/>
  <c r="C10" i="2"/>
  <c r="D7" i="2" l="1"/>
  <c r="E7" i="2" s="1"/>
  <c r="F7" i="2" s="1"/>
  <c r="G7" i="2" s="1"/>
  <c r="D8" i="2"/>
  <c r="E8" i="2" s="1"/>
  <c r="F8" i="2" s="1"/>
  <c r="G8" i="2" s="1"/>
  <c r="D10" i="2"/>
  <c r="D9" i="2"/>
  <c r="E9" i="2" s="1"/>
  <c r="F9" i="2" s="1"/>
  <c r="G9" i="2" s="1"/>
  <c r="D5" i="2"/>
  <c r="D6" i="2"/>
  <c r="E6" i="2" s="1"/>
  <c r="F6" i="2" s="1"/>
  <c r="G6" i="2" s="1"/>
  <c r="E11" i="2" l="1"/>
  <c r="E5" i="2"/>
  <c r="F5" i="2" s="1"/>
  <c r="G5" i="2" s="1"/>
  <c r="G10" i="2" s="1"/>
  <c r="E12" i="2" s="1"/>
  <c r="E13" i="2" s="1"/>
</calcChain>
</file>

<file path=xl/sharedStrings.xml><?xml version="1.0" encoding="utf-8"?>
<sst xmlns="http://schemas.openxmlformats.org/spreadsheetml/2006/main" count="89" uniqueCount="85">
  <si>
    <t xml:space="preserve">Your assessment score will be based on whether you know how to use EXCEL to calculate mean, median,variance, standard deviation, IQR,etc. w/o using Excel's internal functions for these measures. </t>
  </si>
  <si>
    <t>However, you ARE allowed to use these  EXCEL functions  if/when they are needed:</t>
  </si>
  <si>
    <t>SUMPRODUCT</t>
  </si>
  <si>
    <t>COMBIN</t>
  </si>
  <si>
    <t>PERMUT</t>
  </si>
  <si>
    <t>PLEASE LOOK THROUGH ALL PROBLEMS AND DO ONES EASIEST FOR YOU FIRST!!</t>
  </si>
  <si>
    <t>you are dealt four cards from a standard 52 card deck.</t>
  </si>
  <si>
    <t>1-1</t>
  </si>
  <si>
    <t>what is probability of getting exactly one pair?</t>
  </si>
  <si>
    <t>1-2</t>
  </si>
  <si>
    <t>what is probability of getting exactly two pairs?</t>
  </si>
  <si>
    <t>Suppose table below records the result of a survey of all Galvanize employees on</t>
  </si>
  <si>
    <t>“how many Amazon Echos they have in their household”</t>
  </si>
  <si>
    <t>Number of Echos</t>
  </si>
  <si>
    <t>Number of Employees</t>
  </si>
  <si>
    <t>2-1</t>
  </si>
  <si>
    <t>Find the Average number of Echos</t>
  </si>
  <si>
    <t>2-2</t>
  </si>
  <si>
    <t>Find The Variance</t>
  </si>
  <si>
    <t>2-3</t>
  </si>
  <si>
    <t>Find The Standard Deviation</t>
  </si>
  <si>
    <t>Below is the number of transactions per month for all the users of mywebsite.com</t>
  </si>
  <si>
    <t>3-1</t>
  </si>
  <si>
    <t>Calculate The Mean number of transactions</t>
  </si>
  <si>
    <t>3-2</t>
  </si>
  <si>
    <t>Calculate The Median</t>
  </si>
  <si>
    <t>3-3</t>
  </si>
  <si>
    <t>Calculate The Variance</t>
  </si>
  <si>
    <t>3-4</t>
  </si>
  <si>
    <t>Calculate The Standard Deviation</t>
  </si>
  <si>
    <t>3-5</t>
  </si>
  <si>
    <t>Calculate The Interquartile Range (using any method you prefer)</t>
  </si>
  <si>
    <t>Transactions</t>
  </si>
  <si>
    <t>A 3x3 Grid contains 2 hidden stars. The rest of the grid is empty</t>
  </si>
  <si>
    <t>Define a random variable X = Number of stars I pick at random in two trials</t>
  </si>
  <si>
    <t>*</t>
  </si>
  <si>
    <t>(note: I am allowed to randomly pick the same square on the grid twice)</t>
  </si>
  <si>
    <t>4-1</t>
  </si>
  <si>
    <t>What are the allowed values of X?</t>
  </si>
  <si>
    <t>4-2</t>
  </si>
  <si>
    <t>What is the probability distribution of X? Show that the probabilities sum to 1</t>
  </si>
  <si>
    <t>4-3</t>
  </si>
  <si>
    <t>What is the mean of X?</t>
  </si>
  <si>
    <t>4-4</t>
  </si>
  <si>
    <t>What is the variance of X?</t>
  </si>
  <si>
    <t>Here is a table of books bought from mywebsite.com</t>
  </si>
  <si>
    <t>Excel Book</t>
  </si>
  <si>
    <t>Python Book</t>
  </si>
  <si>
    <t>New</t>
  </si>
  <si>
    <t>Used</t>
  </si>
  <si>
    <t>5-1</t>
  </si>
  <si>
    <t>What is the probability that a randomly selected book is new, given it is a python book?</t>
  </si>
  <si>
    <t>5-2</t>
  </si>
  <si>
    <t>What is the probability that a randomly selected book is about Excel, given it is a new book?</t>
  </si>
  <si>
    <t>Suppose there are two full bowls of cookies. </t>
  </si>
  <si>
    <t>Bowl #1 has 10 chocolate chip and 30 plain cookies, while bowl #2 has 20 of each.</t>
  </si>
  <si>
    <t xml:space="preserve">Our friend Fred picks a bowl at *random*, and then picks a cookie at *random*. </t>
  </si>
  <si>
    <t>The cookie turns out to be a plain one. </t>
  </si>
  <si>
    <t>How probable is it that Fred picked it out of Bowl #1?</t>
  </si>
  <si>
    <t>x-mean</t>
  </si>
  <si>
    <t>(x-mean)^2</t>
  </si>
  <si>
    <t>IQR=Q3-Q1</t>
  </si>
  <si>
    <t xml:space="preserve">Q3 = </t>
  </si>
  <si>
    <t>Transaction number</t>
  </si>
  <si>
    <t>position</t>
  </si>
  <si>
    <t>value</t>
  </si>
  <si>
    <t>Q1</t>
  </si>
  <si>
    <t>total</t>
  </si>
  <si>
    <t>P(new And python book)</t>
  </si>
  <si>
    <t>p( python book) =</t>
  </si>
  <si>
    <t xml:space="preserve">P(excel|new book)=P(excel AND new book)/ P(new book) = </t>
  </si>
  <si>
    <t xml:space="preserve">P(new|python book)=P(new AND python book)/ P(python book) = </t>
  </si>
  <si>
    <t>P(excel AND new book)=</t>
  </si>
  <si>
    <t>P(new book)=</t>
  </si>
  <si>
    <t>p(x)</t>
  </si>
  <si>
    <t>(x-mean)</t>
  </si>
  <si>
    <t>(x-mean)^2 *nr of empl</t>
  </si>
  <si>
    <t>x</t>
  </si>
  <si>
    <t>1,2</t>
  </si>
  <si>
    <t>1-p(x)</t>
  </si>
  <si>
    <t>p(x) =</t>
  </si>
  <si>
    <t>9C2* (2/9)^2(1-2/9)^7</t>
  </si>
  <si>
    <t>9C2</t>
  </si>
  <si>
    <t>(2/9)^2</t>
  </si>
  <si>
    <t>(1-2/9)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</si>
</sst>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2" fontId="0" fillId="0" borderId="0" xfId="0" applyNumberFormat="1"/>
    <xf numFmtId="0" fontId="0" fillId="0" borderId="3" xfId="0" applyBorder="1"/>
    <xf numFmtId="0" fontId="0" fillId="0" borderId="8" xfId="0" applyBorder="1"/>
    <xf numFmtId="2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2" fillId="0" borderId="9" xfId="0" applyFont="1" applyBorder="1"/>
    <xf numFmtId="0" fontId="0" fillId="0" borderId="9" xfId="0" applyBorder="1"/>
    <xf numFmtId="0" fontId="0" fillId="2" borderId="8" xfId="0" applyFill="1" applyBorder="1"/>
    <xf numFmtId="0" fontId="0" fillId="2" borderId="9" xfId="0" applyFill="1" applyBorder="1"/>
    <xf numFmtId="2" fontId="0" fillId="2" borderId="8" xfId="0" applyNumberFormat="1" applyFill="1" applyBorder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8" xfId="0" applyFont="1" applyBorder="1"/>
    <xf numFmtId="166" fontId="0" fillId="0" borderId="8" xfId="0" applyNumberFormat="1" applyBorder="1"/>
    <xf numFmtId="0" fontId="0" fillId="0" borderId="10" xfId="0" applyBorder="1"/>
    <xf numFmtId="166" fontId="0" fillId="0" borderId="10" xfId="0" applyNumberFormat="1" applyBorder="1"/>
    <xf numFmtId="0" fontId="1" fillId="0" borderId="4" xfId="0" applyFont="1" applyBorder="1"/>
    <xf numFmtId="166" fontId="1" fillId="0" borderId="5" xfId="0" applyNumberFormat="1" applyFont="1" applyBorder="1"/>
    <xf numFmtId="2" fontId="0" fillId="0" borderId="10" xfId="0" applyNumberFormat="1" applyBorder="1"/>
    <xf numFmtId="2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151-F5E6-481F-8A95-182AD5D5A7E0}">
  <dimension ref="A1:A7"/>
  <sheetViews>
    <sheetView tabSelected="1" workbookViewId="0"/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7" spans="1:1" x14ac:dyDescent="0.2">
      <c r="A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F3" sqref="F3"/>
    </sheetView>
  </sheetViews>
  <sheetFormatPr baseColWidth="10" defaultColWidth="8.83203125" defaultRowHeight="15" x14ac:dyDescent="0.2"/>
  <sheetData>
    <row r="1" spans="1:2" x14ac:dyDescent="0.2">
      <c r="A1" s="1" t="s">
        <v>6</v>
      </c>
    </row>
    <row r="2" spans="1:2" x14ac:dyDescent="0.2">
      <c r="A2" s="5" t="s">
        <v>7</v>
      </c>
      <c r="B2" t="s">
        <v>8</v>
      </c>
    </row>
    <row r="3" spans="1:2" x14ac:dyDescent="0.2">
      <c r="A3" s="5" t="s">
        <v>9</v>
      </c>
      <c r="B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8B7-A947-44D0-A527-0E0F3C3BE44A}">
  <dimension ref="A1:G13"/>
  <sheetViews>
    <sheetView workbookViewId="0">
      <selection activeCell="F20" sqref="F20"/>
    </sheetView>
  </sheetViews>
  <sheetFormatPr baseColWidth="10" defaultColWidth="8.83203125" defaultRowHeight="15" x14ac:dyDescent="0.2"/>
  <cols>
    <col min="2" max="2" width="15.83203125" customWidth="1"/>
    <col min="3" max="3" width="21.1640625" customWidth="1"/>
    <col min="7" max="8" width="13" customWidth="1"/>
  </cols>
  <sheetData>
    <row r="1" spans="1:7" x14ac:dyDescent="0.2">
      <c r="A1" t="s">
        <v>11</v>
      </c>
    </row>
    <row r="2" spans="1:7" x14ac:dyDescent="0.2">
      <c r="A2" t="s">
        <v>12</v>
      </c>
    </row>
    <row r="4" spans="1:7" x14ac:dyDescent="0.2">
      <c r="B4" s="20" t="s">
        <v>13</v>
      </c>
      <c r="C4" s="20" t="s">
        <v>14</v>
      </c>
      <c r="D4" s="20" t="s">
        <v>74</v>
      </c>
      <c r="E4" s="20" t="s">
        <v>75</v>
      </c>
      <c r="F4" s="20" t="s">
        <v>60</v>
      </c>
      <c r="G4" s="20" t="s">
        <v>76</v>
      </c>
    </row>
    <row r="5" spans="1:7" x14ac:dyDescent="0.2">
      <c r="B5" s="8">
        <v>0</v>
      </c>
      <c r="C5" s="8">
        <v>25</v>
      </c>
      <c r="D5" s="21">
        <f>C5/$C$10</f>
        <v>0.176056338028169</v>
      </c>
      <c r="E5" s="21">
        <f>B5-D5</f>
        <v>-0.176056338028169</v>
      </c>
      <c r="F5" s="21">
        <f>E5*E5</f>
        <v>3.0995834159888908E-2</v>
      </c>
      <c r="G5" s="21">
        <f>F5*C5</f>
        <v>0.77489585399722272</v>
      </c>
    </row>
    <row r="6" spans="1:7" x14ac:dyDescent="0.2">
      <c r="B6" s="8">
        <v>1</v>
      </c>
      <c r="C6" s="8">
        <v>56</v>
      </c>
      <c r="D6" s="21">
        <f>C6/$C$10</f>
        <v>0.39436619718309857</v>
      </c>
      <c r="E6" s="21">
        <f>B6-D6</f>
        <v>0.60563380281690149</v>
      </c>
      <c r="F6" s="21">
        <f t="shared" ref="F6:F9" si="0">E6*E6</f>
        <v>0.36679230311446154</v>
      </c>
      <c r="G6" s="21">
        <f>F6*C6</f>
        <v>20.540368974409844</v>
      </c>
    </row>
    <row r="7" spans="1:7" x14ac:dyDescent="0.2">
      <c r="B7" s="8">
        <v>2</v>
      </c>
      <c r="C7" s="8">
        <v>33</v>
      </c>
      <c r="D7" s="21">
        <f>C7/$C$10</f>
        <v>0.23239436619718309</v>
      </c>
      <c r="E7" s="21">
        <f>B7-D7</f>
        <v>1.767605633802817</v>
      </c>
      <c r="F7" s="21">
        <f t="shared" si="0"/>
        <v>3.1244296766514585</v>
      </c>
      <c r="G7" s="21">
        <f>F7*C7</f>
        <v>103.10617932949813</v>
      </c>
    </row>
    <row r="8" spans="1:7" x14ac:dyDescent="0.2">
      <c r="B8" s="8">
        <v>3</v>
      </c>
      <c r="C8" s="8">
        <v>20</v>
      </c>
      <c r="D8" s="21">
        <f>C8/$C$10</f>
        <v>0.14084507042253522</v>
      </c>
      <c r="E8" s="21">
        <f>B8-D8</f>
        <v>2.859154929577465</v>
      </c>
      <c r="F8" s="21">
        <f t="shared" si="0"/>
        <v>8.1747669113271186</v>
      </c>
      <c r="G8" s="21">
        <f>F8*C8</f>
        <v>163.49533822654237</v>
      </c>
    </row>
    <row r="9" spans="1:7" ht="16" thickBot="1" x14ac:dyDescent="0.25">
      <c r="B9" s="22">
        <v>4</v>
      </c>
      <c r="C9" s="22">
        <v>8</v>
      </c>
      <c r="D9" s="23">
        <f>C9/$C$10</f>
        <v>5.6338028169014086E-2</v>
      </c>
      <c r="E9" s="23">
        <f>B9-D9</f>
        <v>3.943661971830986</v>
      </c>
      <c r="F9" s="23">
        <f t="shared" si="0"/>
        <v>15.55246974806586</v>
      </c>
      <c r="G9" s="23">
        <f>F9*C9</f>
        <v>124.41975798452688</v>
      </c>
    </row>
    <row r="10" spans="1:7" ht="16" thickBot="1" x14ac:dyDescent="0.25">
      <c r="B10" s="7"/>
      <c r="C10" s="24">
        <f>SUM(C5:C9)</f>
        <v>142</v>
      </c>
      <c r="D10" s="24">
        <f>C10/$C$10</f>
        <v>1</v>
      </c>
      <c r="E10" s="24"/>
      <c r="F10" s="24"/>
      <c r="G10" s="25">
        <f>SUM(G5:G9)</f>
        <v>412.33654036897445</v>
      </c>
    </row>
    <row r="11" spans="1:7" x14ac:dyDescent="0.2">
      <c r="B11" s="3" t="s">
        <v>15</v>
      </c>
      <c r="C11" t="s">
        <v>16</v>
      </c>
      <c r="E11" s="18">
        <f>SUMPRODUCT(B5:B9,D5:D9)</f>
        <v>1.5070422535211268</v>
      </c>
    </row>
    <row r="12" spans="1:7" x14ac:dyDescent="0.2">
      <c r="B12" s="4" t="s">
        <v>17</v>
      </c>
      <c r="C12" t="s">
        <v>18</v>
      </c>
      <c r="E12" s="18">
        <f>G10/COUNT(B5:B9)</f>
        <v>82.467308073794896</v>
      </c>
    </row>
    <row r="13" spans="1:7" x14ac:dyDescent="0.2">
      <c r="B13" s="4" t="s">
        <v>19</v>
      </c>
      <c r="C13" t="s">
        <v>20</v>
      </c>
      <c r="E13" s="18">
        <f>SQRT(E12)</f>
        <v>9.0811512526658706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4A40-2C7C-4CED-8BEA-C2E0F2454AB1}">
  <dimension ref="A1:H23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15.6640625" customWidth="1"/>
    <col min="2" max="2" width="14.6640625" customWidth="1"/>
    <col min="6" max="6" width="20.33203125" customWidth="1"/>
    <col min="8" max="8" width="20" customWidth="1"/>
  </cols>
  <sheetData>
    <row r="1" spans="1:8" x14ac:dyDescent="0.2">
      <c r="B1" t="s">
        <v>21</v>
      </c>
    </row>
    <row r="2" spans="1:8" x14ac:dyDescent="0.2">
      <c r="E2" s="4" t="s">
        <v>22</v>
      </c>
      <c r="F2" t="s">
        <v>23</v>
      </c>
      <c r="H2" s="1">
        <f>SUM(B8:B22)/COUNT(B8:B22)</f>
        <v>10.133333333333333</v>
      </c>
    </row>
    <row r="3" spans="1:8" x14ac:dyDescent="0.2">
      <c r="E3" s="4" t="s">
        <v>24</v>
      </c>
      <c r="F3" t="s">
        <v>25</v>
      </c>
      <c r="H3" s="1">
        <f>MEDIAN(B8:B22)</f>
        <v>8</v>
      </c>
    </row>
    <row r="4" spans="1:8" x14ac:dyDescent="0.2">
      <c r="E4" s="4" t="s">
        <v>26</v>
      </c>
      <c r="F4" t="s">
        <v>27</v>
      </c>
      <c r="H4" s="1">
        <f>D23/COUNT(B8:B22)</f>
        <v>102.24888888888889</v>
      </c>
    </row>
    <row r="5" spans="1:8" x14ac:dyDescent="0.2">
      <c r="E5" s="4" t="s">
        <v>28</v>
      </c>
      <c r="F5" t="s">
        <v>29</v>
      </c>
      <c r="H5" s="1">
        <f>SQRT(H4)</f>
        <v>10.111819267020593</v>
      </c>
    </row>
    <row r="6" spans="1:8" x14ac:dyDescent="0.2">
      <c r="E6" s="4" t="s">
        <v>30</v>
      </c>
      <c r="F6" t="s">
        <v>31</v>
      </c>
    </row>
    <row r="7" spans="1:8" x14ac:dyDescent="0.2">
      <c r="A7" s="8" t="s">
        <v>63</v>
      </c>
      <c r="B7" s="12" t="s">
        <v>32</v>
      </c>
      <c r="C7" s="8" t="s">
        <v>59</v>
      </c>
      <c r="D7" s="8" t="s">
        <v>60</v>
      </c>
    </row>
    <row r="8" spans="1:8" x14ac:dyDescent="0.2">
      <c r="A8" s="8">
        <v>1</v>
      </c>
      <c r="B8" s="13">
        <v>12</v>
      </c>
      <c r="C8" s="9">
        <f>B8-$H$2</f>
        <v>1.8666666666666671</v>
      </c>
      <c r="D8" s="8">
        <f>C8*C8</f>
        <v>3.484444444444446</v>
      </c>
    </row>
    <row r="9" spans="1:8" x14ac:dyDescent="0.2">
      <c r="A9" s="8">
        <v>2</v>
      </c>
      <c r="B9" s="13">
        <v>3</v>
      </c>
      <c r="C9" s="9">
        <f t="shared" ref="C9:C22" si="0">B9-$H$2</f>
        <v>-7.1333333333333329</v>
      </c>
      <c r="D9" s="8">
        <f t="shared" ref="D9:D22" si="1">C9*C9</f>
        <v>50.884444444444441</v>
      </c>
      <c r="F9" s="8"/>
      <c r="G9" s="8" t="s">
        <v>64</v>
      </c>
      <c r="H9" s="8" t="s">
        <v>65</v>
      </c>
    </row>
    <row r="10" spans="1:8" x14ac:dyDescent="0.2">
      <c r="A10" s="8">
        <v>3</v>
      </c>
      <c r="B10" s="13">
        <v>4</v>
      </c>
      <c r="C10" s="9">
        <f t="shared" si="0"/>
        <v>-6.1333333333333329</v>
      </c>
      <c r="D10" s="8">
        <f t="shared" si="1"/>
        <v>37.617777777777775</v>
      </c>
      <c r="F10" s="8" t="s">
        <v>62</v>
      </c>
      <c r="G10" s="8">
        <f>75/100 * 15</f>
        <v>11.25</v>
      </c>
      <c r="H10" s="8">
        <v>10</v>
      </c>
    </row>
    <row r="11" spans="1:8" x14ac:dyDescent="0.2">
      <c r="A11" s="14">
        <v>4</v>
      </c>
      <c r="B11" s="15">
        <v>5</v>
      </c>
      <c r="C11" s="16">
        <f t="shared" si="0"/>
        <v>-5.1333333333333329</v>
      </c>
      <c r="D11" s="14">
        <f t="shared" si="1"/>
        <v>26.351111111111106</v>
      </c>
      <c r="F11" s="8" t="s">
        <v>66</v>
      </c>
      <c r="G11" s="8">
        <f>25/100*15</f>
        <v>3.75</v>
      </c>
      <c r="H11" s="8">
        <v>5</v>
      </c>
    </row>
    <row r="12" spans="1:8" x14ac:dyDescent="0.2">
      <c r="A12" s="8">
        <v>5</v>
      </c>
      <c r="B12" s="13">
        <v>8</v>
      </c>
      <c r="C12" s="9">
        <f t="shared" si="0"/>
        <v>-2.1333333333333329</v>
      </c>
      <c r="D12" s="8">
        <f t="shared" si="1"/>
        <v>4.5511111111111093</v>
      </c>
    </row>
    <row r="13" spans="1:8" x14ac:dyDescent="0.2">
      <c r="A13" s="8">
        <v>6</v>
      </c>
      <c r="B13" s="13">
        <v>10</v>
      </c>
      <c r="C13" s="9">
        <f t="shared" si="0"/>
        <v>-0.13333333333333286</v>
      </c>
      <c r="D13" s="8">
        <f t="shared" si="1"/>
        <v>1.7777777777777653E-2</v>
      </c>
      <c r="F13" s="1" t="s">
        <v>61</v>
      </c>
      <c r="G13" s="1">
        <f>H10-H11</f>
        <v>5</v>
      </c>
    </row>
    <row r="14" spans="1:8" x14ac:dyDescent="0.2">
      <c r="A14" s="8">
        <v>7</v>
      </c>
      <c r="B14" s="13">
        <v>8</v>
      </c>
      <c r="C14" s="9">
        <f t="shared" si="0"/>
        <v>-2.1333333333333329</v>
      </c>
      <c r="D14" s="8">
        <f t="shared" si="1"/>
        <v>4.5511111111111093</v>
      </c>
    </row>
    <row r="15" spans="1:8" x14ac:dyDescent="0.2">
      <c r="A15" s="8">
        <v>8</v>
      </c>
      <c r="B15" s="13">
        <v>5</v>
      </c>
      <c r="C15" s="9">
        <f t="shared" si="0"/>
        <v>-5.1333333333333329</v>
      </c>
      <c r="D15" s="8">
        <f t="shared" si="1"/>
        <v>26.351111111111106</v>
      </c>
    </row>
    <row r="16" spans="1:8" x14ac:dyDescent="0.2">
      <c r="A16" s="8">
        <v>9</v>
      </c>
      <c r="B16" s="13">
        <v>20</v>
      </c>
      <c r="C16" s="9">
        <f t="shared" si="0"/>
        <v>9.8666666666666671</v>
      </c>
      <c r="D16" s="8">
        <f t="shared" si="1"/>
        <v>97.351111111111123</v>
      </c>
    </row>
    <row r="17" spans="1:4" x14ac:dyDescent="0.2">
      <c r="A17" s="8">
        <v>10</v>
      </c>
      <c r="B17" s="13">
        <v>9</v>
      </c>
      <c r="C17" s="9">
        <f t="shared" si="0"/>
        <v>-1.1333333333333329</v>
      </c>
      <c r="D17" s="8">
        <f t="shared" si="1"/>
        <v>1.2844444444444434</v>
      </c>
    </row>
    <row r="18" spans="1:4" x14ac:dyDescent="0.2">
      <c r="A18" s="8">
        <v>11</v>
      </c>
      <c r="B18" s="13">
        <v>3</v>
      </c>
      <c r="C18" s="9">
        <f t="shared" si="0"/>
        <v>-7.1333333333333329</v>
      </c>
      <c r="D18" s="8">
        <f t="shared" si="1"/>
        <v>50.884444444444441</v>
      </c>
    </row>
    <row r="19" spans="1:4" x14ac:dyDescent="0.2">
      <c r="A19" s="14">
        <v>12</v>
      </c>
      <c r="B19" s="15">
        <v>10</v>
      </c>
      <c r="C19" s="16">
        <f t="shared" si="0"/>
        <v>-0.13333333333333286</v>
      </c>
      <c r="D19" s="14">
        <f t="shared" si="1"/>
        <v>1.7777777777777653E-2</v>
      </c>
    </row>
    <row r="20" spans="1:4" x14ac:dyDescent="0.2">
      <c r="A20" s="8">
        <v>13</v>
      </c>
      <c r="B20" s="13">
        <v>10</v>
      </c>
      <c r="C20" s="9">
        <f t="shared" si="0"/>
        <v>-0.13333333333333286</v>
      </c>
      <c r="D20" s="8">
        <f t="shared" si="1"/>
        <v>1.7777777777777653E-2</v>
      </c>
    </row>
    <row r="21" spans="1:4" x14ac:dyDescent="0.2">
      <c r="A21" s="8">
        <v>14</v>
      </c>
      <c r="B21" s="13">
        <v>1</v>
      </c>
      <c r="C21" s="9">
        <f t="shared" si="0"/>
        <v>-9.1333333333333329</v>
      </c>
      <c r="D21" s="8">
        <f t="shared" si="1"/>
        <v>83.417777777777772</v>
      </c>
    </row>
    <row r="22" spans="1:4" x14ac:dyDescent="0.2">
      <c r="A22" s="8">
        <v>15</v>
      </c>
      <c r="B22" s="13">
        <v>44</v>
      </c>
      <c r="C22" s="9">
        <f t="shared" si="0"/>
        <v>33.866666666666667</v>
      </c>
      <c r="D22" s="8">
        <f t="shared" si="1"/>
        <v>1146.9511111111112</v>
      </c>
    </row>
    <row r="23" spans="1:4" ht="16" thickBot="1" x14ac:dyDescent="0.25">
      <c r="A23" s="8"/>
      <c r="B23" s="10"/>
      <c r="C23" s="10"/>
      <c r="D23" s="11">
        <f>SUM(D8:D22)</f>
        <v>1533.7333333333333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0A5F-A7BB-4BA3-9662-0C9B1CED90E1}">
  <dimension ref="A1:Q14"/>
  <sheetViews>
    <sheetView workbookViewId="0">
      <selection activeCell="H13" sqref="H13"/>
    </sheetView>
  </sheetViews>
  <sheetFormatPr baseColWidth="10" defaultColWidth="8.83203125" defaultRowHeight="15" x14ac:dyDescent="0.2"/>
  <cols>
    <col min="9" max="9" width="7.33203125" customWidth="1"/>
    <col min="10" max="10" width="6.33203125" customWidth="1"/>
    <col min="11" max="11" width="7.5" customWidth="1"/>
  </cols>
  <sheetData>
    <row r="1" spans="1:17" x14ac:dyDescent="0.2">
      <c r="A1" t="s">
        <v>33</v>
      </c>
      <c r="Q1" s="6"/>
    </row>
    <row r="2" spans="1:17" x14ac:dyDescent="0.2">
      <c r="A2" t="s">
        <v>34</v>
      </c>
      <c r="I2" s="2"/>
      <c r="J2" s="2"/>
      <c r="K2" s="2" t="s">
        <v>35</v>
      </c>
      <c r="N2" s="8" t="s">
        <v>77</v>
      </c>
      <c r="O2" s="8" t="s">
        <v>74</v>
      </c>
      <c r="Q2" s="6"/>
    </row>
    <row r="3" spans="1:17" x14ac:dyDescent="0.2">
      <c r="A3" t="s">
        <v>36</v>
      </c>
      <c r="I3" s="2"/>
      <c r="J3" s="2"/>
      <c r="K3" s="2" t="s">
        <v>35</v>
      </c>
      <c r="N3" s="8">
        <v>1</v>
      </c>
      <c r="O3" s="9">
        <f>1/9</f>
        <v>0.1111111111111111</v>
      </c>
      <c r="Q3" s="6"/>
    </row>
    <row r="4" spans="1:17" x14ac:dyDescent="0.2">
      <c r="I4" s="2"/>
      <c r="J4" s="2"/>
      <c r="K4" s="2"/>
      <c r="N4" s="8">
        <v>2</v>
      </c>
      <c r="O4" s="9">
        <f>2/8</f>
        <v>0.25</v>
      </c>
      <c r="Q4" s="6"/>
    </row>
    <row r="5" spans="1:17" ht="16" thickBot="1" x14ac:dyDescent="0.25">
      <c r="A5" s="5" t="s">
        <v>37</v>
      </c>
      <c r="B5" t="s">
        <v>38</v>
      </c>
      <c r="E5" t="s">
        <v>78</v>
      </c>
      <c r="N5" s="8" t="s">
        <v>79</v>
      </c>
      <c r="O5" s="26">
        <f>1-(O3+O4)</f>
        <v>0.63888888888888884</v>
      </c>
      <c r="Q5" s="6"/>
    </row>
    <row r="6" spans="1:17" ht="16" thickBot="1" x14ac:dyDescent="0.25">
      <c r="A6" s="5" t="s">
        <v>39</v>
      </c>
      <c r="B6" t="s">
        <v>40</v>
      </c>
      <c r="I6" s="18">
        <v>0.24658217805305593</v>
      </c>
      <c r="O6" s="27">
        <f>SUM(O3:O5)</f>
        <v>1</v>
      </c>
      <c r="Q6" s="6"/>
    </row>
    <row r="7" spans="1:17" x14ac:dyDescent="0.2">
      <c r="A7" s="5" t="s">
        <v>41</v>
      </c>
      <c r="B7" t="s">
        <v>42</v>
      </c>
      <c r="O7" s="6"/>
      <c r="Q7" s="6"/>
    </row>
    <row r="8" spans="1:17" x14ac:dyDescent="0.2">
      <c r="A8" s="5" t="s">
        <v>43</v>
      </c>
      <c r="B8" t="s">
        <v>44</v>
      </c>
      <c r="O8" s="6"/>
      <c r="Q8" s="6"/>
    </row>
    <row r="9" spans="1:17" x14ac:dyDescent="0.2">
      <c r="O9" s="6"/>
      <c r="Q9" s="6"/>
    </row>
    <row r="10" spans="1:17" x14ac:dyDescent="0.2">
      <c r="B10" t="s">
        <v>80</v>
      </c>
      <c r="C10" t="s">
        <v>81</v>
      </c>
      <c r="F10">
        <f>C12*D13*D14</f>
        <v>0.24658217805305593</v>
      </c>
      <c r="O10" s="6"/>
      <c r="Q10" s="6"/>
    </row>
    <row r="11" spans="1:17" x14ac:dyDescent="0.2">
      <c r="O11" s="6"/>
      <c r="Q11" s="6"/>
    </row>
    <row r="12" spans="1:17" x14ac:dyDescent="0.2">
      <c r="B12" t="s">
        <v>82</v>
      </c>
      <c r="C12">
        <v>29</v>
      </c>
      <c r="Q12" s="6"/>
    </row>
    <row r="13" spans="1:17" x14ac:dyDescent="0.2">
      <c r="B13" t="s">
        <v>83</v>
      </c>
      <c r="C13">
        <f>2/9</f>
        <v>0.22222222222222221</v>
      </c>
      <c r="D13">
        <f>C13*C13</f>
        <v>4.9382716049382713E-2</v>
      </c>
      <c r="Q13" s="6"/>
    </row>
    <row r="14" spans="1:17" x14ac:dyDescent="0.2">
      <c r="B14" t="s">
        <v>84</v>
      </c>
      <c r="C14">
        <f>1-(2/9)</f>
        <v>0.77777777777777779</v>
      </c>
      <c r="D14">
        <f>C14*C14*C14*C14*C14*C14*C14</f>
        <v>0.17218238295084079</v>
      </c>
      <c r="Q1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6AC-CFBF-451B-A879-EA4454337D82}">
  <dimension ref="A1:F24"/>
  <sheetViews>
    <sheetView topLeftCell="A2" workbookViewId="0">
      <selection activeCell="F10" sqref="F10"/>
    </sheetView>
  </sheetViews>
  <sheetFormatPr baseColWidth="10" defaultColWidth="8.83203125" defaultRowHeight="15" x14ac:dyDescent="0.2"/>
  <cols>
    <col min="1" max="1" width="15.33203125" customWidth="1"/>
    <col min="2" max="2" width="19.1640625" customWidth="1"/>
    <col min="3" max="3" width="13.83203125" customWidth="1"/>
  </cols>
  <sheetData>
    <row r="1" spans="1:6" x14ac:dyDescent="0.2">
      <c r="A1" t="s">
        <v>45</v>
      </c>
    </row>
    <row r="3" spans="1:6" x14ac:dyDescent="0.2">
      <c r="B3" s="1" t="s">
        <v>46</v>
      </c>
      <c r="C3" s="1" t="s">
        <v>47</v>
      </c>
      <c r="D3" t="s">
        <v>67</v>
      </c>
    </row>
    <row r="4" spans="1:6" x14ac:dyDescent="0.2">
      <c r="A4" s="1" t="s">
        <v>48</v>
      </c>
      <c r="B4">
        <v>300</v>
      </c>
      <c r="C4">
        <v>175</v>
      </c>
      <c r="D4">
        <f>SUM(B4:C4)</f>
        <v>475</v>
      </c>
    </row>
    <row r="5" spans="1:6" x14ac:dyDescent="0.2">
      <c r="A5" s="1" t="s">
        <v>49</v>
      </c>
      <c r="B5">
        <v>125</v>
      </c>
      <c r="C5">
        <v>200</v>
      </c>
      <c r="D5">
        <f t="shared" ref="D5:D6" si="0">SUM(B5:C5)</f>
        <v>325</v>
      </c>
    </row>
    <row r="6" spans="1:6" x14ac:dyDescent="0.2">
      <c r="A6" t="s">
        <v>67</v>
      </c>
      <c r="B6">
        <f>SUM(B4:B5)</f>
        <v>425</v>
      </c>
      <c r="C6">
        <f>SUM(C4:C5)</f>
        <v>375</v>
      </c>
      <c r="D6">
        <f t="shared" si="0"/>
        <v>800</v>
      </c>
    </row>
    <row r="8" spans="1:6" x14ac:dyDescent="0.2">
      <c r="A8" s="5" t="s">
        <v>50</v>
      </c>
      <c r="B8" t="s">
        <v>51</v>
      </c>
    </row>
    <row r="9" spans="1:6" x14ac:dyDescent="0.2">
      <c r="A9" s="5"/>
    </row>
    <row r="10" spans="1:6" x14ac:dyDescent="0.2">
      <c r="B10" s="1" t="s">
        <v>71</v>
      </c>
      <c r="C10" s="1"/>
      <c r="D10" s="1"/>
      <c r="E10" s="1"/>
      <c r="F10" s="19">
        <f>C12/C13</f>
        <v>0.46666666666666667</v>
      </c>
    </row>
    <row r="11" spans="1:6" x14ac:dyDescent="0.2">
      <c r="B11" s="1"/>
      <c r="C11" s="1"/>
      <c r="D11" s="1"/>
      <c r="E11" s="1"/>
      <c r="F11" s="1"/>
    </row>
    <row r="12" spans="1:6" x14ac:dyDescent="0.2">
      <c r="B12" s="17" t="s">
        <v>68</v>
      </c>
      <c r="C12" s="1">
        <f xml:space="preserve"> C4/D6</f>
        <v>0.21875</v>
      </c>
      <c r="D12" s="1"/>
      <c r="E12" s="1"/>
      <c r="F12" s="1"/>
    </row>
    <row r="13" spans="1:6" x14ac:dyDescent="0.2">
      <c r="B13" s="17" t="s">
        <v>69</v>
      </c>
      <c r="C13" s="1">
        <f>C6/D6</f>
        <v>0.46875</v>
      </c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1:6" x14ac:dyDescent="0.2">
      <c r="B17" s="1"/>
      <c r="C17" s="1"/>
      <c r="D17" s="1"/>
      <c r="E17" s="1"/>
      <c r="F17" s="1"/>
    </row>
    <row r="19" spans="1:6" x14ac:dyDescent="0.2">
      <c r="A19" s="5" t="s">
        <v>52</v>
      </c>
      <c r="B19" t="s">
        <v>53</v>
      </c>
    </row>
    <row r="21" spans="1:6" x14ac:dyDescent="0.2">
      <c r="B21" s="1" t="s">
        <v>70</v>
      </c>
      <c r="F21" s="19">
        <f>C23/C24</f>
        <v>0.63157894736842102</v>
      </c>
    </row>
    <row r="23" spans="1:6" x14ac:dyDescent="0.2">
      <c r="B23" t="s">
        <v>72</v>
      </c>
      <c r="C23" s="1">
        <f>B4/D6</f>
        <v>0.375</v>
      </c>
    </row>
    <row r="24" spans="1:6" x14ac:dyDescent="0.2">
      <c r="B24" t="s">
        <v>73</v>
      </c>
      <c r="C24" s="1">
        <f>D4/D6</f>
        <v>0.59375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435-ADBD-4B09-B570-4E8A5F03FAC6}">
  <dimension ref="A1:F6"/>
  <sheetViews>
    <sheetView workbookViewId="0">
      <selection activeCell="E8" sqref="E8"/>
    </sheetView>
  </sheetViews>
  <sheetFormatPr baseColWidth="10" defaultColWidth="8.83203125" defaultRowHeight="15" x14ac:dyDescent="0.2"/>
  <sheetData>
    <row r="1" spans="1:6" x14ac:dyDescent="0.2">
      <c r="A1" t="s">
        <v>54</v>
      </c>
    </row>
    <row r="2" spans="1:6" x14ac:dyDescent="0.2">
      <c r="A2" t="s">
        <v>55</v>
      </c>
    </row>
    <row r="3" spans="1:6" x14ac:dyDescent="0.2">
      <c r="A3" t="s">
        <v>56</v>
      </c>
    </row>
    <row r="5" spans="1:6" x14ac:dyDescent="0.2">
      <c r="A5" t="s">
        <v>57</v>
      </c>
    </row>
    <row r="6" spans="1:6" x14ac:dyDescent="0.2">
      <c r="A6" t="s">
        <v>58</v>
      </c>
      <c r="F6" s="18">
        <f>1/30</f>
        <v>3.3333333333333333E-2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problem1</vt:lpstr>
      <vt:lpstr>problem2</vt:lpstr>
      <vt:lpstr>problem3</vt:lpstr>
      <vt:lpstr>problem4</vt:lpstr>
      <vt:lpstr>problem5</vt:lpstr>
      <vt:lpstr>problem6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Adela Elezaj</cp:lastModifiedBy>
  <cp:revision/>
  <dcterms:created xsi:type="dcterms:W3CDTF">2019-10-25T12:24:18Z</dcterms:created>
  <dcterms:modified xsi:type="dcterms:W3CDTF">2019-10-25T15:35:58Z</dcterms:modified>
  <cp:category/>
  <cp:contentStatus/>
</cp:coreProperties>
</file>