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tables/table5.xml" ContentType="application/vnd.openxmlformats-officedocument.spreadsheetml.table+xml"/>
  <Override PartName="/xl/queryTables/queryTable4.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oftlaptop\Desktop\"/>
    </mc:Choice>
  </mc:AlternateContent>
  <xr:revisionPtr revIDLastSave="0" documentId="13_ncr:1_{DE819A88-24AA-46E3-9ABC-69316AE427EE}" xr6:coauthVersionLast="47" xr6:coauthVersionMax="47" xr10:uidLastSave="{00000000-0000-0000-0000-000000000000}"/>
  <bookViews>
    <workbookView xWindow="-108" yWindow="-108" windowWidth="23256" windowHeight="12576" firstSheet="4" activeTab="10" xr2:uid="{3116A379-6925-4124-9DC7-1C2B1CBB739D}"/>
  </bookViews>
  <sheets>
    <sheet name="Calender" sheetId="16" r:id="rId1"/>
    <sheet name="territories" sheetId="5" r:id="rId2"/>
    <sheet name="Products" sheetId="4" r:id="rId3"/>
    <sheet name="Orders" sheetId="3" r:id="rId4"/>
    <sheet name="line" sheetId="18" r:id="rId5"/>
    <sheet name="Customers" sheetId="2" r:id="rId6"/>
    <sheet name="pie" sheetId="8" r:id="rId7"/>
    <sheet name="bottum 5" sheetId="11" r:id="rId8"/>
    <sheet name="top 5" sheetId="9" r:id="rId9"/>
    <sheet name="clustered" sheetId="7" r:id="rId10"/>
    <sheet name="dashboard" sheetId="1" r:id="rId11"/>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_xlcn.WorksheetConnection_Book1territories1" hidden="1">territories[]</definedName>
    <definedName name="_xlcn.WorksheetConnection_Dashboard.xlsxTable51" hidden="1">Table5[]</definedName>
    <definedName name="ExternalData_1" localSheetId="5" hidden="1">'Customers'!$A$1:$E$16</definedName>
    <definedName name="ExternalData_2" localSheetId="3" hidden="1">Orders!$A$1:$H$51</definedName>
    <definedName name="ExternalData_3" localSheetId="2" hidden="1">Products!$A$1:$F$16</definedName>
    <definedName name="ExternalData_4" localSheetId="1" hidden="1">territories!$A$1:$D$16</definedName>
    <definedName name="Slicer_Year">#N/A</definedName>
  </definedNames>
  <calcPr calcId="191029"/>
  <pivotCaches>
    <pivotCache cacheId="15" r:id="rId12"/>
    <pivotCache cacheId="10" r:id="rId13"/>
    <pivotCache cacheId="11" r:id="rId14"/>
    <pivotCache cacheId="12" r:id="rId15"/>
    <pivotCache cacheId="13" r:id="rId16"/>
  </pivotCaches>
  <extLst>
    <ext xmlns:x14="http://schemas.microsoft.com/office/spreadsheetml/2009/9/main" uri="{876F7934-8845-4945-9796-88D515C7AA90}">
      <x14:pivotCaches>
        <pivotCache cacheId="5"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Calender" connection="WorksheetConnection_Dashboard.xlsx!Table5"/>
          <x15:modelTable id="territories" name="territories" connection="WorksheetConnection_Book1!territori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ProductID" toTable="Products" toColumn="ProductID"/>
          <x15:modelRelationship fromTable="Orders" fromColumn="CustomerID" toTable="Customers" toColumn="CustomerID"/>
          <x15:modelRelationship fromTable="Customers" fromColumn="Region ID" toTable="territories" toColumn="RegionID"/>
          <x15:modelRelationship fromTable="Calender" fromColumn="Date" toTable="Orders" toColumn="Order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C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B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D5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8EEBB8-0E7C-4F5C-A496-4614F0E94AAC}" keepAlive="1" name="Query - calender" description="Connection to the 'calender' query in the workbook." type="5" refreshedVersion="8" background="1" saveData="1">
    <dbPr connection="Provider=Microsoft.Mashup.OleDb.1;Data Source=$Workbook$;Location=calender;Extended Properties=&quot;&quot;" command="SELECT * FROM [calender]"/>
  </connection>
  <connection id="2" xr16:uid="{C9AE2068-043C-49C2-A9D6-EB73F6236E68}"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16FECD2E-9506-4833-8B36-ADC74321A58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4CA19A20-2A7F-4CC9-89C4-9323094A1A82}"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CA3BD222-E240-4336-AE9B-2778525E5E36}" keepAlive="1" name="Query - territories" description="Connection to the 'territories' query in the workbook." type="5" refreshedVersion="8" background="1" saveData="1">
    <dbPr connection="Provider=Microsoft.Mashup.OleDb.1;Data Source=$Workbook$;Location=territories;Extended Properties=&quot;&quot;" command="SELECT * FROM [territories]"/>
  </connection>
  <connection id="6" xr16:uid="{5B42A3EB-F0C6-40E1-83E1-32B958B8825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54EF671C-AA0A-4436-8AD6-7A00966422B6}"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8" xr16:uid="{5C80F868-7B57-4F6F-8B6B-F7A3AD448922}"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9" xr16:uid="{109C74DB-F4D0-4916-A0FE-AE0CBA466530}"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 id="10" xr16:uid="{AD0E6E4B-D38A-43AC-B0CC-D0BCBF39369B}" name="WorksheetConnection_Book1!territories" type="102" refreshedVersion="8" minRefreshableVersion="5">
    <extLst>
      <ext xmlns:x15="http://schemas.microsoft.com/office/spreadsheetml/2010/11/main" uri="{DE250136-89BD-433C-8126-D09CA5730AF9}">
        <x15:connection id="territories">
          <x15:rangePr sourceName="_xlcn.WorksheetConnection_Book1territories1"/>
        </x15:connection>
      </ext>
    </extLst>
  </connection>
  <connection id="11" xr16:uid="{1E74CBAA-021A-4354-B345-9673D0F1BA48}" name="WorksheetConnection_Dashboard.xlsx!Table5" type="102" refreshedVersion="8" minRefreshableVersion="5">
    <extLst>
      <ext xmlns:x15="http://schemas.microsoft.com/office/spreadsheetml/2010/11/main" uri="{DE250136-89BD-433C-8126-D09CA5730AF9}">
        <x15:connection id="Table5">
          <x15:rangePr sourceName="_xlcn.WorksheetConnection_Dashboard.xlsxTable51"/>
        </x15:connection>
      </ext>
    </extLst>
  </connection>
</connections>
</file>

<file path=xl/sharedStrings.xml><?xml version="1.0" encoding="utf-8"?>
<sst xmlns="http://schemas.openxmlformats.org/spreadsheetml/2006/main" count="408" uniqueCount="154">
  <si>
    <t>CustomerID</t>
  </si>
  <si>
    <t>CustomerName</t>
  </si>
  <si>
    <t>PostalCode</t>
  </si>
  <si>
    <t>Segment</t>
  </si>
  <si>
    <t>Region ID</t>
  </si>
  <si>
    <t>C101</t>
  </si>
  <si>
    <t>Ahmed Mohamed</t>
  </si>
  <si>
    <t>Corporate</t>
  </si>
  <si>
    <t>R1</t>
  </si>
  <si>
    <t>C102</t>
  </si>
  <si>
    <t>Sara Ali</t>
  </si>
  <si>
    <t>Consumer</t>
  </si>
  <si>
    <t>R2</t>
  </si>
  <si>
    <t>C103</t>
  </si>
  <si>
    <t>Mohamed Hassan</t>
  </si>
  <si>
    <t>Home Office</t>
  </si>
  <si>
    <t>R3</t>
  </si>
  <si>
    <t>C104</t>
  </si>
  <si>
    <t>Aya Mahmoud</t>
  </si>
  <si>
    <t>C105</t>
  </si>
  <si>
    <t>Khaled Ibrahim</t>
  </si>
  <si>
    <t>R4</t>
  </si>
  <si>
    <t>C106</t>
  </si>
  <si>
    <t>Fatima Mostafa</t>
  </si>
  <si>
    <t>R5</t>
  </si>
  <si>
    <t>C107</t>
  </si>
  <si>
    <t>Omar Salah</t>
  </si>
  <si>
    <t>C108</t>
  </si>
  <si>
    <t>Hana Nasr</t>
  </si>
  <si>
    <t>R8</t>
  </si>
  <si>
    <t>C109</t>
  </si>
  <si>
    <t>Youssef Kamal</t>
  </si>
  <si>
    <t>C110</t>
  </si>
  <si>
    <t>Mona Adel</t>
  </si>
  <si>
    <t>C111</t>
  </si>
  <si>
    <t>Rania Ashraf</t>
  </si>
  <si>
    <t>R12</t>
  </si>
  <si>
    <t>C112</t>
  </si>
  <si>
    <t>Tarek Fahmy</t>
  </si>
  <si>
    <t>R13</t>
  </si>
  <si>
    <t>C113</t>
  </si>
  <si>
    <t>Nourhan Samy</t>
  </si>
  <si>
    <t>C114</t>
  </si>
  <si>
    <t>Karim Badr</t>
  </si>
  <si>
    <t>C115</t>
  </si>
  <si>
    <t>Dina Wael</t>
  </si>
  <si>
    <t>OrderID</t>
  </si>
  <si>
    <t>OrderDate</t>
  </si>
  <si>
    <t>ProductID</t>
  </si>
  <si>
    <t>Quantity</t>
  </si>
  <si>
    <t>UnitPrice</t>
  </si>
  <si>
    <t>SalesAmount</t>
  </si>
  <si>
    <t>PaymentMethod</t>
  </si>
  <si>
    <t>P501</t>
  </si>
  <si>
    <t>Credit</t>
  </si>
  <si>
    <t>P502</t>
  </si>
  <si>
    <t>Debit</t>
  </si>
  <si>
    <t>P503</t>
  </si>
  <si>
    <t>Cash</t>
  </si>
  <si>
    <t>P504</t>
  </si>
  <si>
    <t>P505</t>
  </si>
  <si>
    <t>P506</t>
  </si>
  <si>
    <t>P507</t>
  </si>
  <si>
    <t>P508</t>
  </si>
  <si>
    <t>P509</t>
  </si>
  <si>
    <t>P510</t>
  </si>
  <si>
    <t>ProductName</t>
  </si>
  <si>
    <t>Category</t>
  </si>
  <si>
    <t>SubCategory</t>
  </si>
  <si>
    <t>Manufacturer</t>
  </si>
  <si>
    <t>CostPrice</t>
  </si>
  <si>
    <t>Laptop 15"</t>
  </si>
  <si>
    <t>Electronics</t>
  </si>
  <si>
    <t>Laptops</t>
  </si>
  <si>
    <t>TechCorp</t>
  </si>
  <si>
    <t>Smartphone X</t>
  </si>
  <si>
    <t>Phones</t>
  </si>
  <si>
    <t>MobileInc</t>
  </si>
  <si>
    <t>Wireless Mouse</t>
  </si>
  <si>
    <t>Accessories</t>
  </si>
  <si>
    <t>Keyboard Pro</t>
  </si>
  <si>
    <t>Monitor 24"</t>
  </si>
  <si>
    <t>Monitors</t>
  </si>
  <si>
    <t>DisplayTech</t>
  </si>
  <si>
    <t>Printer Pro</t>
  </si>
  <si>
    <t>Office</t>
  </si>
  <si>
    <t>PrintMaster</t>
  </si>
  <si>
    <t>Tablet 10"</t>
  </si>
  <si>
    <t>Tablets</t>
  </si>
  <si>
    <t>Gaming Headset</t>
  </si>
  <si>
    <t>AudioTech</t>
  </si>
  <si>
    <t>External SSD 1TB</t>
  </si>
  <si>
    <t>Storage</t>
  </si>
  <si>
    <t>4K Camera</t>
  </si>
  <si>
    <t>Cameras</t>
  </si>
  <si>
    <t>PhotoPro</t>
  </si>
  <si>
    <t>P511</t>
  </si>
  <si>
    <t>Smart Watch</t>
  </si>
  <si>
    <t>Wearables</t>
  </si>
  <si>
    <t>P512</t>
  </si>
  <si>
    <t>Bluetooth Speaker</t>
  </si>
  <si>
    <t>Audio</t>
  </si>
  <si>
    <t>P513</t>
  </si>
  <si>
    <t>Router WiFi 6</t>
  </si>
  <si>
    <t>Networking</t>
  </si>
  <si>
    <t>NetGear</t>
  </si>
  <si>
    <t>P514</t>
  </si>
  <si>
    <t>Power Bank 20000mAh</t>
  </si>
  <si>
    <t>PowerPlus</t>
  </si>
  <si>
    <t>P515</t>
  </si>
  <si>
    <t>VR Headset</t>
  </si>
  <si>
    <t>VR</t>
  </si>
  <si>
    <t>RegionID</t>
  </si>
  <si>
    <t>City</t>
  </si>
  <si>
    <t>State</t>
  </si>
  <si>
    <t>Country</t>
  </si>
  <si>
    <t>Cairo</t>
  </si>
  <si>
    <t>Egypt</t>
  </si>
  <si>
    <t>Alexandria</t>
  </si>
  <si>
    <t>Giza</t>
  </si>
  <si>
    <t>Luxor</t>
  </si>
  <si>
    <t>Port Said</t>
  </si>
  <si>
    <t>R6</t>
  </si>
  <si>
    <t>Aswan</t>
  </si>
  <si>
    <t>R7</t>
  </si>
  <si>
    <t>Sharm El Sheikh</t>
  </si>
  <si>
    <t>South Sinai</t>
  </si>
  <si>
    <t>Hurghada</t>
  </si>
  <si>
    <t>Red Sea</t>
  </si>
  <si>
    <t>R9</t>
  </si>
  <si>
    <t>Ismailia</t>
  </si>
  <si>
    <t>R10</t>
  </si>
  <si>
    <t>Mansoura</t>
  </si>
  <si>
    <t>Dakahlia</t>
  </si>
  <si>
    <t>R11</t>
  </si>
  <si>
    <t>Tanta</t>
  </si>
  <si>
    <t>Gharbia</t>
  </si>
  <si>
    <t>Zagazig</t>
  </si>
  <si>
    <t>Sharqia</t>
  </si>
  <si>
    <t>Suez</t>
  </si>
  <si>
    <t>R14</t>
  </si>
  <si>
    <t>Beni Suef</t>
  </si>
  <si>
    <t>R15</t>
  </si>
  <si>
    <t>Fayoum</t>
  </si>
  <si>
    <t>Date</t>
  </si>
  <si>
    <t>Year</t>
  </si>
  <si>
    <t>Month Name</t>
  </si>
  <si>
    <t>Quarter</t>
  </si>
  <si>
    <t>Day Name</t>
  </si>
  <si>
    <t>Row Labels</t>
  </si>
  <si>
    <t>Grand Total</t>
  </si>
  <si>
    <t>Column Labels</t>
  </si>
  <si>
    <t>Sum of SalesAmount</t>
  </si>
  <si>
    <t>Average of SalesAmount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</si>
</sst>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dd/mm/yyyy"/>
    </dxf>
  </dxfs>
  <tableStyles count="0" defaultTableStyle="TableStyleMedium2" defaultPivotStyle="PivotStyleLight16"/>
  <colors>
    <mruColors>
      <color rgb="FFFF9966"/>
      <color rgb="FFA8E6CF"/>
      <color rgb="FFCDB4DB"/>
      <color rgb="FFA0C4FF"/>
      <color rgb="FFADAD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rgbClr val="002060"/>
                </a:solidFill>
              </a:rPr>
              <a:t>Payment Method Distribution</a:t>
            </a:r>
            <a:endParaRPr lang="en-US" sz="1400" b="1" i="0" u="none" strike="noStrike" kern="1200" baseline="0">
              <a:solidFill>
                <a:srgbClr val="002060"/>
              </a:solidFill>
            </a:endParaRPr>
          </a:p>
        </c:rich>
      </c:tx>
      <c:layout>
        <c:manualLayout>
          <c:xMode val="edge"/>
          <c:yMode val="edge"/>
          <c:x val="0.18138888888888888"/>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35-42DB-9B4E-5625F62138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35-42DB-9B4E-5625F62138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35-42DB-9B4E-5625F62138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pie!$A$4:$A$7</c:f>
              <c:strCache>
                <c:ptCount val="3"/>
                <c:pt idx="0">
                  <c:v>Cash</c:v>
                </c:pt>
                <c:pt idx="1">
                  <c:v>Credit</c:v>
                </c:pt>
                <c:pt idx="2">
                  <c:v>Debit</c:v>
                </c:pt>
              </c:strCache>
            </c:strRef>
          </c:cat>
          <c:val>
            <c:numRef>
              <c:f>pie!$B$4:$B$7</c:f>
              <c:numCache>
                <c:formatCode>General</c:formatCode>
                <c:ptCount val="3"/>
                <c:pt idx="0">
                  <c:v>4200</c:v>
                </c:pt>
                <c:pt idx="1">
                  <c:v>4570</c:v>
                </c:pt>
                <c:pt idx="2">
                  <c:v>4630</c:v>
                </c:pt>
              </c:numCache>
            </c:numRef>
          </c:val>
          <c:extLst>
            <c:ext xmlns:c16="http://schemas.microsoft.com/office/drawing/2014/chart" uri="{C3380CC4-5D6E-409C-BE32-E72D297353CC}">
              <c16:uniqueId val="{00000000-481D-414D-974D-11F0F04AA49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a:outerShdw blurRad="50800" dist="50800" dir="5460000" algn="ctr" rotWithShape="0">
            <a:schemeClr val="bg1"/>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[Dashboard.xlsx]bottum 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rgbClr val="002060"/>
                </a:solidFill>
              </a:rPr>
              <a:t>Bottom 5 Products</a:t>
            </a:r>
            <a:endParaRPr lang="en-US" b="1">
              <a:solidFill>
                <a:srgbClr val="002060"/>
              </a:solidFill>
            </a:endParaRPr>
          </a:p>
        </c:rich>
      </c:tx>
      <c:layout>
        <c:manualLayout>
          <c:xMode val="edge"/>
          <c:yMode val="edge"/>
          <c:x val="0.34985411198600175"/>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'bottum 5'!$B$3</c:f>
              <c:strCache>
                <c:ptCount val="1"/>
                <c:pt idx="0">
                  <c:v>Total</c:v>
                </c:pt>
              </c:strCache>
            </c:strRef>
          </c:tx>
          <c:spPr>
            <a:solidFill>
              <a:schemeClr val="accent5"/>
            </a:solidFill>
            <a:ln>
              <a:noFill/>
            </a:ln>
            <a:effectLst/>
          </c:spPr>
          <c:invertIfNegative val="0"/>
          <c:cat>
            <c:strRef>
              <c:f>'bottum 5'!$A$4:$A$9</c:f>
              <c:strCache>
                <c:ptCount val="5"/>
                <c:pt idx="0">
                  <c:v>External SSD 1TB</c:v>
                </c:pt>
                <c:pt idx="1">
                  <c:v>Wireless Mouse</c:v>
                </c:pt>
                <c:pt idx="2">
                  <c:v>Printer Pro</c:v>
                </c:pt>
                <c:pt idx="3">
                  <c:v>Monitor 24"</c:v>
                </c:pt>
                <c:pt idx="4">
                  <c:v>Gaming Headset</c:v>
                </c:pt>
              </c:strCache>
            </c:strRef>
          </c:cat>
          <c:val>
            <c:numRef>
              <c:f>'bottum 5'!$B$4:$B$9</c:f>
              <c:numCache>
                <c:formatCode>General</c:formatCode>
                <c:ptCount val="5"/>
                <c:pt idx="0">
                  <c:v>700</c:v>
                </c:pt>
                <c:pt idx="1">
                  <c:v>700</c:v>
                </c:pt>
                <c:pt idx="2">
                  <c:v>720</c:v>
                </c:pt>
                <c:pt idx="3">
                  <c:v>800</c:v>
                </c:pt>
                <c:pt idx="4">
                  <c:v>1080</c:v>
                </c:pt>
              </c:numCache>
            </c:numRef>
          </c:val>
          <c:extLst>
            <c:ext xmlns:c16="http://schemas.microsoft.com/office/drawing/2014/chart" uri="{C3380CC4-5D6E-409C-BE32-E72D297353CC}">
              <c16:uniqueId val="{00000000-604D-41D1-9EE2-5E8232D3B6AB}"/>
            </c:ext>
          </c:extLst>
        </c:ser>
        <c:dLbls>
          <c:showLegendKey val="0"/>
          <c:showVal val="0"/>
          <c:showCatName val="0"/>
          <c:showSerName val="0"/>
          <c:showPercent val="0"/>
          <c:showBubbleSize val="0"/>
        </c:dLbls>
        <c:gapWidth val="182"/>
        <c:axId val="107504272"/>
        <c:axId val="107493712"/>
      </c:barChart>
      <c:catAx>
        <c:axId val="10750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93712"/>
        <c:crosses val="autoZero"/>
        <c:auto val="1"/>
        <c:lblAlgn val="ctr"/>
        <c:lblOffset val="100"/>
        <c:noMultiLvlLbl val="0"/>
      </c:catAx>
      <c:valAx>
        <c:axId val="10749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rgbClr val="002060"/>
                </a:solidFill>
              </a:rPr>
              <a:t>Top 5 Products</a:t>
            </a:r>
            <a:endParaRPr lang="en-US" b="1">
              <a:solidFill>
                <a:srgbClr val="002060"/>
              </a:solidFill>
            </a:endParaRPr>
          </a:p>
        </c:rich>
      </c:tx>
      <c:layout>
        <c:manualLayout>
          <c:xMode val="edge"/>
          <c:yMode val="edge"/>
          <c:x val="0.4113818897637795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4K Camera</c:v>
                </c:pt>
                <c:pt idx="1">
                  <c:v>Keyboard Pro</c:v>
                </c:pt>
                <c:pt idx="2">
                  <c:v>Laptop 15"</c:v>
                </c:pt>
                <c:pt idx="3">
                  <c:v>Smartphone X</c:v>
                </c:pt>
                <c:pt idx="4">
                  <c:v>Tablet 10"</c:v>
                </c:pt>
              </c:strCache>
            </c:strRef>
          </c:cat>
          <c:val>
            <c:numRef>
              <c:f>'top 5'!$B$4:$B$9</c:f>
              <c:numCache>
                <c:formatCode>General</c:formatCode>
                <c:ptCount val="5"/>
                <c:pt idx="0">
                  <c:v>2100</c:v>
                </c:pt>
                <c:pt idx="1">
                  <c:v>1200</c:v>
                </c:pt>
                <c:pt idx="2">
                  <c:v>2400</c:v>
                </c:pt>
                <c:pt idx="3">
                  <c:v>2200</c:v>
                </c:pt>
                <c:pt idx="4">
                  <c:v>1500</c:v>
                </c:pt>
              </c:numCache>
            </c:numRef>
          </c:val>
          <c:extLst>
            <c:ext xmlns:c16="http://schemas.microsoft.com/office/drawing/2014/chart" uri="{C3380CC4-5D6E-409C-BE32-E72D297353CC}">
              <c16:uniqueId val="{00000000-90B7-4D91-AFBF-706D484CC80F}"/>
            </c:ext>
          </c:extLst>
        </c:ser>
        <c:dLbls>
          <c:dLblPos val="outEnd"/>
          <c:showLegendKey val="0"/>
          <c:showVal val="1"/>
          <c:showCatName val="0"/>
          <c:showSerName val="0"/>
          <c:showPercent val="0"/>
          <c:showBubbleSize val="0"/>
        </c:dLbls>
        <c:gapWidth val="182"/>
        <c:axId val="107503312"/>
        <c:axId val="107493232"/>
      </c:barChart>
      <c:catAx>
        <c:axId val="107503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93232"/>
        <c:crosses val="autoZero"/>
        <c:auto val="1"/>
        <c:lblAlgn val="ctr"/>
        <c:lblOffset val="100"/>
        <c:noMultiLvlLbl val="0"/>
      </c:catAx>
      <c:valAx>
        <c:axId val="1074932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3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[Dashboard.xlsx]clustered!PivotTable1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rgbClr val="002060"/>
                </a:solidFill>
              </a:rPr>
              <a:t>Sales by Region &amp; Category</a:t>
            </a:r>
          </a:p>
        </c:rich>
      </c:tx>
      <c:layout>
        <c:manualLayout>
          <c:xMode val="edge"/>
          <c:yMode val="edge"/>
          <c:x val="0.3070052646927906"/>
          <c:y val="4.99052201808107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clustered!$B$3:$B$4</c:f>
              <c:strCache>
                <c:ptCount val="1"/>
                <c:pt idx="0">
                  <c:v>Electronics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clustered!$A$5:$A$11</c:f>
              <c:strCache>
                <c:ptCount val="6"/>
                <c:pt idx="0">
                  <c:v>Alexandria</c:v>
                </c:pt>
                <c:pt idx="1">
                  <c:v>Cairo</c:v>
                </c:pt>
                <c:pt idx="2">
                  <c:v>Giza</c:v>
                </c:pt>
                <c:pt idx="3">
                  <c:v>Luxor</c:v>
                </c:pt>
                <c:pt idx="4">
                  <c:v>Port Said</c:v>
                </c:pt>
                <c:pt idx="5">
                  <c:v>Red Sea</c:v>
                </c:pt>
              </c:strCache>
            </c:strRef>
          </c:cat>
          <c:val>
            <c:numRef>
              <c:f>clustered!$B$5:$B$11</c:f>
              <c:numCache>
                <c:formatCode>General</c:formatCode>
                <c:ptCount val="6"/>
                <c:pt idx="0">
                  <c:v>1220</c:v>
                </c:pt>
                <c:pt idx="1">
                  <c:v>3020</c:v>
                </c:pt>
                <c:pt idx="2">
                  <c:v>3410</c:v>
                </c:pt>
                <c:pt idx="3">
                  <c:v>1520</c:v>
                </c:pt>
                <c:pt idx="4">
                  <c:v>2600</c:v>
                </c:pt>
                <c:pt idx="5">
                  <c:v>1630</c:v>
                </c:pt>
              </c:numCache>
            </c:numRef>
          </c:val>
          <c:extLst>
            <c:ext xmlns:c16="http://schemas.microsoft.com/office/drawing/2014/chart" uri="{C3380CC4-5D6E-409C-BE32-E72D297353CC}">
              <c16:uniqueId val="{00000000-8B27-485B-B500-EF14034FD673}"/>
            </c:ext>
          </c:extLst>
        </c:ser>
        <c:dLbls>
          <c:dLblPos val="ctr"/>
          <c:showLegendKey val="0"/>
          <c:showVal val="1"/>
          <c:showCatName val="0"/>
          <c:showSerName val="0"/>
          <c:showPercent val="0"/>
          <c:showBubbleSize val="0"/>
        </c:dLbls>
        <c:gapWidth val="100"/>
        <c:axId val="1836106543"/>
        <c:axId val="1836122863"/>
      </c:barChart>
      <c:catAx>
        <c:axId val="183610654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6122863"/>
        <c:crosses val="autoZero"/>
        <c:auto val="1"/>
        <c:lblAlgn val="ctr"/>
        <c:lblOffset val="100"/>
        <c:noMultiLvlLbl val="0"/>
      </c:catAx>
      <c:valAx>
        <c:axId val="183612286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610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[Dashboard.xlsx]clustered!PivotTable1</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rgbClr val="002060"/>
                </a:solidFill>
              </a:rPr>
              <a:t>Sales by Region &amp; Category</a:t>
            </a:r>
          </a:p>
        </c:rich>
      </c:tx>
      <c:layout>
        <c:manualLayout>
          <c:xMode val="edge"/>
          <c:yMode val="edge"/>
          <c:x val="0.3070052646927906"/>
          <c:y val="4.99052201808107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clustered!$B$3:$B$4</c:f>
              <c:strCache>
                <c:ptCount val="1"/>
                <c:pt idx="0">
                  <c:v>Electronics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clustered!$A$5:$A$11</c:f>
              <c:strCache>
                <c:ptCount val="6"/>
                <c:pt idx="0">
                  <c:v>Alexandria</c:v>
                </c:pt>
                <c:pt idx="1">
                  <c:v>Cairo</c:v>
                </c:pt>
                <c:pt idx="2">
                  <c:v>Giza</c:v>
                </c:pt>
                <c:pt idx="3">
                  <c:v>Luxor</c:v>
                </c:pt>
                <c:pt idx="4">
                  <c:v>Port Said</c:v>
                </c:pt>
                <c:pt idx="5">
                  <c:v>Red Sea</c:v>
                </c:pt>
              </c:strCache>
            </c:strRef>
          </c:cat>
          <c:val>
            <c:numRef>
              <c:f>clustered!$B$5:$B$11</c:f>
              <c:numCache>
                <c:formatCode>General</c:formatCode>
                <c:ptCount val="6"/>
                <c:pt idx="0">
                  <c:v>1220</c:v>
                </c:pt>
                <c:pt idx="1">
                  <c:v>3020</c:v>
                </c:pt>
                <c:pt idx="2">
                  <c:v>3410</c:v>
                </c:pt>
                <c:pt idx="3">
                  <c:v>1520</c:v>
                </c:pt>
                <c:pt idx="4">
                  <c:v>2600</c:v>
                </c:pt>
                <c:pt idx="5">
                  <c:v>1630</c:v>
                </c:pt>
              </c:numCache>
            </c:numRef>
          </c:val>
          <c:extLst>
            <c:ext xmlns:c16="http://schemas.microsoft.com/office/drawing/2014/chart" uri="{C3380CC4-5D6E-409C-BE32-E72D297353CC}">
              <c16:uniqueId val="{00000000-1081-456F-9B06-A3F3C063DC60}"/>
            </c:ext>
          </c:extLst>
        </c:ser>
        <c:dLbls>
          <c:dLblPos val="outEnd"/>
          <c:showLegendKey val="0"/>
          <c:showVal val="1"/>
          <c:showCatName val="0"/>
          <c:showSerName val="0"/>
          <c:showPercent val="0"/>
          <c:showBubbleSize val="0"/>
        </c:dLbls>
        <c:gapWidth val="100"/>
        <c:axId val="1836106543"/>
        <c:axId val="1836122863"/>
      </c:barChart>
      <c:catAx>
        <c:axId val="183610654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6122863"/>
        <c:crosses val="autoZero"/>
        <c:auto val="1"/>
        <c:lblAlgn val="ctr"/>
        <c:lblOffset val="100"/>
        <c:noMultiLvlLbl val="0"/>
      </c:catAx>
      <c:valAx>
        <c:axId val="1836122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610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rgbClr val="002060"/>
                </a:solidFill>
              </a:rPr>
              <a:t>Payment Method Distribution</a:t>
            </a:r>
            <a:endParaRPr lang="en-US" sz="1400" b="1" i="0" u="none" strike="noStrike" kern="1200" baseline="0">
              <a:solidFill>
                <a:srgbClr val="002060"/>
              </a:solidFill>
            </a:endParaRPr>
          </a:p>
        </c:rich>
      </c:tx>
      <c:layout>
        <c:manualLayout>
          <c:xMode val="edge"/>
          <c:yMode val="edge"/>
          <c:x val="0.18138888888888888"/>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00B0F0"/>
          </a:solidFill>
          <a:ln w="19050">
            <a:solidFill>
              <a:schemeClr val="lt1"/>
            </a:solidFill>
          </a:ln>
          <a:effectLst/>
        </c:spPr>
      </c:pivotFmt>
    </c:pivotFmts>
    <c:plotArea>
      <c:layout/>
      <c:pieChart>
        <c:varyColors val="1"/>
        <c:ser>
          <c:idx val="0"/>
          <c:order val="0"/>
          <c:tx>
            <c:strRef>
              <c:f>pie!$B$3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2444-4BEA-AF38-26E027F15359}"/>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444-4BEA-AF38-26E027F15359}"/>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2444-4BEA-AF38-26E027F15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pie!$A$4:$A$7</c:f>
              <c:strCache>
                <c:ptCount val="3"/>
                <c:pt idx="0">
                  <c:v>Cash</c:v>
                </c:pt>
                <c:pt idx="1">
                  <c:v>Credit</c:v>
                </c:pt>
                <c:pt idx="2">
                  <c:v>Debit</c:v>
                </c:pt>
              </c:strCache>
            </c:strRef>
          </c:cat>
          <c:val>
            <c:numRef>
              <c:f>pie!$B$4:$B$7</c:f>
              <c:numCache>
                <c:formatCode>General</c:formatCode>
                <c:ptCount val="3"/>
                <c:pt idx="0">
                  <c:v>4200</c:v>
                </c:pt>
                <c:pt idx="1">
                  <c:v>4570</c:v>
                </c:pt>
                <c:pt idx="2">
                  <c:v>4630</c:v>
                </c:pt>
              </c:numCache>
            </c:numRef>
          </c:val>
          <c:extLst>
            <c:ext xmlns:c16="http://schemas.microsoft.com/office/drawing/2014/chart" uri="{C3380CC4-5D6E-409C-BE32-E72D297353CC}">
              <c16:uniqueId val="{00000006-2444-4BEA-AF38-26E027F153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a:outerShdw blurRad="50800" dist="50800" dir="5460000" algn="ctr" rotWithShape="0">
            <a:schemeClr val="bg1"/>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rgbClr val="002060"/>
                </a:solidFill>
              </a:rPr>
              <a:t>Top 5 Products</a:t>
            </a:r>
            <a:endParaRPr lang="en-US" b="1">
              <a:solidFill>
                <a:srgbClr val="002060"/>
              </a:solidFill>
            </a:endParaRPr>
          </a:p>
        </c:rich>
      </c:tx>
      <c:layout>
        <c:manualLayout>
          <c:xMode val="edge"/>
          <c:yMode val="edge"/>
          <c:x val="0.34421026278818723"/>
          <c:y val="5.76453904555051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4K Camera</c:v>
                </c:pt>
                <c:pt idx="1">
                  <c:v>Keyboard Pro</c:v>
                </c:pt>
                <c:pt idx="2">
                  <c:v>Laptop 15"</c:v>
                </c:pt>
                <c:pt idx="3">
                  <c:v>Smartphone X</c:v>
                </c:pt>
                <c:pt idx="4">
                  <c:v>Tablet 10"</c:v>
                </c:pt>
              </c:strCache>
            </c:strRef>
          </c:cat>
          <c:val>
            <c:numRef>
              <c:f>'top 5'!$B$4:$B$9</c:f>
              <c:numCache>
                <c:formatCode>General</c:formatCode>
                <c:ptCount val="5"/>
                <c:pt idx="0">
                  <c:v>2100</c:v>
                </c:pt>
                <c:pt idx="1">
                  <c:v>1200</c:v>
                </c:pt>
                <c:pt idx="2">
                  <c:v>2400</c:v>
                </c:pt>
                <c:pt idx="3">
                  <c:v>2200</c:v>
                </c:pt>
                <c:pt idx="4">
                  <c:v>1500</c:v>
                </c:pt>
              </c:numCache>
            </c:numRef>
          </c:val>
          <c:extLst>
            <c:ext xmlns:c16="http://schemas.microsoft.com/office/drawing/2014/chart" uri="{C3380CC4-5D6E-409C-BE32-E72D297353CC}">
              <c16:uniqueId val="{00000000-832E-4476-A1C4-662C27823617}"/>
            </c:ext>
          </c:extLst>
        </c:ser>
        <c:dLbls>
          <c:dLblPos val="outEnd"/>
          <c:showLegendKey val="0"/>
          <c:showVal val="1"/>
          <c:showCatName val="0"/>
          <c:showSerName val="0"/>
          <c:showPercent val="0"/>
          <c:showBubbleSize val="0"/>
        </c:dLbls>
        <c:gapWidth val="182"/>
        <c:axId val="107503312"/>
        <c:axId val="107493232"/>
      </c:barChart>
      <c:catAx>
        <c:axId val="107503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93232"/>
        <c:crosses val="autoZero"/>
        <c:auto val="1"/>
        <c:lblAlgn val="ctr"/>
        <c:lblOffset val="100"/>
        <c:noMultiLvlLbl val="0"/>
      </c:catAx>
      <c:valAx>
        <c:axId val="1074932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3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[Dashboard.xlsx]bottum 5!PivotTable4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rgbClr val="002060"/>
                </a:solidFill>
              </a:rPr>
              <a:t>Bottom 5 Products</a:t>
            </a:r>
            <a:endParaRPr lang="en-US" b="1">
              <a:solidFill>
                <a:srgbClr val="002060"/>
              </a:solidFill>
            </a:endParaRPr>
          </a:p>
        </c:rich>
      </c:tx>
      <c:layout>
        <c:manualLayout>
          <c:xMode val="edge"/>
          <c:yMode val="edge"/>
          <c:x val="0.34985411198600175"/>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'bottum 5'!$B$3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'bottum 5'!$A$4:$A$9</c:f>
              <c:strCache>
                <c:ptCount val="5"/>
                <c:pt idx="0">
                  <c:v>External SSD 1TB</c:v>
                </c:pt>
                <c:pt idx="1">
                  <c:v>Wireless Mouse</c:v>
                </c:pt>
                <c:pt idx="2">
                  <c:v>Printer Pro</c:v>
                </c:pt>
                <c:pt idx="3">
                  <c:v>Monitor 24"</c:v>
                </c:pt>
                <c:pt idx="4">
                  <c:v>Gaming Headset</c:v>
                </c:pt>
              </c:strCache>
            </c:strRef>
          </c:cat>
          <c:val>
            <c:numRef>
              <c:f>'bottum 5'!$B$4:$B$9</c:f>
              <c:numCache>
                <c:formatCode>General</c:formatCode>
                <c:ptCount val="5"/>
                <c:pt idx="0">
                  <c:v>700</c:v>
                </c:pt>
                <c:pt idx="1">
                  <c:v>700</c:v>
                </c:pt>
                <c:pt idx="2">
                  <c:v>720</c:v>
                </c:pt>
                <c:pt idx="3">
                  <c:v>800</c:v>
                </c:pt>
                <c:pt idx="4">
                  <c:v>1080</c:v>
                </c:pt>
              </c:numCache>
            </c:numRef>
          </c:val>
          <c:extLst>
            <c:ext xmlns:c16="http://schemas.microsoft.com/office/drawing/2014/chart" uri="{C3380CC4-5D6E-409C-BE32-E72D297353CC}">
              <c16:uniqueId val="{00000000-7816-4A01-90C7-B980A6B8344F}"/>
            </c:ext>
          </c:extLst>
        </c:ser>
        <c:dLbls>
          <c:dLblPos val="outEnd"/>
          <c:showLegendKey val="0"/>
          <c:showVal val="1"/>
          <c:showCatName val="0"/>
          <c:showSerName val="0"/>
          <c:showPercent val="0"/>
          <c:showBubbleSize val="0"/>
        </c:dLbls>
        <c:gapWidth val="182"/>
        <c:axId val="107504272"/>
        <c:axId val="107493712"/>
      </c:barChart>
      <c:catAx>
        <c:axId val="10750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93712"/>
        <c:crosses val="autoZero"/>
        <c:auto val="1"/>
        <c:lblAlgn val="ctr"/>
        <c:lblOffset val="100"/>
        <c:noMultiLvlLbl val="0"/>
      </c:catAx>
      <c:valAx>
        <c:axId val="107493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411480</xdr:colOff>
      <xdr:row>6</xdr:row>
      <xdr:rowOff>80010</xdr:rowOff>
    </xdr:from>
    <xdr:to>
      <xdr:col>9</xdr:col>
      <xdr:colOff>472440</xdr:colOff>
      <xdr:row>21</xdr:row>
      <xdr:rowOff>80010</xdr:rowOff>
    </xdr:to>
    <xdr:graphicFrame macro="">
      <xdr:nvGraphicFramePr>
        <xdr:cNvPr id="2" name="Chart 1">
          <a:extLst>
            <a:ext uri="{FF2B5EF4-FFF2-40B4-BE49-F238E27FC236}">
              <a16:creationId xmlns:a16="http://schemas.microsoft.com/office/drawing/2014/main" id="{995983A6-BAC0-E777-71F7-8049EFC73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312420</xdr:colOff>
      <xdr:row>5</xdr:row>
      <xdr:rowOff>118110</xdr:rowOff>
    </xdr:from>
    <xdr:to>
      <xdr:col>10</xdr:col>
      <xdr:colOff>7620</xdr:colOff>
      <xdr:row>20</xdr:row>
      <xdr:rowOff>118110</xdr:rowOff>
    </xdr:to>
    <xdr:graphicFrame macro="">
      <xdr:nvGraphicFramePr>
        <xdr:cNvPr id="2" name="Chart 1">
          <a:extLst>
            <a:ext uri="{FF2B5EF4-FFF2-40B4-BE49-F238E27FC236}">
              <a16:creationId xmlns:a16="http://schemas.microsoft.com/office/drawing/2014/main" id="{DEACD6ED-A2A4-5F40-B543-A17CA09DE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502920</xdr:colOff>
      <xdr:row>7</xdr:row>
      <xdr:rowOff>38101</xdr:rowOff>
    </xdr:from>
    <xdr:to>
      <xdr:col>8</xdr:col>
      <xdr:colOff>510540</xdr:colOff>
      <xdr:row>11</xdr:row>
      <xdr:rowOff>53341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CEE81ED0-7211-CF95-0B0C-0ADB4C9FF6C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32960" y="1318261"/>
              <a:ext cx="1836420" cy="746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137160</xdr:colOff>
      <xdr:row>3</xdr:row>
      <xdr:rowOff>57150</xdr:rowOff>
    </xdr:from>
    <xdr:to>
      <xdr:col>11</xdr:col>
      <xdr:colOff>441960</xdr:colOff>
      <xdr:row>18</xdr:row>
      <xdr:rowOff>57150</xdr:rowOff>
    </xdr:to>
    <xdr:graphicFrame macro="">
      <xdr:nvGraphicFramePr>
        <xdr:cNvPr id="2" name="Chart 1">
          <a:extLst>
            <a:ext uri="{FF2B5EF4-FFF2-40B4-BE49-F238E27FC236}">
              <a16:creationId xmlns:a16="http://schemas.microsoft.com/office/drawing/2014/main" id="{7FB7140B-3898-C677-A521-3AE544D17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2</xdr:row>
      <xdr:rowOff>140970</xdr:rowOff>
    </xdr:from>
    <xdr:to>
      <xdr:col>12</xdr:col>
      <xdr:colOff>411480</xdr:colOff>
      <xdr:row>17</xdr:row>
      <xdr:rowOff>140970</xdr:rowOff>
    </xdr:to>
    <xdr:graphicFrame macro="">
      <xdr:nvGraphicFramePr>
        <xdr:cNvPr id="2" name="Chart 1">
          <a:extLst>
            <a:ext uri="{FF2B5EF4-FFF2-40B4-BE49-F238E27FC236}">
              <a16:creationId xmlns:a16="http://schemas.microsoft.com/office/drawing/2014/main" id="{26B1A37B-EEF1-2B65-6DA3-2CB4FB0D0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244335</xdr:colOff>
      <xdr:row>0</xdr:row>
      <xdr:rowOff>104887</xdr:rowOff>
    </xdr:from>
    <xdr:to>
      <xdr:col>22</xdr:col>
      <xdr:colOff>259575</xdr:colOff>
      <xdr:row>3</xdr:row>
      <xdr:rowOff>147021</xdr:rowOff>
    </xdr:to>
    <xdr:sp macro="" textlink="">
      <xdr:nvSpPr>
        <xdr:cNvPr id="2" name="Rectangle: Rounded Corners 1">
          <a:extLst>
            <a:ext uri="{FF2B5EF4-FFF2-40B4-BE49-F238E27FC236}">
              <a16:creationId xmlns:a16="http://schemas.microsoft.com/office/drawing/2014/main" id="{639BB1A2-FDBD-4524-EAB9-4CCBE37066D3}"/>
            </a:ext>
          </a:extLst>
        </xdr:cNvPr>
        <xdr:cNvSpPr/>
      </xdr:nvSpPr>
      <xdr:spPr>
        <a:xfrm>
          <a:off x="5748782" y="104887"/>
          <a:ext cx="7966109" cy="583555"/>
        </a:xfrm>
        <a:prstGeom prst="roundRect">
          <a:avLst/>
        </a:prstGeom>
        <a:solidFill>
          <a:schemeClr val="bg2">
            <a:lumMod val="90000"/>
          </a:schemeClr>
        </a:solidFill>
        <a:ln>
          <a:solidFill>
            <a:schemeClr val="accent1">
              <a:shade val="15000"/>
            </a:schemeClr>
          </a:solidFill>
        </a:ln>
        <a:effectLst>
          <a:outerShdw blurRad="63500" dist="50800" dir="5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44210</xdr:colOff>
      <xdr:row>0</xdr:row>
      <xdr:rowOff>90991</xdr:rowOff>
    </xdr:from>
    <xdr:to>
      <xdr:col>20</xdr:col>
      <xdr:colOff>411975</xdr:colOff>
      <xdr:row>3</xdr:row>
      <xdr:rowOff>52891</xdr:rowOff>
    </xdr:to>
    <xdr:sp macro="" textlink="">
      <xdr:nvSpPr>
        <xdr:cNvPr id="6145" name="Text Box 1">
          <a:extLst>
            <a:ext uri="{FF2B5EF4-FFF2-40B4-BE49-F238E27FC236}">
              <a16:creationId xmlns:a16="http://schemas.microsoft.com/office/drawing/2014/main" id="{08B4171F-E116-41AF-0684-3CA1E7EA94F8}"/>
            </a:ext>
          </a:extLst>
        </xdr:cNvPr>
        <xdr:cNvSpPr txBox="1">
          <a:spLocks noChangeArrowheads="1"/>
        </xdr:cNvSpPr>
      </xdr:nvSpPr>
      <xdr:spPr bwMode="auto">
        <a:xfrm>
          <a:off x="7383473" y="90991"/>
          <a:ext cx="5260607" cy="503321"/>
        </a:xfrm>
        <a:prstGeom prst="rect">
          <a:avLst/>
        </a:prstGeom>
        <a:noFill/>
        <a:ln w="9525">
          <a:noFill/>
          <a:miter lim="800000"/>
          <a:headEnd/>
          <a:tailEnd/>
        </a:ln>
        <a:effectLst>
          <a:glow rad="127000">
            <a:schemeClr val="accent1">
              <a:alpha val="0"/>
            </a:schemeClr>
          </a:glow>
        </a:effectLst>
      </xdr:spPr>
      <xdr:txBody>
        <a:bodyPr vertOverflow="clip" wrap="square" lIns="36576" tIns="32004" rIns="0" bIns="0" anchor="t" upright="1"/>
        <a:lstStyle/>
        <a:p>
          <a:pPr algn="l" rtl="0">
            <a:defRPr sz="1000"/>
          </a:pPr>
          <a:r>
            <a:rPr lang="en-GB" sz="3200" b="0" i="1" u="none" strike="noStrike" baseline="0">
              <a:solidFill>
                <a:schemeClr val="tx1">
                  <a:lumMod val="95000"/>
                  <a:lumOff val="5000"/>
                </a:schemeClr>
              </a:solidFill>
              <a:effectLst>
                <a:glow rad="139700">
                  <a:schemeClr val="accent1">
                    <a:satMod val="175000"/>
                    <a:alpha val="40000"/>
                  </a:schemeClr>
                </a:glow>
              </a:effectLst>
              <a:latin typeface="Calibri"/>
              <a:cs typeface="Calibri"/>
            </a:rPr>
            <a:t>Sales Performance Dashboard</a:t>
          </a:r>
        </a:p>
      </xdr:txBody>
    </xdr:sp>
    <xdr:clientData/>
  </xdr:twoCellAnchor>
  <xdr:twoCellAnchor editAs="oneCell">
    <xdr:from>
      <xdr:col>10</xdr:col>
      <xdr:colOff>522689</xdr:colOff>
      <xdr:row>0</xdr:row>
      <xdr:rowOff>0</xdr:rowOff>
    </xdr:from>
    <xdr:to>
      <xdr:col>12</xdr:col>
      <xdr:colOff>75944</xdr:colOff>
      <xdr:row>4</xdr:row>
      <xdr:rowOff>44824</xdr:rowOff>
    </xdr:to>
    <xdr:pic>
      <xdr:nvPicPr>
        <xdr:cNvPr id="4" name="Picture 3">
          <a:extLst>
            <a:ext uri="{FF2B5EF4-FFF2-40B4-BE49-F238E27FC236}">
              <a16:creationId xmlns:a16="http://schemas.microsoft.com/office/drawing/2014/main" id="{9BC6E5A5-6535-155F-AB61-136AF1BD5D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38742" y="0"/>
          <a:ext cx="776465" cy="766719"/>
        </a:xfrm>
        <a:prstGeom prst="rect">
          <a:avLst/>
        </a:prstGeom>
      </xdr:spPr>
    </xdr:pic>
    <xdr:clientData/>
  </xdr:twoCellAnchor>
  <xdr:twoCellAnchor>
    <xdr:from>
      <xdr:col>9</xdr:col>
      <xdr:colOff>241326</xdr:colOff>
      <xdr:row>4</xdr:row>
      <xdr:rowOff>170459</xdr:rowOff>
    </xdr:from>
    <xdr:to>
      <xdr:col>12</xdr:col>
      <xdr:colOff>370866</xdr:colOff>
      <xdr:row>9</xdr:row>
      <xdr:rowOff>21644</xdr:rowOff>
    </xdr:to>
    <xdr:sp macro="" textlink="">
      <xdr:nvSpPr>
        <xdr:cNvPr id="5" name="Rectangle: Rounded Corners 4">
          <a:extLst>
            <a:ext uri="{FF2B5EF4-FFF2-40B4-BE49-F238E27FC236}">
              <a16:creationId xmlns:a16="http://schemas.microsoft.com/office/drawing/2014/main" id="{AFCC0016-7620-EC5D-19DD-8510A23DFB4F}"/>
            </a:ext>
          </a:extLst>
        </xdr:cNvPr>
        <xdr:cNvSpPr/>
      </xdr:nvSpPr>
      <xdr:spPr>
        <a:xfrm>
          <a:off x="5727726" y="910688"/>
          <a:ext cx="1958340" cy="77647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lumMod val="95000"/>
                  <a:lumOff val="5000"/>
                </a:schemeClr>
              </a:solidFill>
            </a:rPr>
            <a:t>Total Sales</a:t>
          </a:r>
          <a:endParaRPr lang="ar-EG" sz="1600" b="1">
            <a:solidFill>
              <a:schemeClr val="tx1">
                <a:lumMod val="95000"/>
                <a:lumOff val="5000"/>
              </a:schemeClr>
            </a:solidFill>
          </a:endParaRPr>
        </a:p>
        <a:p>
          <a:pPr algn="ctr"/>
          <a:r>
            <a:rPr lang="ar-EG" sz="1600" b="1">
              <a:solidFill>
                <a:schemeClr val="tx1">
                  <a:lumMod val="95000"/>
                  <a:lumOff val="5000"/>
                </a:schemeClr>
              </a:solidFill>
            </a:rPr>
            <a:t>13400</a:t>
          </a:r>
          <a:endParaRPr lang="en-GB" sz="1600" b="1">
            <a:solidFill>
              <a:schemeClr val="tx1">
                <a:lumMod val="95000"/>
                <a:lumOff val="5000"/>
              </a:schemeClr>
            </a:solidFill>
          </a:endParaRPr>
        </a:p>
      </xdr:txBody>
    </xdr:sp>
    <xdr:clientData/>
  </xdr:twoCellAnchor>
  <xdr:twoCellAnchor>
    <xdr:from>
      <xdr:col>12</xdr:col>
      <xdr:colOff>580064</xdr:colOff>
      <xdr:row>4</xdr:row>
      <xdr:rowOff>168537</xdr:rowOff>
    </xdr:from>
    <xdr:to>
      <xdr:col>16</xdr:col>
      <xdr:colOff>105619</xdr:colOff>
      <xdr:row>9</xdr:row>
      <xdr:rowOff>19722</xdr:rowOff>
    </xdr:to>
    <xdr:sp macro="" textlink="">
      <xdr:nvSpPr>
        <xdr:cNvPr id="6" name="Rectangle: Rounded Corners 5">
          <a:extLst>
            <a:ext uri="{FF2B5EF4-FFF2-40B4-BE49-F238E27FC236}">
              <a16:creationId xmlns:a16="http://schemas.microsoft.com/office/drawing/2014/main" id="{42E0F39E-807F-47E2-B5DF-FA20E617C08B}"/>
            </a:ext>
          </a:extLst>
        </xdr:cNvPr>
        <xdr:cNvSpPr/>
      </xdr:nvSpPr>
      <xdr:spPr>
        <a:xfrm>
          <a:off x="7919327" y="890432"/>
          <a:ext cx="1971976" cy="753553"/>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lumMod val="95000"/>
                  <a:lumOff val="5000"/>
                </a:schemeClr>
              </a:solidFill>
            </a:rPr>
            <a:t>Total Orders</a:t>
          </a:r>
          <a:endParaRPr lang="ar-EG" sz="1600" b="1">
            <a:solidFill>
              <a:schemeClr val="tx1">
                <a:lumMod val="95000"/>
                <a:lumOff val="5000"/>
              </a:schemeClr>
            </a:solidFill>
          </a:endParaRPr>
        </a:p>
        <a:p>
          <a:pPr algn="ctr"/>
          <a:r>
            <a:rPr lang="en-GB" sz="1600" b="1">
              <a:solidFill>
                <a:schemeClr val="tx1">
                  <a:lumMod val="95000"/>
                  <a:lumOff val="5000"/>
                </a:schemeClr>
              </a:solidFill>
            </a:rPr>
            <a:t>50</a:t>
          </a:r>
        </a:p>
      </xdr:txBody>
    </xdr:sp>
    <xdr:clientData/>
  </xdr:twoCellAnchor>
  <xdr:twoCellAnchor>
    <xdr:from>
      <xdr:col>16</xdr:col>
      <xdr:colOff>296331</xdr:colOff>
      <xdr:row>4</xdr:row>
      <xdr:rowOff>174812</xdr:rowOff>
    </xdr:from>
    <xdr:to>
      <xdr:col>19</xdr:col>
      <xdr:colOff>578271</xdr:colOff>
      <xdr:row>8</xdr:row>
      <xdr:rowOff>174811</xdr:rowOff>
    </xdr:to>
    <xdr:sp macro="" textlink="">
      <xdr:nvSpPr>
        <xdr:cNvPr id="7" name="Rectangle: Rounded Corners 6">
          <a:extLst>
            <a:ext uri="{FF2B5EF4-FFF2-40B4-BE49-F238E27FC236}">
              <a16:creationId xmlns:a16="http://schemas.microsoft.com/office/drawing/2014/main" id="{BC67C1C8-04D3-4CF2-A6F2-C9CB3DC3E6B3}"/>
            </a:ext>
          </a:extLst>
        </xdr:cNvPr>
        <xdr:cNvSpPr/>
      </xdr:nvSpPr>
      <xdr:spPr>
        <a:xfrm>
          <a:off x="10082015" y="896707"/>
          <a:ext cx="2116756" cy="721893"/>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lumMod val="95000"/>
                  <a:lumOff val="5000"/>
                </a:schemeClr>
              </a:solidFill>
            </a:rPr>
            <a:t>AVG</a:t>
          </a:r>
          <a:r>
            <a:rPr lang="en-GB" sz="1600" b="1" baseline="0">
              <a:solidFill>
                <a:schemeClr val="tx1">
                  <a:lumMod val="95000"/>
                  <a:lumOff val="5000"/>
                </a:schemeClr>
              </a:solidFill>
            </a:rPr>
            <a:t> Order Value</a:t>
          </a:r>
          <a:endParaRPr lang="ar-EG" sz="1600" b="1">
            <a:solidFill>
              <a:schemeClr val="tx1">
                <a:lumMod val="95000"/>
                <a:lumOff val="5000"/>
              </a:schemeClr>
            </a:solidFill>
          </a:endParaRPr>
        </a:p>
        <a:p>
          <a:pPr algn="ctr"/>
          <a:r>
            <a:rPr lang="ar-EG" sz="1600" b="1">
              <a:solidFill>
                <a:schemeClr val="tx1">
                  <a:lumMod val="95000"/>
                  <a:lumOff val="5000"/>
                </a:schemeClr>
              </a:solidFill>
            </a:rPr>
            <a:t>268</a:t>
          </a:r>
          <a:endParaRPr lang="en-GB" sz="1600" b="1">
            <a:solidFill>
              <a:schemeClr val="tx1">
                <a:lumMod val="95000"/>
                <a:lumOff val="5000"/>
              </a:schemeClr>
            </a:solidFill>
          </a:endParaRPr>
        </a:p>
      </xdr:txBody>
    </xdr:sp>
    <xdr:clientData/>
  </xdr:twoCellAnchor>
  <xdr:twoCellAnchor>
    <xdr:from>
      <xdr:col>9</xdr:col>
      <xdr:colOff>209138</xdr:colOff>
      <xdr:row>10</xdr:row>
      <xdr:rowOff>177760</xdr:rowOff>
    </xdr:from>
    <xdr:to>
      <xdr:col>15</xdr:col>
      <xdr:colOff>471119</xdr:colOff>
      <xdr:row>22</xdr:row>
      <xdr:rowOff>150865</xdr:rowOff>
    </xdr:to>
    <xdr:graphicFrame macro="">
      <xdr:nvGraphicFramePr>
        <xdr:cNvPr id="9" name="Chart 8">
          <a:extLst>
            <a:ext uri="{FF2B5EF4-FFF2-40B4-BE49-F238E27FC236}">
              <a16:creationId xmlns:a16="http://schemas.microsoft.com/office/drawing/2014/main" id="{D5B394B9-8977-4A4A-B675-D0B84ABE0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210553</xdr:colOff>
      <xdr:row>10</xdr:row>
      <xdr:rowOff>150394</xdr:rowOff>
    </xdr:from>
    <xdr:to>
      <xdr:col>22</xdr:col>
      <xdr:colOff>259481</xdr:colOff>
      <xdr:row>22</xdr:row>
      <xdr:rowOff>120316</xdr:rowOff>
    </xdr:to>
    <xdr:graphicFrame macro="">
      <xdr:nvGraphicFramePr>
        <xdr:cNvPr id="10" name="Chart 9">
          <a:extLst>
            <a:ext uri="{FF2B5EF4-FFF2-40B4-BE49-F238E27FC236}">
              <a16:creationId xmlns:a16="http://schemas.microsoft.com/office/drawing/2014/main" id="{AA9234CB-E779-4BA7-9874-93375A413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160421</xdr:colOff>
      <xdr:row>23</xdr:row>
      <xdr:rowOff>100262</xdr:rowOff>
    </xdr:from>
    <xdr:to>
      <xdr:col>15</xdr:col>
      <xdr:colOff>461211</xdr:colOff>
      <xdr:row>34</xdr:row>
      <xdr:rowOff>180473</xdr:rowOff>
    </xdr:to>
    <xdr:graphicFrame macro="">
      <xdr:nvGraphicFramePr>
        <xdr:cNvPr id="11" name="Chart 10">
          <a:extLst>
            <a:ext uri="{FF2B5EF4-FFF2-40B4-BE49-F238E27FC236}">
              <a16:creationId xmlns:a16="http://schemas.microsoft.com/office/drawing/2014/main" id="{D41F82F3-E339-4E7B-B5D1-42DFC92D9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220579</xdr:colOff>
      <xdr:row>23</xdr:row>
      <xdr:rowOff>100263</xdr:rowOff>
    </xdr:from>
    <xdr:to>
      <xdr:col>22</xdr:col>
      <xdr:colOff>240630</xdr:colOff>
      <xdr:row>34</xdr:row>
      <xdr:rowOff>170449</xdr:rowOff>
    </xdr:to>
    <xdr:graphicFrame macro="">
      <xdr:nvGraphicFramePr>
        <xdr:cNvPr id="12" name="Chart 11">
          <a:extLst>
            <a:ext uri="{FF2B5EF4-FFF2-40B4-BE49-F238E27FC236}">
              <a16:creationId xmlns:a16="http://schemas.microsoft.com/office/drawing/2014/main" id="{15246C82-4BAF-4751-B4A8-217C9E7CE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119743</xdr:colOff>
      <xdr:row>5</xdr:row>
      <xdr:rowOff>21771</xdr:rowOff>
    </xdr:from>
    <xdr:to>
      <xdr:col>22</xdr:col>
      <xdr:colOff>272143</xdr:colOff>
      <xdr:row>9</xdr:row>
      <xdr:rowOff>28303</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EC6ECA8-2135-48D1-A8C3-567F137BF2F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311743" y="947057"/>
              <a:ext cx="1371600" cy="746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886.150901388886" backgroundQuery="1" createdVersion="8" refreshedVersion="8" minRefreshableVersion="3" recordCount="0" supportSubquery="1" supportAdvancedDrill="1" xr:uid="{186F2380-E9E0-4CAD-B259-E2EE302C8371}">
  <cacheSource type="external" connectionId="6"/>
  <cacheFields count="1">
    <cacheField name="[Measures].[Average of SalesAmount]" caption="Average of SalesAmount" numFmtId="0" hierarchy="38" level="32767"/>
  </cacheFields>
  <cacheHierarchies count="39">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Day Name]" caption="Day Name" attribute="1" defaultMemberUniqueName="[Calender].[Day Name].[All]" allUniqueName="[Calender].[Day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0" memberValueDatatype="130" unbalanced="0"/>
    <cacheHierarchy uniqueName="[territories].[State]" caption="State" attribute="1" defaultMemberUniqueName="[territories].[State].[All]" allUniqueName="[territories].[State].[All]" dimensionUniqueName="[territories]" displayFolder="" count="0"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Measures].[__XL_Count territories]" caption="__XL_Count territories" measure="1" displayFolder="" measureGroup="territorie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5]" caption="__XL_Count Table5" measure="1" displayFolder="" measureGroup="Calender"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y uniqueName="[Measures].[Average of SalesAmount]" caption="Average of SalesAmount"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6">
    <dimension name="Calender" uniqueName="[Calender]" caption="Calender"/>
    <dimension name="Customers" uniqueName="[Customers]" caption="Customers"/>
    <dimension measure="1" name="Measures" uniqueName="[Measures]" caption="Measures"/>
    <dimension name="Orders" uniqueName="[Orders]" caption="Orders"/>
    <dimension name="Products" uniqueName="[Products]" caption="Products"/>
    <dimension name="territories" uniqueName="[territories]" caption="territories"/>
  </dimensions>
  <measureGroups count="5">
    <measureGroup name="Calender" caption="Calender"/>
    <measureGroup name="Customers" caption="Customers"/>
    <measureGroup name="Orders" caption="Orders"/>
    <measureGroup name="Products" caption="Products"/>
    <measureGroup name="territories" caption="territories"/>
  </measureGroups>
  <maps count="13">
    <map measureGroup="0" dimension="0"/>
    <map measureGroup="0" dimension="1"/>
    <map measureGroup="0" dimension="3"/>
    <map measureGroup="0" dimension="4"/>
    <map measureGroup="0" dimension="5"/>
    <map measureGroup="1" dimension="1"/>
    <map measureGroup="1" dimension="5"/>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885.621166666664" backgroundQuery="1" createdVersion="8" refreshedVersion="8" minRefreshableVersion="3" recordCount="0" supportSubquery="1" supportAdvancedDrill="1" xr:uid="{C7126EAA-3627-4DC9-893C-9E57E9933E2A}">
  <cacheSource type="external" connectionId="6"/>
  <cacheFields count="2">
    <cacheField name="[Orders].[PaymentMethod].[PaymentMethod]" caption="PaymentMethod" numFmtId="0" hierarchy="17" level="1">
      <sharedItems count="3">
        <s v="Cash"/>
        <s v="Credit"/>
        <s v="Debit"/>
      </sharedItems>
    </cacheField>
    <cacheField name="[Measures].[Sum of SalesAmount]" caption="Sum of SalesAmount" numFmtId="0" hierarchy="34" level="32767"/>
  </cacheFields>
  <cacheHierarchies count="39">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Day Name]" caption="Day Name" attribute="1" defaultMemberUniqueName="[Calender].[Day Name].[All]" allUniqueName="[Calender].[Day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0" memberValueDatatype="130" unbalanced="0"/>
    <cacheHierarchy uniqueName="[territories].[State]" caption="State" attribute="1" defaultMemberUniqueName="[territories].[State].[All]" allUniqueName="[territories].[State].[All]" dimensionUniqueName="[territories]" displayFolder="" count="0"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Measures].[__XL_Count territories]" caption="__XL_Count territories" measure="1" displayFolder="" measureGroup="territorie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5]" caption="__XL_Count Table5" measure="1" displayFolder="" measureGroup="Calender"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y uniqueName="[Measures].[Average of SalesAmount]" caption="Average of SalesAmount" measure="1" displayFolder="" measureGroup="Orders" count="0" hidden="1">
      <extLst>
        <ext xmlns:x15="http://schemas.microsoft.com/office/spreadsheetml/2010/11/main" uri="{B97F6D7D-B522-45F9-BDA1-12C45D357490}">
          <x15:cacheHierarchy aggregatedColumn="16"/>
        </ext>
      </extLst>
    </cacheHierarchy>
  </cacheHierarchies>
  <kpis count="0"/>
  <dimensions count="6">
    <dimension name="Calender" uniqueName="[Calender]" caption="Calender"/>
    <dimension name="Customers" uniqueName="[Customers]" caption="Customers"/>
    <dimension measure="1" name="Measures" uniqueName="[Measures]" caption="Measures"/>
    <dimension name="Orders" uniqueName="[Orders]" caption="Orders"/>
    <dimension name="Products" uniqueName="[Products]" caption="Products"/>
    <dimension name="territories" uniqueName="[territories]" caption="territories"/>
  </dimensions>
  <measureGroups count="5">
    <measureGroup name="Calender" caption="Calender"/>
    <measureGroup name="Customers" caption="Customers"/>
    <measureGroup name="Orders" caption="Orders"/>
    <measureGroup name="Products" caption="Products"/>
    <measureGroup name="territories" caption="territories"/>
  </measureGroups>
  <maps count="13">
    <map measureGroup="0" dimension="0"/>
    <map measureGroup="0" dimension="1"/>
    <map measureGroup="0" dimension="3"/>
    <map measureGroup="0" dimension="4"/>
    <map measureGroup="0" dimension="5"/>
    <map measureGroup="1" dimension="1"/>
    <map measureGroup="1" dimension="5"/>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885.621162731484" backgroundQuery="1" createdVersion="8" refreshedVersion="8" minRefreshableVersion="3" recordCount="0" supportSubquery="1" supportAdvancedDrill="1" xr:uid="{2CAEB4EA-BD70-48AC-AEF2-1AA1338E0461}">
  <cacheSource type="external" connectionId="6"/>
  <cacheFields count="3">
    <cacheField name="[Measures].[Sum of SalesAmount]" caption="Sum of SalesAmount" numFmtId="0" hierarchy="34" level="32767"/>
    <cacheField name="[Products].[ProductName].[ProductName]" caption="ProductName" numFmtId="0" hierarchy="19" level="1">
      <sharedItems count="5">
        <s v="External SSD 1TB"/>
        <s v="Gaming Headset"/>
        <s v="Monitor 24&quot;"/>
        <s v="Printer Pro"/>
        <s v="Wireless Mouse"/>
      </sharedItems>
    </cacheField>
    <cacheField name="[Calender].[Year].[Year]" caption="Year" numFmtId="0" hierarchy="1" level="1">
      <sharedItems containsSemiMixedTypes="0" containsNonDate="0" containsString="0"/>
    </cacheField>
  </cacheFields>
  <cacheHierarchies count="39">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ame]" caption="Month Name" attribute="1" defaultMemberUniqueName="[Calender].[Month Name].[All]" allUniqueName="[Calender].[Month Name].[All]" dimensionUniqueName="[Calender]" displayFolder="" count="0" memberValueDatatype="130" unbalanced="0"/>
    <cacheHierarchy uniqueName="[Calender].[Day Name]" caption="Day Name" attribute="1" defaultMemberUniqueName="[Calender].[Day Name].[All]" allUniqueName="[Calender].[Day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0" memberValueDatatype="130" unbalanced="0"/>
    <cacheHierarchy uniqueName="[territories].[State]" caption="State" attribute="1" defaultMemberUniqueName="[territories].[State].[All]" allUniqueName="[territories].[State].[All]" dimensionUniqueName="[territories]" displayFolder="" count="0"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Measures].[__XL_Count territories]" caption="__XL_Count territories" measure="1" displayFolder="" measureGroup="territorie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5]" caption="__XL_Count Table5" measure="1" displayFolder="" measureGroup="Calender"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y uniqueName="[Measures].[Average of SalesAmount]" caption="Average of SalesAmount" measure="1" displayFolder="" measureGroup="Orders" count="0" hidden="1">
      <extLst>
        <ext xmlns:x15="http://schemas.microsoft.com/office/spreadsheetml/2010/11/main" uri="{B97F6D7D-B522-45F9-BDA1-12C45D357490}">
          <x15:cacheHierarchy aggregatedColumn="16"/>
        </ext>
      </extLst>
    </cacheHierarchy>
  </cacheHierarchies>
  <kpis count="0"/>
  <dimensions count="6">
    <dimension name="Calender" uniqueName="[Calender]" caption="Calender"/>
    <dimension name="Customers" uniqueName="[Customers]" caption="Customers"/>
    <dimension measure="1" name="Measures" uniqueName="[Measures]" caption="Measures"/>
    <dimension name="Orders" uniqueName="[Orders]" caption="Orders"/>
    <dimension name="Products" uniqueName="[Products]" caption="Products"/>
    <dimension name="territories" uniqueName="[territories]" caption="territories"/>
  </dimensions>
  <measureGroups count="5">
    <measureGroup name="Calender" caption="Calender"/>
    <measureGroup name="Customers" caption="Customers"/>
    <measureGroup name="Orders" caption="Orders"/>
    <measureGroup name="Products" caption="Products"/>
    <measureGroup name="territories" caption="territories"/>
  </measureGroups>
  <maps count="13">
    <map measureGroup="0" dimension="0"/>
    <map measureGroup="0" dimension="1"/>
    <map measureGroup="0" dimension="3"/>
    <map measureGroup="0" dimension="4"/>
    <map measureGroup="0" dimension="5"/>
    <map measureGroup="1" dimension="1"/>
    <map measureGroup="1" dimension="5"/>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885.621153935186" backgroundQuery="1" createdVersion="8" refreshedVersion="8" minRefreshableVersion="3" recordCount="0" supportSubquery="1" supportAdvancedDrill="1" xr:uid="{81D33203-79BC-46AA-8712-3551D4CB5B86}">
  <cacheSource type="external" connectionId="6"/>
  <cacheFields count="2">
    <cacheField name="[Measures].[Sum of SalesAmount]" caption="Sum of SalesAmount" numFmtId="0" hierarchy="34" level="32767"/>
    <cacheField name="[Products].[ProductName].[ProductName]" caption="ProductName" numFmtId="0" hierarchy="19" level="1">
      <sharedItems count="5">
        <s v="4K Camera"/>
        <s v="Keyboard Pro"/>
        <s v="Laptop 15&quot;"/>
        <s v="Smartphone X"/>
        <s v="Tablet 10&quot;"/>
      </sharedItems>
    </cacheField>
  </cacheFields>
  <cacheHierarchies count="39">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Day Name]" caption="Day Name" attribute="1" defaultMemberUniqueName="[Calender].[Day Name].[All]" allUniqueName="[Calender].[Day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0" memberValueDatatype="130" unbalanced="0"/>
    <cacheHierarchy uniqueName="[territories].[State]" caption="State" attribute="1" defaultMemberUniqueName="[territories].[State].[All]" allUniqueName="[territories].[State].[All]" dimensionUniqueName="[territories]" displayFolder="" count="0"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Measures].[__XL_Count territories]" caption="__XL_Count territories" measure="1" displayFolder="" measureGroup="territorie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5]" caption="__XL_Count Table5" measure="1" displayFolder="" measureGroup="Calender"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y uniqueName="[Measures].[Average of SalesAmount]" caption="Average of SalesAmount" measure="1" displayFolder="" measureGroup="Orders" count="0" hidden="1">
      <extLst>
        <ext xmlns:x15="http://schemas.microsoft.com/office/spreadsheetml/2010/11/main" uri="{B97F6D7D-B522-45F9-BDA1-12C45D357490}">
          <x15:cacheHierarchy aggregatedColumn="16"/>
        </ext>
      </extLst>
    </cacheHierarchy>
  </cacheHierarchies>
  <kpis count="0"/>
  <dimensions count="6">
    <dimension name="Calender" uniqueName="[Calender]" caption="Calender"/>
    <dimension name="Customers" uniqueName="[Customers]" caption="Customers"/>
    <dimension measure="1" name="Measures" uniqueName="[Measures]" caption="Measures"/>
    <dimension name="Orders" uniqueName="[Orders]" caption="Orders"/>
    <dimension name="Products" uniqueName="[Products]" caption="Products"/>
    <dimension name="territories" uniqueName="[territories]" caption="territories"/>
  </dimensions>
  <measureGroups count="5">
    <measureGroup name="Calender" caption="Calender"/>
    <measureGroup name="Customers" caption="Customers"/>
    <measureGroup name="Orders" caption="Orders"/>
    <measureGroup name="Products" caption="Products"/>
    <measureGroup name="territories" caption="territories"/>
  </measureGroups>
  <maps count="13">
    <map measureGroup="0" dimension="0"/>
    <map measureGroup="0" dimension="1"/>
    <map measureGroup="0" dimension="3"/>
    <map measureGroup="0" dimension="4"/>
    <map measureGroup="0" dimension="5"/>
    <map measureGroup="1" dimension="1"/>
    <map measureGroup="1" dimension="5"/>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885.621150347222" backgroundQuery="1" createdVersion="8" refreshedVersion="8" minRefreshableVersion="3" recordCount="0" supportSubquery="1" supportAdvancedDrill="1" xr:uid="{48AE27B7-BDA8-47DD-BA6B-1782110AD06D}">
  <cacheSource type="external" connectionId="6"/>
  <cacheFields count="3">
    <cacheField name="[territories].[State].[State]" caption="State" numFmtId="0" hierarchy="26" level="1">
      <sharedItems count="6">
        <s v="Alexandria"/>
        <s v="Cairo"/>
        <s v="Giza"/>
        <s v="Luxor"/>
        <s v="Port Said"/>
        <s v="Red Sea"/>
      </sharedItems>
    </cacheField>
    <cacheField name="[Products].[Category].[Category]" caption="Category" numFmtId="0" hierarchy="20" level="1">
      <sharedItems count="1">
        <s v="Electronics"/>
      </sharedItems>
    </cacheField>
    <cacheField name="[Measures].[Sum of SalesAmount]" caption="Sum of SalesAmount" numFmtId="0" hierarchy="34" level="32767"/>
  </cacheFields>
  <cacheHierarchies count="39">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Day Name]" caption="Day Name" attribute="1" defaultMemberUniqueName="[Calender].[Day Name].[All]" allUniqueName="[Calender].[Day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0" memberValueDatatype="130" unbalanced="0"/>
    <cacheHierarchy uniqueName="[territories].[State]" caption="State" attribute="1" defaultMemberUniqueName="[territories].[State].[All]" allUniqueName="[territories].[State].[All]" dimensionUniqueName="[territories]" displayFolder="" count="2" memberValueDatatype="130" unbalanced="0">
      <fieldsUsage count="2">
        <fieldUsage x="-1"/>
        <fieldUsage x="0"/>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Measures].[__XL_Count territories]" caption="__XL_Count territories" measure="1" displayFolder="" measureGroup="territorie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5]" caption="__XL_Count Table5" measure="1" displayFolder="" measureGroup="Calender"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y uniqueName="[Measures].[Average of SalesAmount]" caption="Average of SalesAmount" measure="1" displayFolder="" measureGroup="Orders" count="0" hidden="1">
      <extLst>
        <ext xmlns:x15="http://schemas.microsoft.com/office/spreadsheetml/2010/11/main" uri="{B97F6D7D-B522-45F9-BDA1-12C45D357490}">
          <x15:cacheHierarchy aggregatedColumn="16"/>
        </ext>
      </extLst>
    </cacheHierarchy>
  </cacheHierarchies>
  <kpis count="0"/>
  <dimensions count="6">
    <dimension name="Calender" uniqueName="[Calender]" caption="Calender"/>
    <dimension name="Customers" uniqueName="[Customers]" caption="Customers"/>
    <dimension measure="1" name="Measures" uniqueName="[Measures]" caption="Measures"/>
    <dimension name="Orders" uniqueName="[Orders]" caption="Orders"/>
    <dimension name="Products" uniqueName="[Products]" caption="Products"/>
    <dimension name="territories" uniqueName="[territories]" caption="territories"/>
  </dimensions>
  <measureGroups count="5">
    <measureGroup name="Calender" caption="Calender"/>
    <measureGroup name="Customers" caption="Customers"/>
    <measureGroup name="Orders" caption="Orders"/>
    <measureGroup name="Products" caption="Products"/>
    <measureGroup name="territories" caption="territories"/>
  </measureGroups>
  <maps count="13">
    <map measureGroup="0" dimension="0"/>
    <map measureGroup="0" dimension="1"/>
    <map measureGroup="0" dimension="3"/>
    <map measureGroup="0" dimension="4"/>
    <map measureGroup="0" dimension="5"/>
    <map measureGroup="1" dimension="1"/>
    <map measureGroup="1" dimension="5"/>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885.621157175927" backgroundQuery="1" createdVersion="3" refreshedVersion="8" minRefreshableVersion="3" recordCount="0" supportSubquery="1" supportAdvancedDrill="1" xr:uid="{7C782778-1641-488C-9601-946A82AB905E}">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Day Name]" caption="Day Name" attribute="1" defaultMemberUniqueName="[Calender].[Day Name].[All]" allUniqueName="[Calender].[Day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0" memberValueDatatype="130" unbalanced="0"/>
    <cacheHierarchy uniqueName="[territories].[State]" caption="State" attribute="1" defaultMemberUniqueName="[territories].[State].[All]" allUniqueName="[territories].[State].[All]" dimensionUniqueName="[territories]" displayFolder="" count="0"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Measures].[__XL_Count territories]" caption="__XL_Count territories" measure="1" displayFolder="" measureGroup="territorie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5]" caption="__XL_Count Table5" measure="1" displayFolder="" measureGroup="Calender"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784079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864B4F-C797-4C0B-B18A-9FF89AE76683}" name="PivotTable1" cacheId="15" applyNumberFormats="0" applyBorderFormats="0" applyFontFormats="0" applyPatternFormats="0" applyAlignmentFormats="0" applyWidthHeightFormats="1" dataCaption="Values" tag="08a6a467-4e3e-421b-bed6-4baf73fe4536"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Average of SalesAmount" fld="0" subtotal="average"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esAmoun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BFABFA-A7E8-444E-8B48-AC9FA11A113F}" name="PivotTable2" cacheId="10" applyNumberFormats="0" applyBorderFormats="0" applyFontFormats="0" applyPatternFormats="0" applyAlignmentFormats="0" applyWidthHeightFormats="1" dataCaption="Values" tag="d11e7479-f8be-4ab2-b141-ce3bf7df24d8" updatedVersion="8" minRefreshableVersion="3" useAutoFormatting="1" itemPrintTitles="1" createdVersion="8" indent="0" outline="1" outlineData="1" multipleFieldFilters="0" chartFormat="7">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Amount" fld="1" baseField="0" baseItem="0"/>
  </dataFields>
  <chartFormats count="8">
    <chartFormat chart="1" format="1"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ID"/>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D15C6-7956-4DF8-9B0A-50D3D78E2796}" name="PivotTable4" cacheId="11" applyNumberFormats="0" applyBorderFormats="0" applyFontFormats="0" applyPatternFormats="0" applyAlignmentFormats="0" applyWidthHeightFormats="1" dataCaption="Values" tag="897963e8-0c8b-44cd-bd48-349d074cfdeb" updatedVersion="8" minRefreshableVersion="3" useAutoFormatting="1" itemPrintTitles="1" createdVersion="8" indent="0" outline="1" outlineData="1" multipleFieldFilters="0" chartFormat="7">
  <location ref="A3:B9"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4"/>
    </i>
    <i>
      <x v="3"/>
    </i>
    <i>
      <x v="2"/>
    </i>
    <i>
      <x v="1"/>
    </i>
    <i t="grand">
      <x/>
    </i>
  </rowItems>
  <colItems count="1">
    <i/>
  </colItems>
  <dataFields count="1">
    <dataField name="Sum of SalesAmount" fld="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5" iMeasureHier="34">
      <autoFilter ref="A1">
        <filterColumn colId="0">
          <top10 top="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EC445B-30C4-4F88-AAEA-EAA348C83544}" name="PivotTable3" cacheId="12" applyNumberFormats="0" applyBorderFormats="0" applyFontFormats="0" applyPatternFormats="0" applyAlignmentFormats="0" applyWidthHeightFormats="1" dataCaption="Values" tag="70478d64-48d4-4322-9642-af528159cbad" updatedVersion="8" minRefreshableVersion="3" useAutoFormatting="1" itemPrintTitles="1" createdVersion="8" indent="0" outline="1" outlineData="1" multipleFieldFilters="0" chartFormat="6">
  <location ref="A3:B9" firstHeaderRow="1" firstDataRow="1" firstDataCol="1"/>
  <pivotFields count="2">
    <pivotField dataField="1" subtotalTop="0" showAll="0" defaultSubtotal="0"/>
    <pivotField axis="axisRow" allDrilled="1" subtotalTop="0" showAll="0" measureFilter="1" sortType="ascending"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SalesAmount" fld="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4">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781707-EABE-4628-906C-1D7A0BE43815}" name="PivotTable1" cacheId="13" applyNumberFormats="0" applyBorderFormats="0" applyFontFormats="0" applyPatternFormats="0" applyAlignmentFormats="0" applyWidthHeightFormats="1" dataCaption="Values" tag="2b2fef6d-3726-4b23-b790-9b7d13889284" updatedVersion="8" minRefreshableVersion="3" useAutoFormatting="1" itemPrintTitles="1" createdVersion="8" indent="0" outline="1" outlineData="1" multipleFieldFilters="0" chartFormat="16">
  <location ref="A3:C11"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1">
        <item x="0"/>
      </items>
    </pivotField>
    <pivotField dataField="1" subtotalTop="0" showAll="0" defaultSubtotal="0"/>
  </pivotFields>
  <rowFields count="1">
    <field x="0"/>
  </rowFields>
  <rowItems count="7">
    <i>
      <x/>
    </i>
    <i>
      <x v="1"/>
    </i>
    <i>
      <x v="2"/>
    </i>
    <i>
      <x v="3"/>
    </i>
    <i>
      <x v="4"/>
    </i>
    <i>
      <x v="5"/>
    </i>
    <i t="grand">
      <x/>
    </i>
  </rowItems>
  <colFields count="1">
    <field x="1"/>
  </colFields>
  <colItems count="2">
    <i>
      <x/>
    </i>
    <i t="grand">
      <x/>
    </i>
  </colItems>
  <dataFields count="1">
    <dataField name="Sum of SalesAmount" fld="2"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15" format="2" series="1">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ie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4F08BBD8-117F-4717-89D5-8CEA3EF4F46D}" autoFormatId="16" applyNumberFormats="0" applyBorderFormats="0" applyFontFormats="0" applyPatternFormats="0" applyAlignmentFormats="0" applyWidthHeightFormats="0">
  <queryTableRefresh nextId="5">
    <queryTableFields count="4">
      <queryTableField id="1" name="RegionID" tableColumnId="1"/>
      <queryTableField id="2" name="City" tableColumnId="2"/>
      <queryTableField id="3" name="State" tableColumnId="3"/>
      <queryTableField id="4" name="Country"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D2524830-B550-4A03-BD5C-08F34EFC640B}" autoFormatId="16" applyNumberFormats="0" applyBorderFormats="0" applyFontFormats="0" applyPatternFormats="0" applyAlignmentFormats="0" applyWidthHeightFormats="0">
  <queryTableRefresh nextId="7">
    <queryTableFields count="6">
      <queryTableField id="1" name="ProductID" tableColumnId="1"/>
      <queryTableField id="2" name="ProductName" tableColumnId="2"/>
      <queryTableField id="3" name="Category" tableColumnId="3"/>
      <queryTableField id="4" name="SubCategory" tableColumnId="4"/>
      <queryTableField id="5" name="Manufacturer" tableColumnId="5"/>
      <queryTableField id="6" name="CostPric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051BCDD4-C20D-42E2-869D-35FD4E31EC6B}" autoFormatId="16" applyNumberFormats="0" applyBorderFormats="0" applyFontFormats="0" applyPatternFormats="0" applyAlignmentFormats="0" applyWidthHeightFormats="0">
  <queryTableRefresh nextId="9">
    <queryTableFields count="8">
      <queryTableField id="1" name="OrderID" tableColumnId="1"/>
      <queryTableField id="2" name="OrderDate" tableColumnId="2"/>
      <queryTableField id="3" name="CustomerID" tableColumnId="3"/>
      <queryTableField id="4" name="ProductID" tableColumnId="4"/>
      <queryTableField id="5" name="Quantity" tableColumnId="5"/>
      <queryTableField id="6" name="UnitPrice" tableColumnId="6"/>
      <queryTableField id="7" name="SalesAmount" tableColumnId="7"/>
      <queryTableField id="8" name="PaymentMethod"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404FAC33-3B68-463E-B122-99E2E40B27DA}" autoFormatId="16" applyNumberFormats="0" applyBorderFormats="0" applyFontFormats="0" applyPatternFormats="0" applyAlignmentFormats="0" applyWidthHeightFormats="0">
  <queryTableRefresh nextId="6">
    <queryTableFields count="5">
      <queryTableField id="1" name="CustomerID" tableColumnId="1"/>
      <queryTableField id="2" name="CustomerName" tableColumnId="2"/>
      <queryTableField id="3" name="PostalCode" tableColumnId="3"/>
      <queryTableField id="4" name="Segment" tableColumnId="4"/>
      <queryTableField id="5" name="Region ID"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09B6446-5C27-4CD6-89EA-D44286CA6BBD}" sourceName="[Calender].[Year]">
  <pivotTables>
    <pivotTable tabId="11" name="PivotTable4"/>
  </pivotTables>
  <data>
    <olap pivotCacheId="78407914">
      <levels count="2">
        <level uniqueName="[Calender].[Year].[(All)]" sourceCaption="(All)" count="0"/>
        <level uniqueName="[Calender].[Year].[Year]" sourceCaption="Year" count="1">
          <ranges>
            <range startItem="0">
              <i n="[Calender].[Year].&amp;[2023]" c="2023"/>
            </range>
          </ranges>
        </level>
      </levels>
      <selections count="1">
        <selection n="[Calende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65AD10C-2445-4F6F-A63F-05BDC04D10A3}"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128FB37-6CB2-4B28-8553-88CEA5B364E6}" cache="Slicer_Year" caption="Year"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9002192-058C-4302-8434-86444A29EA5D}" name="Table5" displayName="Table5" ref="A1:E129" totalsRowShown="0">
  <autoFilter ref="A1:E129" xr:uid="{39002192-058C-4302-8434-86444A29EA5D}"/>
  <tableColumns count="5">
    <tableColumn id="1" xr3:uid="{B48224FA-688F-43B0-97E8-D6DF6B645CB8}" name="Date" dataDxfId="21"/>
    <tableColumn id="2" xr3:uid="{D955C031-B5E1-4079-9CC6-633C84EDBC70}" name="Year" dataDxfId="20">
      <calculatedColumnFormula>YEAR(Table5[[#This Row],[Date]])</calculatedColumnFormula>
    </tableColumn>
    <tableColumn id="3" xr3:uid="{BA897D72-6FED-48DB-B497-29ED1AF1D1BC}" name="Month Name" dataDxfId="19">
      <calculatedColumnFormula>TEXT(Table5[[#This Row],[Date]], "mmmm")</calculatedColumnFormula>
    </tableColumn>
    <tableColumn id="4" xr3:uid="{066C6E82-4CF0-4360-9FCB-716EDFCCE130}" name="Day Name" dataDxfId="18">
      <calculatedColumnFormula>TEXT(Table5[[#This Row],[Date]], "dddd")</calculatedColumnFormula>
    </tableColumn>
    <tableColumn id="5" xr3:uid="{EC9102DE-7C37-4942-924F-80C052EE2C16}" name="Quarter" dataDxfId="17">
      <calculatedColumnFormula>ROUNDUP(MONTH(A2)/3, 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BA5E09-81BB-46B4-AF34-641B9EA844FE}" name="territories" displayName="territories" ref="A1:D16" tableType="queryTable" totalsRowShown="0">
  <autoFilter ref="A1:D16" xr:uid="{91BA5E09-81BB-46B4-AF34-641B9EA844FE}"/>
  <tableColumns count="4">
    <tableColumn id="1" xr3:uid="{F763015F-F6B8-4360-8D9E-0F361BCB8590}" uniqueName="1" name="RegionID" queryTableFieldId="1" dataDxfId="16"/>
    <tableColumn id="2" xr3:uid="{1383281C-075C-432C-B4CF-ED3222D80D57}" uniqueName="2" name="City" queryTableFieldId="2" dataDxfId="15"/>
    <tableColumn id="3" xr3:uid="{C193D831-1975-4B5C-817A-1F5C3EBC325C}" uniqueName="3" name="State" queryTableFieldId="3" dataDxfId="14"/>
    <tableColumn id="4" xr3:uid="{61DD487A-48E3-4029-AD14-257840708B06}" uniqueName="4" name="Country" queryTableFieldId="4"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79AC35-E669-4F77-96C5-2A9CA87358C9}" name="Products" displayName="Products" ref="A1:F16" tableType="queryTable" totalsRowShown="0">
  <autoFilter ref="A1:F16" xr:uid="{8579AC35-E669-4F77-96C5-2A9CA87358C9}"/>
  <tableColumns count="6">
    <tableColumn id="1" xr3:uid="{3FD65765-1802-4846-9DAB-4ADB6B70E366}" uniqueName="1" name="ProductID" queryTableFieldId="1" dataDxfId="12"/>
    <tableColumn id="2" xr3:uid="{199FB606-707B-4A38-A510-A83BCB110F3A}" uniqueName="2" name="ProductName" queryTableFieldId="2" dataDxfId="11"/>
    <tableColumn id="3" xr3:uid="{4EE09BA6-87CC-4C27-A461-4CE5E1D4B183}" uniqueName="3" name="Category" queryTableFieldId="3" dataDxfId="10"/>
    <tableColumn id="4" xr3:uid="{65092BA1-2E44-4F2C-98A4-42A8A9218D89}" uniqueName="4" name="SubCategory" queryTableFieldId="4" dataDxfId="9"/>
    <tableColumn id="5" xr3:uid="{D18058B2-C1A0-408D-A127-BF9DF26E7935}" uniqueName="5" name="Manufacturer" queryTableFieldId="5" dataDxfId="8"/>
    <tableColumn id="6" xr3:uid="{4FCE21BC-75D7-4628-B1D3-303B54FC6DEB}" uniqueName="6" name="CostPrice" queryTableField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BC1061-33E3-4972-A721-735EEB5BEBE4}" name="Orders" displayName="Orders" ref="A1:H51" tableType="queryTable" totalsRowShown="0">
  <autoFilter ref="A1:H51" xr:uid="{A9BC1061-33E3-4972-A721-735EEB5BEBE4}"/>
  <tableColumns count="8">
    <tableColumn id="1" xr3:uid="{F5221CF6-6920-4FAB-86B1-B6B2BB5F2A7A}" uniqueName="1" name="OrderID" queryTableFieldId="1"/>
    <tableColumn id="2" xr3:uid="{6F969585-A54A-499A-9827-C0615CF1B27D}" uniqueName="2" name="OrderDate" queryTableFieldId="2" dataDxfId="7"/>
    <tableColumn id="3" xr3:uid="{14BDBB8B-48AF-4EE7-B093-B969592A1F1F}" uniqueName="3" name="CustomerID" queryTableFieldId="3" dataDxfId="6"/>
    <tableColumn id="4" xr3:uid="{946B529C-3449-46BF-8556-5AA582920638}" uniqueName="4" name="ProductID" queryTableFieldId="4" dataDxfId="5"/>
    <tableColumn id="5" xr3:uid="{570B2B72-813D-4455-AAC8-A37284A60ACF}" uniqueName="5" name="Quantity" queryTableFieldId="5"/>
    <tableColumn id="6" xr3:uid="{75546D08-9EF5-488B-801F-7A564B3222EA}" uniqueName="6" name="UnitPrice" queryTableFieldId="6"/>
    <tableColumn id="7" xr3:uid="{DF10F3AB-2265-40EC-89D8-AE603CB75842}" uniqueName="7" name="SalesAmount" queryTableFieldId="7"/>
    <tableColumn id="8" xr3:uid="{8E652A85-52B1-4415-8FE1-BA9C31765BBB}" uniqueName="8" name="PaymentMethod" queryTableFieldId="8" dataDxfId="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929C14-1158-4170-922F-4EC5376C5FF4}" name="Customers" displayName="Customers" ref="A1:E16" tableType="queryTable" totalsRowShown="0">
  <autoFilter ref="A1:E16" xr:uid="{08929C14-1158-4170-922F-4EC5376C5FF4}"/>
  <tableColumns count="5">
    <tableColumn id="1" xr3:uid="{E5262B2A-E97A-4EA8-9F9E-F3DF8A2A34B2}" uniqueName="1" name="CustomerID" queryTableFieldId="1" dataDxfId="3"/>
    <tableColumn id="2" xr3:uid="{1097D637-F47C-4D89-864F-7A0235A9FCB5}" uniqueName="2" name="CustomerName" queryTableFieldId="2" dataDxfId="2"/>
    <tableColumn id="3" xr3:uid="{9406F92D-9B33-4C8F-9D71-8B0B45F8C93B}" uniqueName="3" name="PostalCode" queryTableFieldId="3"/>
    <tableColumn id="4" xr3:uid="{4F2852D8-8B94-4764-8021-33BB93DDBB57}" uniqueName="4" name="Segment" queryTableFieldId="4" dataDxfId="1"/>
    <tableColumn id="5" xr3:uid="{9022AAB8-C68C-4CD2-BD84-2F132AC0B41C}" uniqueName="5" name="Region ID"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C14FA-913E-4E18-BC01-3F11B934B124}">
  <dimension ref="A1:E129"/>
  <sheetViews>
    <sheetView workbookViewId="0">
      <selection activeCell="K10" sqref="K10"/>
    </sheetView>
  </sheetViews>
  <sheetFormatPr defaultRowHeight="14.4" x14ac:dyDescent="0.3"/>
  <cols>
    <col min="1" max="1" width="10.5546875" bestFit="1" customWidth="1"/>
    <col min="2" max="2" width="10.5546875" style="4" bestFit="1" customWidth="1"/>
    <col min="3" max="3" width="14.44140625" bestFit="1" customWidth="1"/>
    <col min="4" max="4" width="11.88671875" bestFit="1" customWidth="1"/>
    <col min="5" max="5" width="9.6640625" bestFit="1" customWidth="1"/>
  </cols>
  <sheetData>
    <row r="1" spans="1:5" x14ac:dyDescent="0.3">
      <c r="A1" t="s">
        <v>144</v>
      </c>
      <c r="B1" s="4" t="s">
        <v>145</v>
      </c>
      <c r="C1" t="s">
        <v>146</v>
      </c>
      <c r="D1" t="s">
        <v>148</v>
      </c>
      <c r="E1" t="s">
        <v>147</v>
      </c>
    </row>
    <row r="2" spans="1:5" x14ac:dyDescent="0.3">
      <c r="A2" s="1">
        <v>44931</v>
      </c>
      <c r="B2" s="4">
        <f>YEAR(Table5[[#This Row],[Date]])</f>
        <v>2023</v>
      </c>
      <c r="C2" t="str">
        <f>TEXT(Table5[[#This Row],[Date]], "mmmm")</f>
        <v>January</v>
      </c>
      <c r="D2" t="str">
        <f>TEXT(Table5[[#This Row],[Date]], "dddd")</f>
        <v>Thursday</v>
      </c>
      <c r="E2">
        <f>ROUNDUP(MONTH(A2)/3, 0)</f>
        <v>1</v>
      </c>
    </row>
    <row r="3" spans="1:5" x14ac:dyDescent="0.3">
      <c r="A3" s="1">
        <v>44932</v>
      </c>
      <c r="B3" s="4">
        <f>YEAR(Table5[[#This Row],[Date]])</f>
        <v>2023</v>
      </c>
      <c r="C3" t="str">
        <f>TEXT(Table5[[#This Row],[Date]], "mmmm")</f>
        <v>January</v>
      </c>
      <c r="D3" t="str">
        <f>TEXT(Table5[[#This Row],[Date]], "dddd")</f>
        <v>Friday</v>
      </c>
      <c r="E3">
        <f t="shared" ref="E3:E33" si="0">ROUNDUP(MONTH(A3)/3, 0)</f>
        <v>1</v>
      </c>
    </row>
    <row r="4" spans="1:5" x14ac:dyDescent="0.3">
      <c r="A4" s="1">
        <v>44933</v>
      </c>
      <c r="B4" s="4">
        <f>YEAR(Table5[[#This Row],[Date]])</f>
        <v>2023</v>
      </c>
      <c r="C4" t="str">
        <f>TEXT(Table5[[#This Row],[Date]], "mmmm")</f>
        <v>January</v>
      </c>
      <c r="D4" t="str">
        <f>TEXT(Table5[[#This Row],[Date]], "dddd")</f>
        <v>Saturday</v>
      </c>
      <c r="E4">
        <f t="shared" si="0"/>
        <v>1</v>
      </c>
    </row>
    <row r="5" spans="1:5" x14ac:dyDescent="0.3">
      <c r="A5" s="1">
        <v>44934</v>
      </c>
      <c r="B5" s="4">
        <f>YEAR(Table5[[#This Row],[Date]])</f>
        <v>2023</v>
      </c>
      <c r="C5" t="str">
        <f>TEXT(Table5[[#This Row],[Date]], "mmmm")</f>
        <v>January</v>
      </c>
      <c r="D5" t="str">
        <f>TEXT(Table5[[#This Row],[Date]], "dddd")</f>
        <v>Sunday</v>
      </c>
      <c r="E5">
        <f t="shared" si="0"/>
        <v>1</v>
      </c>
    </row>
    <row r="6" spans="1:5" x14ac:dyDescent="0.3">
      <c r="A6" s="1">
        <v>44935</v>
      </c>
      <c r="B6" s="4">
        <f>YEAR(Table5[[#This Row],[Date]])</f>
        <v>2023</v>
      </c>
      <c r="C6" t="str">
        <f>TEXT(Table5[[#This Row],[Date]], "mmmm")</f>
        <v>January</v>
      </c>
      <c r="D6" t="str">
        <f>TEXT(Table5[[#This Row],[Date]], "dddd")</f>
        <v>Monday</v>
      </c>
      <c r="E6">
        <f t="shared" si="0"/>
        <v>1</v>
      </c>
    </row>
    <row r="7" spans="1:5" x14ac:dyDescent="0.3">
      <c r="A7" s="1">
        <v>44936</v>
      </c>
      <c r="B7" s="4">
        <f>YEAR(Table5[[#This Row],[Date]])</f>
        <v>2023</v>
      </c>
      <c r="C7" t="str">
        <f>TEXT(Table5[[#This Row],[Date]], "mmmm")</f>
        <v>January</v>
      </c>
      <c r="D7" t="str">
        <f>TEXT(Table5[[#This Row],[Date]], "dddd")</f>
        <v>Tuesday</v>
      </c>
      <c r="E7">
        <f t="shared" si="0"/>
        <v>1</v>
      </c>
    </row>
    <row r="8" spans="1:5" x14ac:dyDescent="0.3">
      <c r="A8" s="1">
        <v>44937</v>
      </c>
      <c r="B8" s="4">
        <f>YEAR(Table5[[#This Row],[Date]])</f>
        <v>2023</v>
      </c>
      <c r="C8" t="str">
        <f>TEXT(Table5[[#This Row],[Date]], "mmmm")</f>
        <v>January</v>
      </c>
      <c r="D8" t="str">
        <f>TEXT(Table5[[#This Row],[Date]], "dddd")</f>
        <v>Wednesday</v>
      </c>
      <c r="E8">
        <f t="shared" si="0"/>
        <v>1</v>
      </c>
    </row>
    <row r="9" spans="1:5" x14ac:dyDescent="0.3">
      <c r="A9" s="1">
        <v>44938</v>
      </c>
      <c r="B9" s="4">
        <f>YEAR(Table5[[#This Row],[Date]])</f>
        <v>2023</v>
      </c>
      <c r="C9" t="str">
        <f>TEXT(Table5[[#This Row],[Date]], "mmmm")</f>
        <v>January</v>
      </c>
      <c r="D9" t="str">
        <f>TEXT(Table5[[#This Row],[Date]], "dddd")</f>
        <v>Thursday</v>
      </c>
      <c r="E9">
        <f t="shared" si="0"/>
        <v>1</v>
      </c>
    </row>
    <row r="10" spans="1:5" x14ac:dyDescent="0.3">
      <c r="A10" s="1">
        <v>44939</v>
      </c>
      <c r="B10" s="4">
        <f>YEAR(Table5[[#This Row],[Date]])</f>
        <v>2023</v>
      </c>
      <c r="C10" t="str">
        <f>TEXT(Table5[[#This Row],[Date]], "mmmm")</f>
        <v>January</v>
      </c>
      <c r="D10" t="str">
        <f>TEXT(Table5[[#This Row],[Date]], "dddd")</f>
        <v>Friday</v>
      </c>
      <c r="E10">
        <f t="shared" si="0"/>
        <v>1</v>
      </c>
    </row>
    <row r="11" spans="1:5" x14ac:dyDescent="0.3">
      <c r="A11" s="1">
        <v>44940</v>
      </c>
      <c r="B11" s="4">
        <f>YEAR(Table5[[#This Row],[Date]])</f>
        <v>2023</v>
      </c>
      <c r="C11" t="str">
        <f>TEXT(Table5[[#This Row],[Date]], "mmmm")</f>
        <v>January</v>
      </c>
      <c r="D11" t="str">
        <f>TEXT(Table5[[#This Row],[Date]], "dddd")</f>
        <v>Saturday</v>
      </c>
      <c r="E11">
        <f t="shared" si="0"/>
        <v>1</v>
      </c>
    </row>
    <row r="12" spans="1:5" x14ac:dyDescent="0.3">
      <c r="A12" s="1">
        <v>44941</v>
      </c>
      <c r="B12" s="4">
        <f>YEAR(Table5[[#This Row],[Date]])</f>
        <v>2023</v>
      </c>
      <c r="C12" t="str">
        <f>TEXT(Table5[[#This Row],[Date]], "mmmm")</f>
        <v>January</v>
      </c>
      <c r="D12" t="str">
        <f>TEXT(Table5[[#This Row],[Date]], "dddd")</f>
        <v>Sunday</v>
      </c>
      <c r="E12">
        <f t="shared" si="0"/>
        <v>1</v>
      </c>
    </row>
    <row r="13" spans="1:5" x14ac:dyDescent="0.3">
      <c r="A13" s="1">
        <v>44942</v>
      </c>
      <c r="B13" s="4">
        <f>YEAR(Table5[[#This Row],[Date]])</f>
        <v>2023</v>
      </c>
      <c r="C13" t="str">
        <f>TEXT(Table5[[#This Row],[Date]], "mmmm")</f>
        <v>January</v>
      </c>
      <c r="D13" t="str">
        <f>TEXT(Table5[[#This Row],[Date]], "dddd")</f>
        <v>Monday</v>
      </c>
      <c r="E13">
        <f t="shared" si="0"/>
        <v>1</v>
      </c>
    </row>
    <row r="14" spans="1:5" x14ac:dyDescent="0.3">
      <c r="A14" s="1">
        <v>44943</v>
      </c>
      <c r="B14" s="4">
        <f>YEAR(Table5[[#This Row],[Date]])</f>
        <v>2023</v>
      </c>
      <c r="C14" t="str">
        <f>TEXT(Table5[[#This Row],[Date]], "mmmm")</f>
        <v>January</v>
      </c>
      <c r="D14" t="str">
        <f>TEXT(Table5[[#This Row],[Date]], "dddd")</f>
        <v>Tuesday</v>
      </c>
      <c r="E14">
        <f t="shared" si="0"/>
        <v>1</v>
      </c>
    </row>
    <row r="15" spans="1:5" x14ac:dyDescent="0.3">
      <c r="A15" s="1">
        <v>44944</v>
      </c>
      <c r="B15" s="4">
        <f>YEAR(Table5[[#This Row],[Date]])</f>
        <v>2023</v>
      </c>
      <c r="C15" t="str">
        <f>TEXT(Table5[[#This Row],[Date]], "mmmm")</f>
        <v>January</v>
      </c>
      <c r="D15" t="str">
        <f>TEXT(Table5[[#This Row],[Date]], "dddd")</f>
        <v>Wednesday</v>
      </c>
      <c r="E15">
        <f t="shared" si="0"/>
        <v>1</v>
      </c>
    </row>
    <row r="16" spans="1:5" x14ac:dyDescent="0.3">
      <c r="A16" s="1">
        <v>44945</v>
      </c>
      <c r="B16" s="4">
        <f>YEAR(Table5[[#This Row],[Date]])</f>
        <v>2023</v>
      </c>
      <c r="C16" t="str">
        <f>TEXT(Table5[[#This Row],[Date]], "mmmm")</f>
        <v>January</v>
      </c>
      <c r="D16" t="str">
        <f>TEXT(Table5[[#This Row],[Date]], "dddd")</f>
        <v>Thursday</v>
      </c>
      <c r="E16">
        <f t="shared" si="0"/>
        <v>1</v>
      </c>
    </row>
    <row r="17" spans="1:5" x14ac:dyDescent="0.3">
      <c r="A17" s="1">
        <v>44946</v>
      </c>
      <c r="B17" s="4">
        <f>YEAR(Table5[[#This Row],[Date]])</f>
        <v>2023</v>
      </c>
      <c r="C17" t="str">
        <f>TEXT(Table5[[#This Row],[Date]], "mmmm")</f>
        <v>January</v>
      </c>
      <c r="D17" t="str">
        <f>TEXT(Table5[[#This Row],[Date]], "dddd")</f>
        <v>Friday</v>
      </c>
      <c r="E17">
        <f t="shared" si="0"/>
        <v>1</v>
      </c>
    </row>
    <row r="18" spans="1:5" x14ac:dyDescent="0.3">
      <c r="A18" s="1">
        <v>44947</v>
      </c>
      <c r="B18" s="4">
        <f>YEAR(Table5[[#This Row],[Date]])</f>
        <v>2023</v>
      </c>
      <c r="C18" t="str">
        <f>TEXT(Table5[[#This Row],[Date]], "mmmm")</f>
        <v>January</v>
      </c>
      <c r="D18" t="str">
        <f>TEXT(Table5[[#This Row],[Date]], "dddd")</f>
        <v>Saturday</v>
      </c>
      <c r="E18">
        <f t="shared" si="0"/>
        <v>1</v>
      </c>
    </row>
    <row r="19" spans="1:5" x14ac:dyDescent="0.3">
      <c r="A19" s="1">
        <v>44948</v>
      </c>
      <c r="B19" s="4">
        <f>YEAR(Table5[[#This Row],[Date]])</f>
        <v>2023</v>
      </c>
      <c r="C19" t="str">
        <f>TEXT(Table5[[#This Row],[Date]], "mmmm")</f>
        <v>January</v>
      </c>
      <c r="D19" t="str">
        <f>TEXT(Table5[[#This Row],[Date]], "dddd")</f>
        <v>Sunday</v>
      </c>
      <c r="E19">
        <f t="shared" si="0"/>
        <v>1</v>
      </c>
    </row>
    <row r="20" spans="1:5" x14ac:dyDescent="0.3">
      <c r="A20" s="1">
        <v>44949</v>
      </c>
      <c r="B20" s="4">
        <f>YEAR(Table5[[#This Row],[Date]])</f>
        <v>2023</v>
      </c>
      <c r="C20" t="str">
        <f>TEXT(Table5[[#This Row],[Date]], "mmmm")</f>
        <v>January</v>
      </c>
      <c r="D20" t="str">
        <f>TEXT(Table5[[#This Row],[Date]], "dddd")</f>
        <v>Monday</v>
      </c>
      <c r="E20">
        <f t="shared" si="0"/>
        <v>1</v>
      </c>
    </row>
    <row r="21" spans="1:5" x14ac:dyDescent="0.3">
      <c r="A21" s="1">
        <v>44950</v>
      </c>
      <c r="B21" s="4">
        <f>YEAR(Table5[[#This Row],[Date]])</f>
        <v>2023</v>
      </c>
      <c r="C21" t="str">
        <f>TEXT(Table5[[#This Row],[Date]], "mmmm")</f>
        <v>January</v>
      </c>
      <c r="D21" t="str">
        <f>TEXT(Table5[[#This Row],[Date]], "dddd")</f>
        <v>Tuesday</v>
      </c>
      <c r="E21">
        <f t="shared" si="0"/>
        <v>1</v>
      </c>
    </row>
    <row r="22" spans="1:5" x14ac:dyDescent="0.3">
      <c r="A22" s="1">
        <v>44951</v>
      </c>
      <c r="B22" s="4">
        <f>YEAR(Table5[[#This Row],[Date]])</f>
        <v>2023</v>
      </c>
      <c r="C22" t="str">
        <f>TEXT(Table5[[#This Row],[Date]], "mmmm")</f>
        <v>January</v>
      </c>
      <c r="D22" t="str">
        <f>TEXT(Table5[[#This Row],[Date]], "dddd")</f>
        <v>Wednesday</v>
      </c>
      <c r="E22">
        <f t="shared" si="0"/>
        <v>1</v>
      </c>
    </row>
    <row r="23" spans="1:5" x14ac:dyDescent="0.3">
      <c r="A23" s="1">
        <v>44952</v>
      </c>
      <c r="B23" s="4">
        <f>YEAR(Table5[[#This Row],[Date]])</f>
        <v>2023</v>
      </c>
      <c r="C23" t="str">
        <f>TEXT(Table5[[#This Row],[Date]], "mmmm")</f>
        <v>January</v>
      </c>
      <c r="D23" t="str">
        <f>TEXT(Table5[[#This Row],[Date]], "dddd")</f>
        <v>Thursday</v>
      </c>
      <c r="E23">
        <f t="shared" si="0"/>
        <v>1</v>
      </c>
    </row>
    <row r="24" spans="1:5" x14ac:dyDescent="0.3">
      <c r="A24" s="1">
        <v>44953</v>
      </c>
      <c r="B24" s="4">
        <f>YEAR(Table5[[#This Row],[Date]])</f>
        <v>2023</v>
      </c>
      <c r="C24" t="str">
        <f>TEXT(Table5[[#This Row],[Date]], "mmmm")</f>
        <v>January</v>
      </c>
      <c r="D24" t="str">
        <f>TEXT(Table5[[#This Row],[Date]], "dddd")</f>
        <v>Friday</v>
      </c>
      <c r="E24">
        <f t="shared" si="0"/>
        <v>1</v>
      </c>
    </row>
    <row r="25" spans="1:5" x14ac:dyDescent="0.3">
      <c r="A25" s="1">
        <v>44954</v>
      </c>
      <c r="B25" s="4">
        <f>YEAR(Table5[[#This Row],[Date]])</f>
        <v>2023</v>
      </c>
      <c r="C25" t="str">
        <f>TEXT(Table5[[#This Row],[Date]], "mmmm")</f>
        <v>January</v>
      </c>
      <c r="D25" t="str">
        <f>TEXT(Table5[[#This Row],[Date]], "dddd")</f>
        <v>Saturday</v>
      </c>
      <c r="E25">
        <f t="shared" si="0"/>
        <v>1</v>
      </c>
    </row>
    <row r="26" spans="1:5" x14ac:dyDescent="0.3">
      <c r="A26" s="1">
        <v>44955</v>
      </c>
      <c r="B26" s="4">
        <f>YEAR(Table5[[#This Row],[Date]])</f>
        <v>2023</v>
      </c>
      <c r="C26" t="str">
        <f>TEXT(Table5[[#This Row],[Date]], "mmmm")</f>
        <v>January</v>
      </c>
      <c r="D26" t="str">
        <f>TEXT(Table5[[#This Row],[Date]], "dddd")</f>
        <v>Sunday</v>
      </c>
      <c r="E26">
        <f t="shared" si="0"/>
        <v>1</v>
      </c>
    </row>
    <row r="27" spans="1:5" x14ac:dyDescent="0.3">
      <c r="A27" s="1">
        <v>44956</v>
      </c>
      <c r="B27" s="4">
        <f>YEAR(Table5[[#This Row],[Date]])</f>
        <v>2023</v>
      </c>
      <c r="C27" t="str">
        <f>TEXT(Table5[[#This Row],[Date]], "mmmm")</f>
        <v>January</v>
      </c>
      <c r="D27" t="str">
        <f>TEXT(Table5[[#This Row],[Date]], "dddd")</f>
        <v>Monday</v>
      </c>
      <c r="E27">
        <f t="shared" si="0"/>
        <v>1</v>
      </c>
    </row>
    <row r="28" spans="1:5" x14ac:dyDescent="0.3">
      <c r="A28" s="1">
        <v>44957</v>
      </c>
      <c r="B28" s="4">
        <f>YEAR(Table5[[#This Row],[Date]])</f>
        <v>2023</v>
      </c>
      <c r="C28" t="str">
        <f>TEXT(Table5[[#This Row],[Date]], "mmmm")</f>
        <v>January</v>
      </c>
      <c r="D28" t="str">
        <f>TEXT(Table5[[#This Row],[Date]], "dddd")</f>
        <v>Tuesday</v>
      </c>
      <c r="E28">
        <f t="shared" si="0"/>
        <v>1</v>
      </c>
    </row>
    <row r="29" spans="1:5" x14ac:dyDescent="0.3">
      <c r="A29" s="1">
        <v>44958</v>
      </c>
      <c r="B29" s="4">
        <f>YEAR(Table5[[#This Row],[Date]])</f>
        <v>2023</v>
      </c>
      <c r="C29" t="str">
        <f>TEXT(Table5[[#This Row],[Date]], "mmmm")</f>
        <v>February</v>
      </c>
      <c r="D29" t="str">
        <f>TEXT(Table5[[#This Row],[Date]], "dddd")</f>
        <v>Wednesday</v>
      </c>
      <c r="E29">
        <f t="shared" si="0"/>
        <v>1</v>
      </c>
    </row>
    <row r="30" spans="1:5" x14ac:dyDescent="0.3">
      <c r="A30" s="1">
        <v>44959</v>
      </c>
      <c r="B30" s="4">
        <f>YEAR(Table5[[#This Row],[Date]])</f>
        <v>2023</v>
      </c>
      <c r="C30" t="str">
        <f>TEXT(Table5[[#This Row],[Date]], "mmmm")</f>
        <v>February</v>
      </c>
      <c r="D30" t="str">
        <f>TEXT(Table5[[#This Row],[Date]], "dddd")</f>
        <v>Thursday</v>
      </c>
      <c r="E30">
        <f t="shared" si="0"/>
        <v>1</v>
      </c>
    </row>
    <row r="31" spans="1:5" x14ac:dyDescent="0.3">
      <c r="A31" s="1">
        <v>44960</v>
      </c>
      <c r="B31" s="4">
        <f>YEAR(Table5[[#This Row],[Date]])</f>
        <v>2023</v>
      </c>
      <c r="C31" t="str">
        <f>TEXT(Table5[[#This Row],[Date]], "mmmm")</f>
        <v>February</v>
      </c>
      <c r="D31" t="str">
        <f>TEXT(Table5[[#This Row],[Date]], "dddd")</f>
        <v>Friday</v>
      </c>
      <c r="E31">
        <f t="shared" si="0"/>
        <v>1</v>
      </c>
    </row>
    <row r="32" spans="1:5" x14ac:dyDescent="0.3">
      <c r="A32" s="1">
        <v>44961</v>
      </c>
      <c r="B32" s="4">
        <f>YEAR(Table5[[#This Row],[Date]])</f>
        <v>2023</v>
      </c>
      <c r="C32" t="str">
        <f>TEXT(Table5[[#This Row],[Date]], "mmmm")</f>
        <v>February</v>
      </c>
      <c r="D32" t="str">
        <f>TEXT(Table5[[#This Row],[Date]], "dddd")</f>
        <v>Saturday</v>
      </c>
      <c r="E32">
        <f t="shared" si="0"/>
        <v>1</v>
      </c>
    </row>
    <row r="33" spans="1:5" x14ac:dyDescent="0.3">
      <c r="A33" s="1">
        <v>44962</v>
      </c>
      <c r="B33" s="4">
        <f>YEAR(Table5[[#This Row],[Date]])</f>
        <v>2023</v>
      </c>
      <c r="C33" t="str">
        <f>TEXT(Table5[[#This Row],[Date]], "mmmm")</f>
        <v>February</v>
      </c>
      <c r="D33" t="str">
        <f>TEXT(Table5[[#This Row],[Date]], "dddd")</f>
        <v>Sunday</v>
      </c>
      <c r="E33">
        <f t="shared" si="0"/>
        <v>1</v>
      </c>
    </row>
    <row r="34" spans="1:5" x14ac:dyDescent="0.3">
      <c r="A34" s="1">
        <v>44963</v>
      </c>
      <c r="B34" s="4">
        <f>YEAR(Table5[[#This Row],[Date]])</f>
        <v>2023</v>
      </c>
      <c r="C34" t="str">
        <f>TEXT(Table5[[#This Row],[Date]], "mmmm")</f>
        <v>February</v>
      </c>
      <c r="D34" t="str">
        <f>TEXT(Table5[[#This Row],[Date]], "dddd")</f>
        <v>Monday</v>
      </c>
      <c r="E34">
        <f t="shared" ref="E34:E65" si="1">ROUNDUP(MONTH(A34)/3, 0)</f>
        <v>1</v>
      </c>
    </row>
    <row r="35" spans="1:5" x14ac:dyDescent="0.3">
      <c r="A35" s="1">
        <v>44964</v>
      </c>
      <c r="B35" s="4">
        <f>YEAR(Table5[[#This Row],[Date]])</f>
        <v>2023</v>
      </c>
      <c r="C35" t="str">
        <f>TEXT(Table5[[#This Row],[Date]], "mmmm")</f>
        <v>February</v>
      </c>
      <c r="D35" t="str">
        <f>TEXT(Table5[[#This Row],[Date]], "dddd")</f>
        <v>Tuesday</v>
      </c>
      <c r="E35">
        <f t="shared" si="1"/>
        <v>1</v>
      </c>
    </row>
    <row r="36" spans="1:5" x14ac:dyDescent="0.3">
      <c r="A36" s="1">
        <v>44965</v>
      </c>
      <c r="B36" s="4">
        <f>YEAR(Table5[[#This Row],[Date]])</f>
        <v>2023</v>
      </c>
      <c r="C36" t="str">
        <f>TEXT(Table5[[#This Row],[Date]], "mmmm")</f>
        <v>February</v>
      </c>
      <c r="D36" t="str">
        <f>TEXT(Table5[[#This Row],[Date]], "dddd")</f>
        <v>Wednesday</v>
      </c>
      <c r="E36">
        <f t="shared" si="1"/>
        <v>1</v>
      </c>
    </row>
    <row r="37" spans="1:5" x14ac:dyDescent="0.3">
      <c r="A37" s="1">
        <v>44966</v>
      </c>
      <c r="B37" s="4">
        <f>YEAR(Table5[[#This Row],[Date]])</f>
        <v>2023</v>
      </c>
      <c r="C37" t="str">
        <f>TEXT(Table5[[#This Row],[Date]], "mmmm")</f>
        <v>February</v>
      </c>
      <c r="D37" t="str">
        <f>TEXT(Table5[[#This Row],[Date]], "dddd")</f>
        <v>Thursday</v>
      </c>
      <c r="E37">
        <f t="shared" si="1"/>
        <v>1</v>
      </c>
    </row>
    <row r="38" spans="1:5" x14ac:dyDescent="0.3">
      <c r="A38" s="1">
        <v>44967</v>
      </c>
      <c r="B38" s="4">
        <f>YEAR(Table5[[#This Row],[Date]])</f>
        <v>2023</v>
      </c>
      <c r="C38" t="str">
        <f>TEXT(Table5[[#This Row],[Date]], "mmmm")</f>
        <v>February</v>
      </c>
      <c r="D38" t="str">
        <f>TEXT(Table5[[#This Row],[Date]], "dddd")</f>
        <v>Friday</v>
      </c>
      <c r="E38">
        <f t="shared" si="1"/>
        <v>1</v>
      </c>
    </row>
    <row r="39" spans="1:5" x14ac:dyDescent="0.3">
      <c r="A39" s="1">
        <v>44968</v>
      </c>
      <c r="B39" s="4">
        <f>YEAR(Table5[[#This Row],[Date]])</f>
        <v>2023</v>
      </c>
      <c r="C39" t="str">
        <f>TEXT(Table5[[#This Row],[Date]], "mmmm")</f>
        <v>February</v>
      </c>
      <c r="D39" t="str">
        <f>TEXT(Table5[[#This Row],[Date]], "dddd")</f>
        <v>Saturday</v>
      </c>
      <c r="E39">
        <f t="shared" si="1"/>
        <v>1</v>
      </c>
    </row>
    <row r="40" spans="1:5" x14ac:dyDescent="0.3">
      <c r="A40" s="1">
        <v>44969</v>
      </c>
      <c r="B40" s="4">
        <f>YEAR(Table5[[#This Row],[Date]])</f>
        <v>2023</v>
      </c>
      <c r="C40" t="str">
        <f>TEXT(Table5[[#This Row],[Date]], "mmmm")</f>
        <v>February</v>
      </c>
      <c r="D40" t="str">
        <f>TEXT(Table5[[#This Row],[Date]], "dddd")</f>
        <v>Sunday</v>
      </c>
      <c r="E40">
        <f t="shared" si="1"/>
        <v>1</v>
      </c>
    </row>
    <row r="41" spans="1:5" x14ac:dyDescent="0.3">
      <c r="A41" s="1">
        <v>44970</v>
      </c>
      <c r="B41" s="4">
        <f>YEAR(Table5[[#This Row],[Date]])</f>
        <v>2023</v>
      </c>
      <c r="C41" t="str">
        <f>TEXT(Table5[[#This Row],[Date]], "mmmm")</f>
        <v>February</v>
      </c>
      <c r="D41" t="str">
        <f>TEXT(Table5[[#This Row],[Date]], "dddd")</f>
        <v>Monday</v>
      </c>
      <c r="E41">
        <f t="shared" si="1"/>
        <v>1</v>
      </c>
    </row>
    <row r="42" spans="1:5" x14ac:dyDescent="0.3">
      <c r="A42" s="1">
        <v>44971</v>
      </c>
      <c r="B42" s="4">
        <f>YEAR(Table5[[#This Row],[Date]])</f>
        <v>2023</v>
      </c>
      <c r="C42" t="str">
        <f>TEXT(Table5[[#This Row],[Date]], "mmmm")</f>
        <v>February</v>
      </c>
      <c r="D42" t="str">
        <f>TEXT(Table5[[#This Row],[Date]], "dddd")</f>
        <v>Tuesday</v>
      </c>
      <c r="E42">
        <f t="shared" si="1"/>
        <v>1</v>
      </c>
    </row>
    <row r="43" spans="1:5" x14ac:dyDescent="0.3">
      <c r="A43" s="1">
        <v>44972</v>
      </c>
      <c r="B43" s="4">
        <f>YEAR(Table5[[#This Row],[Date]])</f>
        <v>2023</v>
      </c>
      <c r="C43" t="str">
        <f>TEXT(Table5[[#This Row],[Date]], "mmmm")</f>
        <v>February</v>
      </c>
      <c r="D43" t="str">
        <f>TEXT(Table5[[#This Row],[Date]], "dddd")</f>
        <v>Wednesday</v>
      </c>
      <c r="E43">
        <f t="shared" si="1"/>
        <v>1</v>
      </c>
    </row>
    <row r="44" spans="1:5" x14ac:dyDescent="0.3">
      <c r="A44" s="1">
        <v>44973</v>
      </c>
      <c r="B44" s="4">
        <f>YEAR(Table5[[#This Row],[Date]])</f>
        <v>2023</v>
      </c>
      <c r="C44" t="str">
        <f>TEXT(Table5[[#This Row],[Date]], "mmmm")</f>
        <v>February</v>
      </c>
      <c r="D44" t="str">
        <f>TEXT(Table5[[#This Row],[Date]], "dddd")</f>
        <v>Thursday</v>
      </c>
      <c r="E44">
        <f t="shared" si="1"/>
        <v>1</v>
      </c>
    </row>
    <row r="45" spans="1:5" x14ac:dyDescent="0.3">
      <c r="A45" s="1">
        <v>44974</v>
      </c>
      <c r="B45" s="4">
        <f>YEAR(Table5[[#This Row],[Date]])</f>
        <v>2023</v>
      </c>
      <c r="C45" t="str">
        <f>TEXT(Table5[[#This Row],[Date]], "mmmm")</f>
        <v>February</v>
      </c>
      <c r="D45" t="str">
        <f>TEXT(Table5[[#This Row],[Date]], "dddd")</f>
        <v>Friday</v>
      </c>
      <c r="E45">
        <f t="shared" si="1"/>
        <v>1</v>
      </c>
    </row>
    <row r="46" spans="1:5" x14ac:dyDescent="0.3">
      <c r="A46" s="1">
        <v>44975</v>
      </c>
      <c r="B46" s="4">
        <f>YEAR(Table5[[#This Row],[Date]])</f>
        <v>2023</v>
      </c>
      <c r="C46" t="str">
        <f>TEXT(Table5[[#This Row],[Date]], "mmmm")</f>
        <v>February</v>
      </c>
      <c r="D46" t="str">
        <f>TEXT(Table5[[#This Row],[Date]], "dddd")</f>
        <v>Saturday</v>
      </c>
      <c r="E46">
        <f t="shared" si="1"/>
        <v>1</v>
      </c>
    </row>
    <row r="47" spans="1:5" x14ac:dyDescent="0.3">
      <c r="A47" s="1">
        <v>44976</v>
      </c>
      <c r="B47" s="4">
        <f>YEAR(Table5[[#This Row],[Date]])</f>
        <v>2023</v>
      </c>
      <c r="C47" t="str">
        <f>TEXT(Table5[[#This Row],[Date]], "mmmm")</f>
        <v>February</v>
      </c>
      <c r="D47" t="str">
        <f>TEXT(Table5[[#This Row],[Date]], "dddd")</f>
        <v>Sunday</v>
      </c>
      <c r="E47">
        <f t="shared" si="1"/>
        <v>1</v>
      </c>
    </row>
    <row r="48" spans="1:5" x14ac:dyDescent="0.3">
      <c r="A48" s="1">
        <v>44977</v>
      </c>
      <c r="B48" s="4">
        <f>YEAR(Table5[[#This Row],[Date]])</f>
        <v>2023</v>
      </c>
      <c r="C48" t="str">
        <f>TEXT(Table5[[#This Row],[Date]], "mmmm")</f>
        <v>February</v>
      </c>
      <c r="D48" t="str">
        <f>TEXT(Table5[[#This Row],[Date]], "dddd")</f>
        <v>Monday</v>
      </c>
      <c r="E48">
        <f t="shared" si="1"/>
        <v>1</v>
      </c>
    </row>
    <row r="49" spans="1:5" x14ac:dyDescent="0.3">
      <c r="A49" s="1">
        <v>44978</v>
      </c>
      <c r="B49" s="4">
        <f>YEAR(Table5[[#This Row],[Date]])</f>
        <v>2023</v>
      </c>
      <c r="C49" t="str">
        <f>TEXT(Table5[[#This Row],[Date]], "mmmm")</f>
        <v>February</v>
      </c>
      <c r="D49" t="str">
        <f>TEXT(Table5[[#This Row],[Date]], "dddd")</f>
        <v>Tuesday</v>
      </c>
      <c r="E49">
        <f t="shared" si="1"/>
        <v>1</v>
      </c>
    </row>
    <row r="50" spans="1:5" x14ac:dyDescent="0.3">
      <c r="A50" s="1">
        <v>44979</v>
      </c>
      <c r="B50" s="4">
        <f>YEAR(Table5[[#This Row],[Date]])</f>
        <v>2023</v>
      </c>
      <c r="C50" t="str">
        <f>TEXT(Table5[[#This Row],[Date]], "mmmm")</f>
        <v>February</v>
      </c>
      <c r="D50" t="str">
        <f>TEXT(Table5[[#This Row],[Date]], "dddd")</f>
        <v>Wednesday</v>
      </c>
      <c r="E50">
        <f t="shared" si="1"/>
        <v>1</v>
      </c>
    </row>
    <row r="51" spans="1:5" x14ac:dyDescent="0.3">
      <c r="A51" s="1">
        <v>44980</v>
      </c>
      <c r="B51" s="4">
        <f>YEAR(Table5[[#This Row],[Date]])</f>
        <v>2023</v>
      </c>
      <c r="C51" t="str">
        <f>TEXT(Table5[[#This Row],[Date]], "mmmm")</f>
        <v>February</v>
      </c>
      <c r="D51" t="str">
        <f>TEXT(Table5[[#This Row],[Date]], "dddd")</f>
        <v>Thursday</v>
      </c>
      <c r="E51">
        <f t="shared" si="1"/>
        <v>1</v>
      </c>
    </row>
    <row r="52" spans="1:5" x14ac:dyDescent="0.3">
      <c r="A52" s="1">
        <v>44981</v>
      </c>
      <c r="B52" s="4">
        <f>YEAR(Table5[[#This Row],[Date]])</f>
        <v>2023</v>
      </c>
      <c r="C52" t="str">
        <f>TEXT(Table5[[#This Row],[Date]], "mmmm")</f>
        <v>February</v>
      </c>
      <c r="D52" t="str">
        <f>TEXT(Table5[[#This Row],[Date]], "dddd")</f>
        <v>Friday</v>
      </c>
      <c r="E52">
        <f t="shared" si="1"/>
        <v>1</v>
      </c>
    </row>
    <row r="53" spans="1:5" x14ac:dyDescent="0.3">
      <c r="A53" s="1">
        <v>44982</v>
      </c>
      <c r="B53" s="4">
        <f>YEAR(Table5[[#This Row],[Date]])</f>
        <v>2023</v>
      </c>
      <c r="C53" t="str">
        <f>TEXT(Table5[[#This Row],[Date]], "mmmm")</f>
        <v>February</v>
      </c>
      <c r="D53" t="str">
        <f>TEXT(Table5[[#This Row],[Date]], "dddd")</f>
        <v>Saturday</v>
      </c>
      <c r="E53">
        <f t="shared" si="1"/>
        <v>1</v>
      </c>
    </row>
    <row r="54" spans="1:5" x14ac:dyDescent="0.3">
      <c r="A54" s="1">
        <v>44983</v>
      </c>
      <c r="B54" s="4">
        <f>YEAR(Table5[[#This Row],[Date]])</f>
        <v>2023</v>
      </c>
      <c r="C54" t="str">
        <f>TEXT(Table5[[#This Row],[Date]], "mmmm")</f>
        <v>February</v>
      </c>
      <c r="D54" t="str">
        <f>TEXT(Table5[[#This Row],[Date]], "dddd")</f>
        <v>Sunday</v>
      </c>
      <c r="E54">
        <f t="shared" si="1"/>
        <v>1</v>
      </c>
    </row>
    <row r="55" spans="1:5" x14ac:dyDescent="0.3">
      <c r="A55" s="1">
        <v>44984</v>
      </c>
      <c r="B55" s="4">
        <f>YEAR(Table5[[#This Row],[Date]])</f>
        <v>2023</v>
      </c>
      <c r="C55" t="str">
        <f>TEXT(Table5[[#This Row],[Date]], "mmmm")</f>
        <v>February</v>
      </c>
      <c r="D55" t="str">
        <f>TEXT(Table5[[#This Row],[Date]], "dddd")</f>
        <v>Monday</v>
      </c>
      <c r="E55">
        <f t="shared" si="1"/>
        <v>1</v>
      </c>
    </row>
    <row r="56" spans="1:5" x14ac:dyDescent="0.3">
      <c r="A56" s="1">
        <v>44985</v>
      </c>
      <c r="B56" s="4">
        <f>YEAR(Table5[[#This Row],[Date]])</f>
        <v>2023</v>
      </c>
      <c r="C56" t="str">
        <f>TEXT(Table5[[#This Row],[Date]], "mmmm")</f>
        <v>February</v>
      </c>
      <c r="D56" t="str">
        <f>TEXT(Table5[[#This Row],[Date]], "dddd")</f>
        <v>Tuesday</v>
      </c>
      <c r="E56">
        <f t="shared" si="1"/>
        <v>1</v>
      </c>
    </row>
    <row r="57" spans="1:5" x14ac:dyDescent="0.3">
      <c r="A57" s="1">
        <v>44986</v>
      </c>
      <c r="B57" s="4">
        <f>YEAR(Table5[[#This Row],[Date]])</f>
        <v>2023</v>
      </c>
      <c r="C57" t="str">
        <f>TEXT(Table5[[#This Row],[Date]], "mmmm")</f>
        <v>March</v>
      </c>
      <c r="D57" t="str">
        <f>TEXT(Table5[[#This Row],[Date]], "dddd")</f>
        <v>Wednesday</v>
      </c>
      <c r="E57">
        <f t="shared" si="1"/>
        <v>1</v>
      </c>
    </row>
    <row r="58" spans="1:5" x14ac:dyDescent="0.3">
      <c r="A58" s="1">
        <v>44987</v>
      </c>
      <c r="B58" s="4">
        <f>YEAR(Table5[[#This Row],[Date]])</f>
        <v>2023</v>
      </c>
      <c r="C58" t="str">
        <f>TEXT(Table5[[#This Row],[Date]], "mmmm")</f>
        <v>March</v>
      </c>
      <c r="D58" t="str">
        <f>TEXT(Table5[[#This Row],[Date]], "dddd")</f>
        <v>Thursday</v>
      </c>
      <c r="E58">
        <f t="shared" si="1"/>
        <v>1</v>
      </c>
    </row>
    <row r="59" spans="1:5" x14ac:dyDescent="0.3">
      <c r="A59" s="1">
        <v>44988</v>
      </c>
      <c r="B59" s="4">
        <f>YEAR(Table5[[#This Row],[Date]])</f>
        <v>2023</v>
      </c>
      <c r="C59" t="str">
        <f>TEXT(Table5[[#This Row],[Date]], "mmmm")</f>
        <v>March</v>
      </c>
      <c r="D59" t="str">
        <f>TEXT(Table5[[#This Row],[Date]], "dddd")</f>
        <v>Friday</v>
      </c>
      <c r="E59">
        <f t="shared" si="1"/>
        <v>1</v>
      </c>
    </row>
    <row r="60" spans="1:5" x14ac:dyDescent="0.3">
      <c r="A60" s="1">
        <v>44989</v>
      </c>
      <c r="B60" s="4">
        <f>YEAR(Table5[[#This Row],[Date]])</f>
        <v>2023</v>
      </c>
      <c r="C60" t="str">
        <f>TEXT(Table5[[#This Row],[Date]], "mmmm")</f>
        <v>March</v>
      </c>
      <c r="D60" t="str">
        <f>TEXT(Table5[[#This Row],[Date]], "dddd")</f>
        <v>Saturday</v>
      </c>
      <c r="E60">
        <f t="shared" si="1"/>
        <v>1</v>
      </c>
    </row>
    <row r="61" spans="1:5" x14ac:dyDescent="0.3">
      <c r="A61" s="1">
        <v>44990</v>
      </c>
      <c r="B61" s="4">
        <f>YEAR(Table5[[#This Row],[Date]])</f>
        <v>2023</v>
      </c>
      <c r="C61" t="str">
        <f>TEXT(Table5[[#This Row],[Date]], "mmmm")</f>
        <v>March</v>
      </c>
      <c r="D61" t="str">
        <f>TEXT(Table5[[#This Row],[Date]], "dddd")</f>
        <v>Sunday</v>
      </c>
      <c r="E61">
        <f t="shared" si="1"/>
        <v>1</v>
      </c>
    </row>
    <row r="62" spans="1:5" x14ac:dyDescent="0.3">
      <c r="A62" s="1">
        <v>44991</v>
      </c>
      <c r="B62" s="4">
        <f>YEAR(Table5[[#This Row],[Date]])</f>
        <v>2023</v>
      </c>
      <c r="C62" t="str">
        <f>TEXT(Table5[[#This Row],[Date]], "mmmm")</f>
        <v>March</v>
      </c>
      <c r="D62" t="str">
        <f>TEXT(Table5[[#This Row],[Date]], "dddd")</f>
        <v>Monday</v>
      </c>
      <c r="E62">
        <f t="shared" si="1"/>
        <v>1</v>
      </c>
    </row>
    <row r="63" spans="1:5" x14ac:dyDescent="0.3">
      <c r="A63" s="1">
        <v>44992</v>
      </c>
      <c r="B63" s="4">
        <f>YEAR(Table5[[#This Row],[Date]])</f>
        <v>2023</v>
      </c>
      <c r="C63" t="str">
        <f>TEXT(Table5[[#This Row],[Date]], "mmmm")</f>
        <v>March</v>
      </c>
      <c r="D63" t="str">
        <f>TEXT(Table5[[#This Row],[Date]], "dddd")</f>
        <v>Tuesday</v>
      </c>
      <c r="E63">
        <f t="shared" si="1"/>
        <v>1</v>
      </c>
    </row>
    <row r="64" spans="1:5" x14ac:dyDescent="0.3">
      <c r="A64" s="1">
        <v>44993</v>
      </c>
      <c r="B64" s="4">
        <f>YEAR(Table5[[#This Row],[Date]])</f>
        <v>2023</v>
      </c>
      <c r="C64" t="str">
        <f>TEXT(Table5[[#This Row],[Date]], "mmmm")</f>
        <v>March</v>
      </c>
      <c r="D64" t="str">
        <f>TEXT(Table5[[#This Row],[Date]], "dddd")</f>
        <v>Wednesday</v>
      </c>
      <c r="E64">
        <f t="shared" si="1"/>
        <v>1</v>
      </c>
    </row>
    <row r="65" spans="1:5" x14ac:dyDescent="0.3">
      <c r="A65" s="1">
        <v>44994</v>
      </c>
      <c r="B65" s="4">
        <f>YEAR(Table5[[#This Row],[Date]])</f>
        <v>2023</v>
      </c>
      <c r="C65" t="str">
        <f>TEXT(Table5[[#This Row],[Date]], "mmmm")</f>
        <v>March</v>
      </c>
      <c r="D65" t="str">
        <f>TEXT(Table5[[#This Row],[Date]], "dddd")</f>
        <v>Thursday</v>
      </c>
      <c r="E65">
        <f t="shared" si="1"/>
        <v>1</v>
      </c>
    </row>
    <row r="66" spans="1:5" x14ac:dyDescent="0.3">
      <c r="A66" s="1">
        <v>44995</v>
      </c>
      <c r="B66" s="4">
        <f>YEAR(Table5[[#This Row],[Date]])</f>
        <v>2023</v>
      </c>
      <c r="C66" t="str">
        <f>TEXT(Table5[[#This Row],[Date]], "mmmm")</f>
        <v>March</v>
      </c>
      <c r="D66" t="str">
        <f>TEXT(Table5[[#This Row],[Date]], "dddd")</f>
        <v>Friday</v>
      </c>
      <c r="E66">
        <f t="shared" ref="E66:E97" si="2">ROUNDUP(MONTH(A66)/3, 0)</f>
        <v>1</v>
      </c>
    </row>
    <row r="67" spans="1:5" x14ac:dyDescent="0.3">
      <c r="A67" s="1">
        <v>44996</v>
      </c>
      <c r="B67" s="4">
        <f>YEAR(Table5[[#This Row],[Date]])</f>
        <v>2023</v>
      </c>
      <c r="C67" t="str">
        <f>TEXT(Table5[[#This Row],[Date]], "mmmm")</f>
        <v>March</v>
      </c>
      <c r="D67" t="str">
        <f>TEXT(Table5[[#This Row],[Date]], "dddd")</f>
        <v>Saturday</v>
      </c>
      <c r="E67">
        <f t="shared" si="2"/>
        <v>1</v>
      </c>
    </row>
    <row r="68" spans="1:5" x14ac:dyDescent="0.3">
      <c r="A68" s="1">
        <v>44997</v>
      </c>
      <c r="B68" s="4">
        <f>YEAR(Table5[[#This Row],[Date]])</f>
        <v>2023</v>
      </c>
      <c r="C68" t="str">
        <f>TEXT(Table5[[#This Row],[Date]], "mmmm")</f>
        <v>March</v>
      </c>
      <c r="D68" t="str">
        <f>TEXT(Table5[[#This Row],[Date]], "dddd")</f>
        <v>Sunday</v>
      </c>
      <c r="E68">
        <f t="shared" si="2"/>
        <v>1</v>
      </c>
    </row>
    <row r="69" spans="1:5" x14ac:dyDescent="0.3">
      <c r="A69" s="1">
        <v>44998</v>
      </c>
      <c r="B69" s="4">
        <f>YEAR(Table5[[#This Row],[Date]])</f>
        <v>2023</v>
      </c>
      <c r="C69" t="str">
        <f>TEXT(Table5[[#This Row],[Date]], "mmmm")</f>
        <v>March</v>
      </c>
      <c r="D69" t="str">
        <f>TEXT(Table5[[#This Row],[Date]], "dddd")</f>
        <v>Monday</v>
      </c>
      <c r="E69">
        <f t="shared" si="2"/>
        <v>1</v>
      </c>
    </row>
    <row r="70" spans="1:5" x14ac:dyDescent="0.3">
      <c r="A70" s="1">
        <v>44999</v>
      </c>
      <c r="B70" s="4">
        <f>YEAR(Table5[[#This Row],[Date]])</f>
        <v>2023</v>
      </c>
      <c r="C70" t="str">
        <f>TEXT(Table5[[#This Row],[Date]], "mmmm")</f>
        <v>March</v>
      </c>
      <c r="D70" t="str">
        <f>TEXT(Table5[[#This Row],[Date]], "dddd")</f>
        <v>Tuesday</v>
      </c>
      <c r="E70">
        <f t="shared" si="2"/>
        <v>1</v>
      </c>
    </row>
    <row r="71" spans="1:5" x14ac:dyDescent="0.3">
      <c r="A71" s="1">
        <v>45000</v>
      </c>
      <c r="B71" s="4">
        <f>YEAR(Table5[[#This Row],[Date]])</f>
        <v>2023</v>
      </c>
      <c r="C71" t="str">
        <f>TEXT(Table5[[#This Row],[Date]], "mmmm")</f>
        <v>March</v>
      </c>
      <c r="D71" t="str">
        <f>TEXT(Table5[[#This Row],[Date]], "dddd")</f>
        <v>Wednesday</v>
      </c>
      <c r="E71">
        <f t="shared" si="2"/>
        <v>1</v>
      </c>
    </row>
    <row r="72" spans="1:5" x14ac:dyDescent="0.3">
      <c r="A72" s="1">
        <v>45001</v>
      </c>
      <c r="B72" s="4">
        <f>YEAR(Table5[[#This Row],[Date]])</f>
        <v>2023</v>
      </c>
      <c r="C72" t="str">
        <f>TEXT(Table5[[#This Row],[Date]], "mmmm")</f>
        <v>March</v>
      </c>
      <c r="D72" t="str">
        <f>TEXT(Table5[[#This Row],[Date]], "dddd")</f>
        <v>Thursday</v>
      </c>
      <c r="E72">
        <f t="shared" si="2"/>
        <v>1</v>
      </c>
    </row>
    <row r="73" spans="1:5" x14ac:dyDescent="0.3">
      <c r="A73" s="1">
        <v>45002</v>
      </c>
      <c r="B73" s="4">
        <f>YEAR(Table5[[#This Row],[Date]])</f>
        <v>2023</v>
      </c>
      <c r="C73" t="str">
        <f>TEXT(Table5[[#This Row],[Date]], "mmmm")</f>
        <v>March</v>
      </c>
      <c r="D73" t="str">
        <f>TEXT(Table5[[#This Row],[Date]], "dddd")</f>
        <v>Friday</v>
      </c>
      <c r="E73">
        <f t="shared" si="2"/>
        <v>1</v>
      </c>
    </row>
    <row r="74" spans="1:5" x14ac:dyDescent="0.3">
      <c r="A74" s="1">
        <v>45003</v>
      </c>
      <c r="B74" s="4">
        <f>YEAR(Table5[[#This Row],[Date]])</f>
        <v>2023</v>
      </c>
      <c r="C74" t="str">
        <f>TEXT(Table5[[#This Row],[Date]], "mmmm")</f>
        <v>March</v>
      </c>
      <c r="D74" t="str">
        <f>TEXT(Table5[[#This Row],[Date]], "dddd")</f>
        <v>Saturday</v>
      </c>
      <c r="E74">
        <f t="shared" si="2"/>
        <v>1</v>
      </c>
    </row>
    <row r="75" spans="1:5" x14ac:dyDescent="0.3">
      <c r="A75" s="1">
        <v>45004</v>
      </c>
      <c r="B75" s="4">
        <f>YEAR(Table5[[#This Row],[Date]])</f>
        <v>2023</v>
      </c>
      <c r="C75" t="str">
        <f>TEXT(Table5[[#This Row],[Date]], "mmmm")</f>
        <v>March</v>
      </c>
      <c r="D75" t="str">
        <f>TEXT(Table5[[#This Row],[Date]], "dddd")</f>
        <v>Sunday</v>
      </c>
      <c r="E75">
        <f t="shared" si="2"/>
        <v>1</v>
      </c>
    </row>
    <row r="76" spans="1:5" x14ac:dyDescent="0.3">
      <c r="A76" s="1">
        <v>45005</v>
      </c>
      <c r="B76" s="4">
        <f>YEAR(Table5[[#This Row],[Date]])</f>
        <v>2023</v>
      </c>
      <c r="C76" t="str">
        <f>TEXT(Table5[[#This Row],[Date]], "mmmm")</f>
        <v>March</v>
      </c>
      <c r="D76" t="str">
        <f>TEXT(Table5[[#This Row],[Date]], "dddd")</f>
        <v>Monday</v>
      </c>
      <c r="E76">
        <f t="shared" si="2"/>
        <v>1</v>
      </c>
    </row>
    <row r="77" spans="1:5" x14ac:dyDescent="0.3">
      <c r="A77" s="1">
        <v>45006</v>
      </c>
      <c r="B77" s="4">
        <f>YEAR(Table5[[#This Row],[Date]])</f>
        <v>2023</v>
      </c>
      <c r="C77" t="str">
        <f>TEXT(Table5[[#This Row],[Date]], "mmmm")</f>
        <v>March</v>
      </c>
      <c r="D77" t="str">
        <f>TEXT(Table5[[#This Row],[Date]], "dddd")</f>
        <v>Tuesday</v>
      </c>
      <c r="E77">
        <f t="shared" si="2"/>
        <v>1</v>
      </c>
    </row>
    <row r="78" spans="1:5" x14ac:dyDescent="0.3">
      <c r="A78" s="1">
        <v>45007</v>
      </c>
      <c r="B78" s="4">
        <f>YEAR(Table5[[#This Row],[Date]])</f>
        <v>2023</v>
      </c>
      <c r="C78" t="str">
        <f>TEXT(Table5[[#This Row],[Date]], "mmmm")</f>
        <v>March</v>
      </c>
      <c r="D78" t="str">
        <f>TEXT(Table5[[#This Row],[Date]], "dddd")</f>
        <v>Wednesday</v>
      </c>
      <c r="E78">
        <f t="shared" si="2"/>
        <v>1</v>
      </c>
    </row>
    <row r="79" spans="1:5" x14ac:dyDescent="0.3">
      <c r="A79" s="1">
        <v>45008</v>
      </c>
      <c r="B79" s="4">
        <f>YEAR(Table5[[#This Row],[Date]])</f>
        <v>2023</v>
      </c>
      <c r="C79" t="str">
        <f>TEXT(Table5[[#This Row],[Date]], "mmmm")</f>
        <v>March</v>
      </c>
      <c r="D79" t="str">
        <f>TEXT(Table5[[#This Row],[Date]], "dddd")</f>
        <v>Thursday</v>
      </c>
      <c r="E79">
        <f t="shared" si="2"/>
        <v>1</v>
      </c>
    </row>
    <row r="80" spans="1:5" x14ac:dyDescent="0.3">
      <c r="A80" s="1">
        <v>45009</v>
      </c>
      <c r="B80" s="4">
        <f>YEAR(Table5[[#This Row],[Date]])</f>
        <v>2023</v>
      </c>
      <c r="C80" t="str">
        <f>TEXT(Table5[[#This Row],[Date]], "mmmm")</f>
        <v>March</v>
      </c>
      <c r="D80" t="str">
        <f>TEXT(Table5[[#This Row],[Date]], "dddd")</f>
        <v>Friday</v>
      </c>
      <c r="E80">
        <f t="shared" si="2"/>
        <v>1</v>
      </c>
    </row>
    <row r="81" spans="1:5" x14ac:dyDescent="0.3">
      <c r="A81" s="1">
        <v>45010</v>
      </c>
      <c r="B81" s="4">
        <f>YEAR(Table5[[#This Row],[Date]])</f>
        <v>2023</v>
      </c>
      <c r="C81" t="str">
        <f>TEXT(Table5[[#This Row],[Date]], "mmmm")</f>
        <v>March</v>
      </c>
      <c r="D81" t="str">
        <f>TEXT(Table5[[#This Row],[Date]], "dddd")</f>
        <v>Saturday</v>
      </c>
      <c r="E81">
        <f t="shared" si="2"/>
        <v>1</v>
      </c>
    </row>
    <row r="82" spans="1:5" x14ac:dyDescent="0.3">
      <c r="A82" s="1">
        <v>45011</v>
      </c>
      <c r="B82" s="4">
        <f>YEAR(Table5[[#This Row],[Date]])</f>
        <v>2023</v>
      </c>
      <c r="C82" t="str">
        <f>TEXT(Table5[[#This Row],[Date]], "mmmm")</f>
        <v>March</v>
      </c>
      <c r="D82" t="str">
        <f>TEXT(Table5[[#This Row],[Date]], "dddd")</f>
        <v>Sunday</v>
      </c>
      <c r="E82">
        <f t="shared" si="2"/>
        <v>1</v>
      </c>
    </row>
    <row r="83" spans="1:5" x14ac:dyDescent="0.3">
      <c r="A83" s="1">
        <v>45012</v>
      </c>
      <c r="B83" s="4">
        <f>YEAR(Table5[[#This Row],[Date]])</f>
        <v>2023</v>
      </c>
      <c r="C83" t="str">
        <f>TEXT(Table5[[#This Row],[Date]], "mmmm")</f>
        <v>March</v>
      </c>
      <c r="D83" t="str">
        <f>TEXT(Table5[[#This Row],[Date]], "dddd")</f>
        <v>Monday</v>
      </c>
      <c r="E83">
        <f t="shared" si="2"/>
        <v>1</v>
      </c>
    </row>
    <row r="84" spans="1:5" x14ac:dyDescent="0.3">
      <c r="A84" s="1">
        <v>45013</v>
      </c>
      <c r="B84" s="4">
        <f>YEAR(Table5[[#This Row],[Date]])</f>
        <v>2023</v>
      </c>
      <c r="C84" t="str">
        <f>TEXT(Table5[[#This Row],[Date]], "mmmm")</f>
        <v>March</v>
      </c>
      <c r="D84" t="str">
        <f>TEXT(Table5[[#This Row],[Date]], "dddd")</f>
        <v>Tuesday</v>
      </c>
      <c r="E84">
        <f t="shared" si="2"/>
        <v>1</v>
      </c>
    </row>
    <row r="85" spans="1:5" x14ac:dyDescent="0.3">
      <c r="A85" s="1">
        <v>45014</v>
      </c>
      <c r="B85" s="4">
        <f>YEAR(Table5[[#This Row],[Date]])</f>
        <v>2023</v>
      </c>
      <c r="C85" t="str">
        <f>TEXT(Table5[[#This Row],[Date]], "mmmm")</f>
        <v>March</v>
      </c>
      <c r="D85" t="str">
        <f>TEXT(Table5[[#This Row],[Date]], "dddd")</f>
        <v>Wednesday</v>
      </c>
      <c r="E85">
        <f t="shared" si="2"/>
        <v>1</v>
      </c>
    </row>
    <row r="86" spans="1:5" x14ac:dyDescent="0.3">
      <c r="A86" s="1">
        <v>45015</v>
      </c>
      <c r="B86" s="4">
        <f>YEAR(Table5[[#This Row],[Date]])</f>
        <v>2023</v>
      </c>
      <c r="C86" t="str">
        <f>TEXT(Table5[[#This Row],[Date]], "mmmm")</f>
        <v>March</v>
      </c>
      <c r="D86" t="str">
        <f>TEXT(Table5[[#This Row],[Date]], "dddd")</f>
        <v>Thursday</v>
      </c>
      <c r="E86">
        <f t="shared" si="2"/>
        <v>1</v>
      </c>
    </row>
    <row r="87" spans="1:5" x14ac:dyDescent="0.3">
      <c r="A87" s="1">
        <v>45016</v>
      </c>
      <c r="B87" s="4">
        <f>YEAR(Table5[[#This Row],[Date]])</f>
        <v>2023</v>
      </c>
      <c r="C87" t="str">
        <f>TEXT(Table5[[#This Row],[Date]], "mmmm")</f>
        <v>March</v>
      </c>
      <c r="D87" t="str">
        <f>TEXT(Table5[[#This Row],[Date]], "dddd")</f>
        <v>Friday</v>
      </c>
      <c r="E87">
        <f t="shared" si="2"/>
        <v>1</v>
      </c>
    </row>
    <row r="88" spans="1:5" x14ac:dyDescent="0.3">
      <c r="A88" s="1">
        <v>45017</v>
      </c>
      <c r="B88" s="4">
        <f>YEAR(Table5[[#This Row],[Date]])</f>
        <v>2023</v>
      </c>
      <c r="C88" t="str">
        <f>TEXT(Table5[[#This Row],[Date]], "mmmm")</f>
        <v>April</v>
      </c>
      <c r="D88" t="str">
        <f>TEXT(Table5[[#This Row],[Date]], "dddd")</f>
        <v>Saturday</v>
      </c>
      <c r="E88">
        <f t="shared" si="2"/>
        <v>2</v>
      </c>
    </row>
    <row r="89" spans="1:5" x14ac:dyDescent="0.3">
      <c r="A89" s="1">
        <v>45018</v>
      </c>
      <c r="B89" s="4">
        <f>YEAR(Table5[[#This Row],[Date]])</f>
        <v>2023</v>
      </c>
      <c r="C89" t="str">
        <f>TEXT(Table5[[#This Row],[Date]], "mmmm")</f>
        <v>April</v>
      </c>
      <c r="D89" t="str">
        <f>TEXT(Table5[[#This Row],[Date]], "dddd")</f>
        <v>Sunday</v>
      </c>
      <c r="E89">
        <f t="shared" si="2"/>
        <v>2</v>
      </c>
    </row>
    <row r="90" spans="1:5" x14ac:dyDescent="0.3">
      <c r="A90" s="1">
        <v>45019</v>
      </c>
      <c r="B90" s="4">
        <f>YEAR(Table5[[#This Row],[Date]])</f>
        <v>2023</v>
      </c>
      <c r="C90" t="str">
        <f>TEXT(Table5[[#This Row],[Date]], "mmmm")</f>
        <v>April</v>
      </c>
      <c r="D90" t="str">
        <f>TEXT(Table5[[#This Row],[Date]], "dddd")</f>
        <v>Monday</v>
      </c>
      <c r="E90">
        <f t="shared" si="2"/>
        <v>2</v>
      </c>
    </row>
    <row r="91" spans="1:5" x14ac:dyDescent="0.3">
      <c r="A91" s="1">
        <v>45020</v>
      </c>
      <c r="B91" s="4">
        <f>YEAR(Table5[[#This Row],[Date]])</f>
        <v>2023</v>
      </c>
      <c r="C91" t="str">
        <f>TEXT(Table5[[#This Row],[Date]], "mmmm")</f>
        <v>April</v>
      </c>
      <c r="D91" t="str">
        <f>TEXT(Table5[[#This Row],[Date]], "dddd")</f>
        <v>Tuesday</v>
      </c>
      <c r="E91">
        <f t="shared" si="2"/>
        <v>2</v>
      </c>
    </row>
    <row r="92" spans="1:5" x14ac:dyDescent="0.3">
      <c r="A92" s="1">
        <v>45021</v>
      </c>
      <c r="B92" s="4">
        <f>YEAR(Table5[[#This Row],[Date]])</f>
        <v>2023</v>
      </c>
      <c r="C92" t="str">
        <f>TEXT(Table5[[#This Row],[Date]], "mmmm")</f>
        <v>April</v>
      </c>
      <c r="D92" t="str">
        <f>TEXT(Table5[[#This Row],[Date]], "dddd")</f>
        <v>Wednesday</v>
      </c>
      <c r="E92">
        <f t="shared" si="2"/>
        <v>2</v>
      </c>
    </row>
    <row r="93" spans="1:5" x14ac:dyDescent="0.3">
      <c r="A93" s="1">
        <v>45022</v>
      </c>
      <c r="B93" s="4">
        <f>YEAR(Table5[[#This Row],[Date]])</f>
        <v>2023</v>
      </c>
      <c r="C93" t="str">
        <f>TEXT(Table5[[#This Row],[Date]], "mmmm")</f>
        <v>April</v>
      </c>
      <c r="D93" t="str">
        <f>TEXT(Table5[[#This Row],[Date]], "dddd")</f>
        <v>Thursday</v>
      </c>
      <c r="E93">
        <f t="shared" si="2"/>
        <v>2</v>
      </c>
    </row>
    <row r="94" spans="1:5" x14ac:dyDescent="0.3">
      <c r="A94" s="1">
        <v>45023</v>
      </c>
      <c r="B94" s="4">
        <f>YEAR(Table5[[#This Row],[Date]])</f>
        <v>2023</v>
      </c>
      <c r="C94" t="str">
        <f>TEXT(Table5[[#This Row],[Date]], "mmmm")</f>
        <v>April</v>
      </c>
      <c r="D94" t="str">
        <f>TEXT(Table5[[#This Row],[Date]], "dddd")</f>
        <v>Friday</v>
      </c>
      <c r="E94">
        <f t="shared" si="2"/>
        <v>2</v>
      </c>
    </row>
    <row r="95" spans="1:5" x14ac:dyDescent="0.3">
      <c r="A95" s="1">
        <v>45024</v>
      </c>
      <c r="B95" s="4">
        <f>YEAR(Table5[[#This Row],[Date]])</f>
        <v>2023</v>
      </c>
      <c r="C95" t="str">
        <f>TEXT(Table5[[#This Row],[Date]], "mmmm")</f>
        <v>April</v>
      </c>
      <c r="D95" t="str">
        <f>TEXT(Table5[[#This Row],[Date]], "dddd")</f>
        <v>Saturday</v>
      </c>
      <c r="E95">
        <f t="shared" si="2"/>
        <v>2</v>
      </c>
    </row>
    <row r="96" spans="1:5" x14ac:dyDescent="0.3">
      <c r="A96" s="1">
        <v>45025</v>
      </c>
      <c r="B96" s="4">
        <f>YEAR(Table5[[#This Row],[Date]])</f>
        <v>2023</v>
      </c>
      <c r="C96" t="str">
        <f>TEXT(Table5[[#This Row],[Date]], "mmmm")</f>
        <v>April</v>
      </c>
      <c r="D96" t="str">
        <f>TEXT(Table5[[#This Row],[Date]], "dddd")</f>
        <v>Sunday</v>
      </c>
      <c r="E96">
        <f t="shared" si="2"/>
        <v>2</v>
      </c>
    </row>
    <row r="97" spans="1:5" x14ac:dyDescent="0.3">
      <c r="A97" s="1">
        <v>45026</v>
      </c>
      <c r="B97" s="4">
        <f>YEAR(Table5[[#This Row],[Date]])</f>
        <v>2023</v>
      </c>
      <c r="C97" t="str">
        <f>TEXT(Table5[[#This Row],[Date]], "mmmm")</f>
        <v>April</v>
      </c>
      <c r="D97" t="str">
        <f>TEXT(Table5[[#This Row],[Date]], "dddd")</f>
        <v>Monday</v>
      </c>
      <c r="E97">
        <f t="shared" si="2"/>
        <v>2</v>
      </c>
    </row>
    <row r="98" spans="1:5" x14ac:dyDescent="0.3">
      <c r="A98" s="1">
        <v>45027</v>
      </c>
      <c r="B98" s="4">
        <f>YEAR(Table5[[#This Row],[Date]])</f>
        <v>2023</v>
      </c>
      <c r="C98" t="str">
        <f>TEXT(Table5[[#This Row],[Date]], "mmmm")</f>
        <v>April</v>
      </c>
      <c r="D98" t="str">
        <f>TEXT(Table5[[#This Row],[Date]], "dddd")</f>
        <v>Tuesday</v>
      </c>
      <c r="E98">
        <f t="shared" ref="E98:E129" si="3">ROUNDUP(MONTH(A98)/3, 0)</f>
        <v>2</v>
      </c>
    </row>
    <row r="99" spans="1:5" x14ac:dyDescent="0.3">
      <c r="A99" s="1">
        <v>45028</v>
      </c>
      <c r="B99" s="4">
        <f>YEAR(Table5[[#This Row],[Date]])</f>
        <v>2023</v>
      </c>
      <c r="C99" t="str">
        <f>TEXT(Table5[[#This Row],[Date]], "mmmm")</f>
        <v>April</v>
      </c>
      <c r="D99" t="str">
        <f>TEXT(Table5[[#This Row],[Date]], "dddd")</f>
        <v>Wednesday</v>
      </c>
      <c r="E99">
        <f t="shared" si="3"/>
        <v>2</v>
      </c>
    </row>
    <row r="100" spans="1:5" x14ac:dyDescent="0.3">
      <c r="A100" s="1">
        <v>45029</v>
      </c>
      <c r="B100" s="4">
        <f>YEAR(Table5[[#This Row],[Date]])</f>
        <v>2023</v>
      </c>
      <c r="C100" t="str">
        <f>TEXT(Table5[[#This Row],[Date]], "mmmm")</f>
        <v>April</v>
      </c>
      <c r="D100" t="str">
        <f>TEXT(Table5[[#This Row],[Date]], "dddd")</f>
        <v>Thursday</v>
      </c>
      <c r="E100">
        <f t="shared" si="3"/>
        <v>2</v>
      </c>
    </row>
    <row r="101" spans="1:5" x14ac:dyDescent="0.3">
      <c r="A101" s="1">
        <v>45030</v>
      </c>
      <c r="B101" s="4">
        <f>YEAR(Table5[[#This Row],[Date]])</f>
        <v>2023</v>
      </c>
      <c r="C101" t="str">
        <f>TEXT(Table5[[#This Row],[Date]], "mmmm")</f>
        <v>April</v>
      </c>
      <c r="D101" t="str">
        <f>TEXT(Table5[[#This Row],[Date]], "dddd")</f>
        <v>Friday</v>
      </c>
      <c r="E101">
        <f t="shared" si="3"/>
        <v>2</v>
      </c>
    </row>
    <row r="102" spans="1:5" x14ac:dyDescent="0.3">
      <c r="A102" s="1">
        <v>45031</v>
      </c>
      <c r="B102" s="4">
        <f>YEAR(Table5[[#This Row],[Date]])</f>
        <v>2023</v>
      </c>
      <c r="C102" t="str">
        <f>TEXT(Table5[[#This Row],[Date]], "mmmm")</f>
        <v>April</v>
      </c>
      <c r="D102" t="str">
        <f>TEXT(Table5[[#This Row],[Date]], "dddd")</f>
        <v>Saturday</v>
      </c>
      <c r="E102">
        <f t="shared" si="3"/>
        <v>2</v>
      </c>
    </row>
    <row r="103" spans="1:5" x14ac:dyDescent="0.3">
      <c r="A103" s="1">
        <v>45032</v>
      </c>
      <c r="B103" s="4">
        <f>YEAR(Table5[[#This Row],[Date]])</f>
        <v>2023</v>
      </c>
      <c r="C103" t="str">
        <f>TEXT(Table5[[#This Row],[Date]], "mmmm")</f>
        <v>April</v>
      </c>
      <c r="D103" t="str">
        <f>TEXT(Table5[[#This Row],[Date]], "dddd")</f>
        <v>Sunday</v>
      </c>
      <c r="E103">
        <f t="shared" si="3"/>
        <v>2</v>
      </c>
    </row>
    <row r="104" spans="1:5" x14ac:dyDescent="0.3">
      <c r="A104" s="1">
        <v>45033</v>
      </c>
      <c r="B104" s="4">
        <f>YEAR(Table5[[#This Row],[Date]])</f>
        <v>2023</v>
      </c>
      <c r="C104" t="str">
        <f>TEXT(Table5[[#This Row],[Date]], "mmmm")</f>
        <v>April</v>
      </c>
      <c r="D104" t="str">
        <f>TEXT(Table5[[#This Row],[Date]], "dddd")</f>
        <v>Monday</v>
      </c>
      <c r="E104">
        <f t="shared" si="3"/>
        <v>2</v>
      </c>
    </row>
    <row r="105" spans="1:5" x14ac:dyDescent="0.3">
      <c r="A105" s="1">
        <v>45034</v>
      </c>
      <c r="B105" s="4">
        <f>YEAR(Table5[[#This Row],[Date]])</f>
        <v>2023</v>
      </c>
      <c r="C105" t="str">
        <f>TEXT(Table5[[#This Row],[Date]], "mmmm")</f>
        <v>April</v>
      </c>
      <c r="D105" t="str">
        <f>TEXT(Table5[[#This Row],[Date]], "dddd")</f>
        <v>Tuesday</v>
      </c>
      <c r="E105">
        <f t="shared" si="3"/>
        <v>2</v>
      </c>
    </row>
    <row r="106" spans="1:5" x14ac:dyDescent="0.3">
      <c r="A106" s="1">
        <v>45035</v>
      </c>
      <c r="B106" s="4">
        <f>YEAR(Table5[[#This Row],[Date]])</f>
        <v>2023</v>
      </c>
      <c r="C106" t="str">
        <f>TEXT(Table5[[#This Row],[Date]], "mmmm")</f>
        <v>April</v>
      </c>
      <c r="D106" t="str">
        <f>TEXT(Table5[[#This Row],[Date]], "dddd")</f>
        <v>Wednesday</v>
      </c>
      <c r="E106">
        <f t="shared" si="3"/>
        <v>2</v>
      </c>
    </row>
    <row r="107" spans="1:5" x14ac:dyDescent="0.3">
      <c r="A107" s="1">
        <v>45036</v>
      </c>
      <c r="B107" s="4">
        <f>YEAR(Table5[[#This Row],[Date]])</f>
        <v>2023</v>
      </c>
      <c r="C107" t="str">
        <f>TEXT(Table5[[#This Row],[Date]], "mmmm")</f>
        <v>April</v>
      </c>
      <c r="D107" t="str">
        <f>TEXT(Table5[[#This Row],[Date]], "dddd")</f>
        <v>Thursday</v>
      </c>
      <c r="E107">
        <f t="shared" si="3"/>
        <v>2</v>
      </c>
    </row>
    <row r="108" spans="1:5" x14ac:dyDescent="0.3">
      <c r="A108" s="1">
        <v>45037</v>
      </c>
      <c r="B108" s="4">
        <f>YEAR(Table5[[#This Row],[Date]])</f>
        <v>2023</v>
      </c>
      <c r="C108" t="str">
        <f>TEXT(Table5[[#This Row],[Date]], "mmmm")</f>
        <v>April</v>
      </c>
      <c r="D108" t="str">
        <f>TEXT(Table5[[#This Row],[Date]], "dddd")</f>
        <v>Friday</v>
      </c>
      <c r="E108">
        <f t="shared" si="3"/>
        <v>2</v>
      </c>
    </row>
    <row r="109" spans="1:5" x14ac:dyDescent="0.3">
      <c r="A109" s="1">
        <v>45038</v>
      </c>
      <c r="B109" s="4">
        <f>YEAR(Table5[[#This Row],[Date]])</f>
        <v>2023</v>
      </c>
      <c r="C109" t="str">
        <f>TEXT(Table5[[#This Row],[Date]], "mmmm")</f>
        <v>April</v>
      </c>
      <c r="D109" t="str">
        <f>TEXT(Table5[[#This Row],[Date]], "dddd")</f>
        <v>Saturday</v>
      </c>
      <c r="E109">
        <f t="shared" si="3"/>
        <v>2</v>
      </c>
    </row>
    <row r="110" spans="1:5" x14ac:dyDescent="0.3">
      <c r="A110" s="1">
        <v>45039</v>
      </c>
      <c r="B110" s="4">
        <f>YEAR(Table5[[#This Row],[Date]])</f>
        <v>2023</v>
      </c>
      <c r="C110" t="str">
        <f>TEXT(Table5[[#This Row],[Date]], "mmmm")</f>
        <v>April</v>
      </c>
      <c r="D110" t="str">
        <f>TEXT(Table5[[#This Row],[Date]], "dddd")</f>
        <v>Sunday</v>
      </c>
      <c r="E110">
        <f t="shared" si="3"/>
        <v>2</v>
      </c>
    </row>
    <row r="111" spans="1:5" x14ac:dyDescent="0.3">
      <c r="A111" s="1">
        <v>45040</v>
      </c>
      <c r="B111" s="4">
        <f>YEAR(Table5[[#This Row],[Date]])</f>
        <v>2023</v>
      </c>
      <c r="C111" t="str">
        <f>TEXT(Table5[[#This Row],[Date]], "mmmm")</f>
        <v>April</v>
      </c>
      <c r="D111" t="str">
        <f>TEXT(Table5[[#This Row],[Date]], "dddd")</f>
        <v>Monday</v>
      </c>
      <c r="E111">
        <f t="shared" si="3"/>
        <v>2</v>
      </c>
    </row>
    <row r="112" spans="1:5" x14ac:dyDescent="0.3">
      <c r="A112" s="1">
        <v>45041</v>
      </c>
      <c r="B112" s="4">
        <f>YEAR(Table5[[#This Row],[Date]])</f>
        <v>2023</v>
      </c>
      <c r="C112" t="str">
        <f>TEXT(Table5[[#This Row],[Date]], "mmmm")</f>
        <v>April</v>
      </c>
      <c r="D112" t="str">
        <f>TEXT(Table5[[#This Row],[Date]], "dddd")</f>
        <v>Tuesday</v>
      </c>
      <c r="E112">
        <f t="shared" si="3"/>
        <v>2</v>
      </c>
    </row>
    <row r="113" spans="1:5" x14ac:dyDescent="0.3">
      <c r="A113" s="1">
        <v>45042</v>
      </c>
      <c r="B113" s="4">
        <f>YEAR(Table5[[#This Row],[Date]])</f>
        <v>2023</v>
      </c>
      <c r="C113" t="str">
        <f>TEXT(Table5[[#This Row],[Date]], "mmmm")</f>
        <v>April</v>
      </c>
      <c r="D113" t="str">
        <f>TEXT(Table5[[#This Row],[Date]], "dddd")</f>
        <v>Wednesday</v>
      </c>
      <c r="E113">
        <f t="shared" si="3"/>
        <v>2</v>
      </c>
    </row>
    <row r="114" spans="1:5" x14ac:dyDescent="0.3">
      <c r="A114" s="1">
        <v>45043</v>
      </c>
      <c r="B114" s="4">
        <f>YEAR(Table5[[#This Row],[Date]])</f>
        <v>2023</v>
      </c>
      <c r="C114" t="str">
        <f>TEXT(Table5[[#This Row],[Date]], "mmmm")</f>
        <v>April</v>
      </c>
      <c r="D114" t="str">
        <f>TEXT(Table5[[#This Row],[Date]], "dddd")</f>
        <v>Thursday</v>
      </c>
      <c r="E114">
        <f t="shared" si="3"/>
        <v>2</v>
      </c>
    </row>
    <row r="115" spans="1:5" x14ac:dyDescent="0.3">
      <c r="A115" s="1">
        <v>45044</v>
      </c>
      <c r="B115" s="4">
        <f>YEAR(Table5[[#This Row],[Date]])</f>
        <v>2023</v>
      </c>
      <c r="C115" t="str">
        <f>TEXT(Table5[[#This Row],[Date]], "mmmm")</f>
        <v>April</v>
      </c>
      <c r="D115" t="str">
        <f>TEXT(Table5[[#This Row],[Date]], "dddd")</f>
        <v>Friday</v>
      </c>
      <c r="E115">
        <f t="shared" si="3"/>
        <v>2</v>
      </c>
    </row>
    <row r="116" spans="1:5" x14ac:dyDescent="0.3">
      <c r="A116" s="1">
        <v>45045</v>
      </c>
      <c r="B116" s="4">
        <f>YEAR(Table5[[#This Row],[Date]])</f>
        <v>2023</v>
      </c>
      <c r="C116" t="str">
        <f>TEXT(Table5[[#This Row],[Date]], "mmmm")</f>
        <v>April</v>
      </c>
      <c r="D116" t="str">
        <f>TEXT(Table5[[#This Row],[Date]], "dddd")</f>
        <v>Saturday</v>
      </c>
      <c r="E116">
        <f t="shared" si="3"/>
        <v>2</v>
      </c>
    </row>
    <row r="117" spans="1:5" x14ac:dyDescent="0.3">
      <c r="A117" s="1">
        <v>45046</v>
      </c>
      <c r="B117" s="4">
        <f>YEAR(Table5[[#This Row],[Date]])</f>
        <v>2023</v>
      </c>
      <c r="C117" t="str">
        <f>TEXT(Table5[[#This Row],[Date]], "mmmm")</f>
        <v>April</v>
      </c>
      <c r="D117" t="str">
        <f>TEXT(Table5[[#This Row],[Date]], "dddd")</f>
        <v>Sunday</v>
      </c>
      <c r="E117">
        <f t="shared" si="3"/>
        <v>2</v>
      </c>
    </row>
    <row r="118" spans="1:5" x14ac:dyDescent="0.3">
      <c r="A118" s="1">
        <v>45047</v>
      </c>
      <c r="B118" s="4">
        <f>YEAR(Table5[[#This Row],[Date]])</f>
        <v>2023</v>
      </c>
      <c r="C118" t="str">
        <f>TEXT(Table5[[#This Row],[Date]], "mmmm")</f>
        <v>May</v>
      </c>
      <c r="D118" t="str">
        <f>TEXT(Table5[[#This Row],[Date]], "dddd")</f>
        <v>Monday</v>
      </c>
      <c r="E118">
        <f t="shared" si="3"/>
        <v>2</v>
      </c>
    </row>
    <row r="119" spans="1:5" x14ac:dyDescent="0.3">
      <c r="A119" s="1">
        <v>45048</v>
      </c>
      <c r="B119" s="4">
        <f>YEAR(Table5[[#This Row],[Date]])</f>
        <v>2023</v>
      </c>
      <c r="C119" t="str">
        <f>TEXT(Table5[[#This Row],[Date]], "mmmm")</f>
        <v>May</v>
      </c>
      <c r="D119" t="str">
        <f>TEXT(Table5[[#This Row],[Date]], "dddd")</f>
        <v>Tuesday</v>
      </c>
      <c r="E119">
        <f t="shared" si="3"/>
        <v>2</v>
      </c>
    </row>
    <row r="120" spans="1:5" x14ac:dyDescent="0.3">
      <c r="A120" s="1">
        <v>45049</v>
      </c>
      <c r="B120" s="4">
        <f>YEAR(Table5[[#This Row],[Date]])</f>
        <v>2023</v>
      </c>
      <c r="C120" t="str">
        <f>TEXT(Table5[[#This Row],[Date]], "mmmm")</f>
        <v>May</v>
      </c>
      <c r="D120" t="str">
        <f>TEXT(Table5[[#This Row],[Date]], "dddd")</f>
        <v>Wednesday</v>
      </c>
      <c r="E120">
        <f t="shared" si="3"/>
        <v>2</v>
      </c>
    </row>
    <row r="121" spans="1:5" x14ac:dyDescent="0.3">
      <c r="A121" s="1">
        <v>45050</v>
      </c>
      <c r="B121" s="4">
        <f>YEAR(Table5[[#This Row],[Date]])</f>
        <v>2023</v>
      </c>
      <c r="C121" t="str">
        <f>TEXT(Table5[[#This Row],[Date]], "mmmm")</f>
        <v>May</v>
      </c>
      <c r="D121" t="str">
        <f>TEXT(Table5[[#This Row],[Date]], "dddd")</f>
        <v>Thursday</v>
      </c>
      <c r="E121">
        <f t="shared" si="3"/>
        <v>2</v>
      </c>
    </row>
    <row r="122" spans="1:5" x14ac:dyDescent="0.3">
      <c r="A122" s="1">
        <v>45051</v>
      </c>
      <c r="B122" s="4">
        <f>YEAR(Table5[[#This Row],[Date]])</f>
        <v>2023</v>
      </c>
      <c r="C122" t="str">
        <f>TEXT(Table5[[#This Row],[Date]], "mmmm")</f>
        <v>May</v>
      </c>
      <c r="D122" t="str">
        <f>TEXT(Table5[[#This Row],[Date]], "dddd")</f>
        <v>Friday</v>
      </c>
      <c r="E122">
        <f t="shared" si="3"/>
        <v>2</v>
      </c>
    </row>
    <row r="123" spans="1:5" x14ac:dyDescent="0.3">
      <c r="A123" s="1">
        <v>45052</v>
      </c>
      <c r="B123" s="4">
        <f>YEAR(Table5[[#This Row],[Date]])</f>
        <v>2023</v>
      </c>
      <c r="C123" t="str">
        <f>TEXT(Table5[[#This Row],[Date]], "mmmm")</f>
        <v>May</v>
      </c>
      <c r="D123" t="str">
        <f>TEXT(Table5[[#This Row],[Date]], "dddd")</f>
        <v>Saturday</v>
      </c>
      <c r="E123">
        <f t="shared" si="3"/>
        <v>2</v>
      </c>
    </row>
    <row r="124" spans="1:5" x14ac:dyDescent="0.3">
      <c r="A124" s="1">
        <v>45053</v>
      </c>
      <c r="B124" s="4">
        <f>YEAR(Table5[[#This Row],[Date]])</f>
        <v>2023</v>
      </c>
      <c r="C124" t="str">
        <f>TEXT(Table5[[#This Row],[Date]], "mmmm")</f>
        <v>May</v>
      </c>
      <c r="D124" t="str">
        <f>TEXT(Table5[[#This Row],[Date]], "dddd")</f>
        <v>Sunday</v>
      </c>
      <c r="E124">
        <f t="shared" si="3"/>
        <v>2</v>
      </c>
    </row>
    <row r="125" spans="1:5" x14ac:dyDescent="0.3">
      <c r="A125" s="1">
        <v>45054</v>
      </c>
      <c r="B125" s="4">
        <f>YEAR(Table5[[#This Row],[Date]])</f>
        <v>2023</v>
      </c>
      <c r="C125" t="str">
        <f>TEXT(Table5[[#This Row],[Date]], "mmmm")</f>
        <v>May</v>
      </c>
      <c r="D125" t="str">
        <f>TEXT(Table5[[#This Row],[Date]], "dddd")</f>
        <v>Monday</v>
      </c>
      <c r="E125">
        <f t="shared" si="3"/>
        <v>2</v>
      </c>
    </row>
    <row r="126" spans="1:5" x14ac:dyDescent="0.3">
      <c r="A126" s="1">
        <v>45055</v>
      </c>
      <c r="B126" s="4">
        <f>YEAR(Table5[[#This Row],[Date]])</f>
        <v>2023</v>
      </c>
      <c r="C126" t="str">
        <f>TEXT(Table5[[#This Row],[Date]], "mmmm")</f>
        <v>May</v>
      </c>
      <c r="D126" t="str">
        <f>TEXT(Table5[[#This Row],[Date]], "dddd")</f>
        <v>Tuesday</v>
      </c>
      <c r="E126">
        <f t="shared" si="3"/>
        <v>2</v>
      </c>
    </row>
    <row r="127" spans="1:5" x14ac:dyDescent="0.3">
      <c r="A127" s="1">
        <v>45056</v>
      </c>
      <c r="B127" s="4">
        <f>YEAR(Table5[[#This Row],[Date]])</f>
        <v>2023</v>
      </c>
      <c r="C127" t="str">
        <f>TEXT(Table5[[#This Row],[Date]], "mmmm")</f>
        <v>May</v>
      </c>
      <c r="D127" t="str">
        <f>TEXT(Table5[[#This Row],[Date]], "dddd")</f>
        <v>Wednesday</v>
      </c>
      <c r="E127">
        <f t="shared" si="3"/>
        <v>2</v>
      </c>
    </row>
    <row r="128" spans="1:5" x14ac:dyDescent="0.3">
      <c r="A128" s="1">
        <v>45057</v>
      </c>
      <c r="B128" s="4">
        <f>YEAR(Table5[[#This Row],[Date]])</f>
        <v>2023</v>
      </c>
      <c r="C128" t="str">
        <f>TEXT(Table5[[#This Row],[Date]], "mmmm")</f>
        <v>May</v>
      </c>
      <c r="D128" t="str">
        <f>TEXT(Table5[[#This Row],[Date]], "dddd")</f>
        <v>Thursday</v>
      </c>
      <c r="E128">
        <f t="shared" si="3"/>
        <v>2</v>
      </c>
    </row>
    <row r="129" spans="1:5" x14ac:dyDescent="0.3">
      <c r="A129" s="1">
        <v>45058</v>
      </c>
      <c r="B129" s="4">
        <f>YEAR(Table5[[#This Row],[Date]])</f>
        <v>2023</v>
      </c>
      <c r="C129" t="str">
        <f>TEXT(Table5[[#This Row],[Date]], "mmmm")</f>
        <v>May</v>
      </c>
      <c r="D129" t="str">
        <f>TEXT(Table5[[#This Row],[Date]], "dddd")</f>
        <v>Friday</v>
      </c>
      <c r="E129">
        <f t="shared" si="3"/>
        <v>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4B7AF-9896-4E9E-B81D-D59B7AF053D1}">
  <dimension ref="A3:C11"/>
  <sheetViews>
    <sheetView workbookViewId="0">
      <selection activeCell="A3" sqref="A3:C11"/>
    </sheetView>
  </sheetViews>
  <sheetFormatPr defaultRowHeight="14.4" x14ac:dyDescent="0.3"/>
  <cols>
    <col min="1" max="1" width="18.77734375" bestFit="1" customWidth="1"/>
    <col min="2" max="2" width="15.5546875" bestFit="1" customWidth="1"/>
    <col min="3" max="4" width="10.77734375" bestFit="1" customWidth="1"/>
  </cols>
  <sheetData>
    <row r="3" spans="1:3" x14ac:dyDescent="0.3">
      <c r="A3" s="2" t="s">
        <v>152</v>
      </c>
      <c r="B3" s="2" t="s">
        <v>151</v>
      </c>
    </row>
    <row r="4" spans="1:3" x14ac:dyDescent="0.3">
      <c r="A4" s="2" t="s">
        <v>149</v>
      </c>
      <c r="B4" t="s">
        <v>72</v>
      </c>
      <c r="C4" t="s">
        <v>150</v>
      </c>
    </row>
    <row r="5" spans="1:3" x14ac:dyDescent="0.3">
      <c r="A5" s="3" t="s">
        <v>118</v>
      </c>
      <c r="B5">
        <v>1220</v>
      </c>
      <c r="C5">
        <v>1220</v>
      </c>
    </row>
    <row r="6" spans="1:3" x14ac:dyDescent="0.3">
      <c r="A6" s="3" t="s">
        <v>116</v>
      </c>
      <c r="B6">
        <v>3020</v>
      </c>
      <c r="C6">
        <v>3020</v>
      </c>
    </row>
    <row r="7" spans="1:3" x14ac:dyDescent="0.3">
      <c r="A7" s="3" t="s">
        <v>119</v>
      </c>
      <c r="B7">
        <v>3410</v>
      </c>
      <c r="C7">
        <v>3410</v>
      </c>
    </row>
    <row r="8" spans="1:3" x14ac:dyDescent="0.3">
      <c r="A8" s="3" t="s">
        <v>120</v>
      </c>
      <c r="B8">
        <v>1520</v>
      </c>
      <c r="C8">
        <v>1520</v>
      </c>
    </row>
    <row r="9" spans="1:3" x14ac:dyDescent="0.3">
      <c r="A9" s="3" t="s">
        <v>121</v>
      </c>
      <c r="B9">
        <v>2600</v>
      </c>
      <c r="C9">
        <v>2600</v>
      </c>
    </row>
    <row r="10" spans="1:3" x14ac:dyDescent="0.3">
      <c r="A10" s="3" t="s">
        <v>128</v>
      </c>
      <c r="B10">
        <v>1630</v>
      </c>
      <c r="C10">
        <v>1630</v>
      </c>
    </row>
    <row r="11" spans="1:3" x14ac:dyDescent="0.3">
      <c r="A11" s="3" t="s">
        <v>150</v>
      </c>
      <c r="B11">
        <v>13400</v>
      </c>
      <c r="C11">
        <v>13400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353-CFED-423C-B68C-5B13E32EEFA6}">
  <dimension ref="A1"/>
  <sheetViews>
    <sheetView showGridLines="0" tabSelected="1" zoomScale="70" zoomScaleNormal="70" workbookViewId="0">
      <selection activeCell="Y21" sqref="Y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832D-BC20-4D1F-92FF-293DE4F0FD2D}">
  <dimension ref="A1:D16"/>
  <sheetViews>
    <sheetView workbookViewId="0">
      <selection activeCell="B20" sqref="B20"/>
    </sheetView>
  </sheetViews>
  <sheetFormatPr defaultRowHeight="14.4" x14ac:dyDescent="0.3"/>
  <cols>
    <col min="1" max="1" width="10.77734375" bestFit="1" customWidth="1"/>
    <col min="2" max="2" width="13.77734375" bestFit="1" customWidth="1"/>
    <col min="3" max="3" width="9.88671875" bestFit="1" customWidth="1"/>
    <col min="4" max="4" width="10" bestFit="1" customWidth="1"/>
  </cols>
  <sheetData>
    <row r="1" spans="1:4" x14ac:dyDescent="0.3">
      <c r="A1" t="s">
        <v>112</v>
      </c>
      <c r="B1" t="s">
        <v>113</v>
      </c>
      <c r="C1" t="s">
        <v>114</v>
      </c>
      <c r="D1" t="s">
        <v>115</v>
      </c>
    </row>
    <row r="2" spans="1:4" x14ac:dyDescent="0.3">
      <c r="A2" t="s">
        <v>8</v>
      </c>
      <c r="B2" t="s">
        <v>116</v>
      </c>
      <c r="C2" t="s">
        <v>116</v>
      </c>
      <c r="D2" t="s">
        <v>117</v>
      </c>
    </row>
    <row r="3" spans="1:4" x14ac:dyDescent="0.3">
      <c r="A3" t="s">
        <v>12</v>
      </c>
      <c r="B3" t="s">
        <v>118</v>
      </c>
      <c r="C3" t="s">
        <v>118</v>
      </c>
      <c r="D3" t="s">
        <v>117</v>
      </c>
    </row>
    <row r="4" spans="1:4" x14ac:dyDescent="0.3">
      <c r="A4" t="s">
        <v>16</v>
      </c>
      <c r="B4" t="s">
        <v>119</v>
      </c>
      <c r="C4" t="s">
        <v>119</v>
      </c>
      <c r="D4" t="s">
        <v>117</v>
      </c>
    </row>
    <row r="5" spans="1:4" x14ac:dyDescent="0.3">
      <c r="A5" t="s">
        <v>21</v>
      </c>
      <c r="B5" t="s">
        <v>120</v>
      </c>
      <c r="C5" t="s">
        <v>120</v>
      </c>
      <c r="D5" t="s">
        <v>117</v>
      </c>
    </row>
    <row r="6" spans="1:4" x14ac:dyDescent="0.3">
      <c r="A6" t="s">
        <v>24</v>
      </c>
      <c r="B6" t="s">
        <v>121</v>
      </c>
      <c r="C6" t="s">
        <v>121</v>
      </c>
      <c r="D6" t="s">
        <v>117</v>
      </c>
    </row>
    <row r="7" spans="1:4" x14ac:dyDescent="0.3">
      <c r="A7" t="s">
        <v>122</v>
      </c>
      <c r="B7" t="s">
        <v>123</v>
      </c>
      <c r="C7" t="s">
        <v>123</v>
      </c>
      <c r="D7" t="s">
        <v>117</v>
      </c>
    </row>
    <row r="8" spans="1:4" x14ac:dyDescent="0.3">
      <c r="A8" t="s">
        <v>124</v>
      </c>
      <c r="B8" t="s">
        <v>125</v>
      </c>
      <c r="C8" t="s">
        <v>126</v>
      </c>
      <c r="D8" t="s">
        <v>117</v>
      </c>
    </row>
    <row r="9" spans="1:4" x14ac:dyDescent="0.3">
      <c r="A9" t="s">
        <v>29</v>
      </c>
      <c r="B9" t="s">
        <v>127</v>
      </c>
      <c r="C9" t="s">
        <v>128</v>
      </c>
      <c r="D9" t="s">
        <v>117</v>
      </c>
    </row>
    <row r="10" spans="1:4" x14ac:dyDescent="0.3">
      <c r="A10" t="s">
        <v>129</v>
      </c>
      <c r="B10" t="s">
        <v>130</v>
      </c>
      <c r="C10" t="s">
        <v>130</v>
      </c>
      <c r="D10" t="s">
        <v>117</v>
      </c>
    </row>
    <row r="11" spans="1:4" x14ac:dyDescent="0.3">
      <c r="A11" t="s">
        <v>131</v>
      </c>
      <c r="B11" t="s">
        <v>132</v>
      </c>
      <c r="C11" t="s">
        <v>133</v>
      </c>
      <c r="D11" t="s">
        <v>117</v>
      </c>
    </row>
    <row r="12" spans="1:4" x14ac:dyDescent="0.3">
      <c r="A12" t="s">
        <v>134</v>
      </c>
      <c r="B12" t="s">
        <v>135</v>
      </c>
      <c r="C12" t="s">
        <v>136</v>
      </c>
      <c r="D12" t="s">
        <v>117</v>
      </c>
    </row>
    <row r="13" spans="1:4" x14ac:dyDescent="0.3">
      <c r="A13" t="s">
        <v>36</v>
      </c>
      <c r="B13" t="s">
        <v>137</v>
      </c>
      <c r="C13" t="s">
        <v>138</v>
      </c>
      <c r="D13" t="s">
        <v>117</v>
      </c>
    </row>
    <row r="14" spans="1:4" x14ac:dyDescent="0.3">
      <c r="A14" t="s">
        <v>39</v>
      </c>
      <c r="B14" t="s">
        <v>139</v>
      </c>
      <c r="C14" t="s">
        <v>139</v>
      </c>
      <c r="D14" t="s">
        <v>117</v>
      </c>
    </row>
    <row r="15" spans="1:4" x14ac:dyDescent="0.3">
      <c r="A15" t="s">
        <v>140</v>
      </c>
      <c r="B15" t="s">
        <v>141</v>
      </c>
      <c r="C15" t="s">
        <v>141</v>
      </c>
      <c r="D15" t="s">
        <v>117</v>
      </c>
    </row>
    <row r="16" spans="1:4" x14ac:dyDescent="0.3">
      <c r="A16" t="s">
        <v>142</v>
      </c>
      <c r="B16" t="s">
        <v>143</v>
      </c>
      <c r="C16" t="s">
        <v>143</v>
      </c>
      <c r="D16" t="s">
        <v>117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C104-E891-4FE6-883C-9BA6ACBDD013}">
  <dimension ref="A1:F16"/>
  <sheetViews>
    <sheetView workbookViewId="0">
      <selection sqref="A1:XFD1"/>
    </sheetView>
  </sheetViews>
  <sheetFormatPr defaultRowHeight="14.4" x14ac:dyDescent="0.3"/>
  <cols>
    <col min="1" max="1" width="11.6640625" bestFit="1" customWidth="1"/>
    <col min="2" max="2" width="20" bestFit="1" customWidth="1"/>
    <col min="3" max="3" width="10.77734375" bestFit="1" customWidth="1"/>
    <col min="4" max="4" width="14" bestFit="1" customWidth="1"/>
    <col min="5" max="5" width="14.88671875" bestFit="1" customWidth="1"/>
    <col min="6" max="6" width="11" bestFit="1" customWidth="1"/>
  </cols>
  <sheetData>
    <row r="1" spans="1:6" x14ac:dyDescent="0.3">
      <c r="A1" t="s">
        <v>48</v>
      </c>
      <c r="B1" t="s">
        <v>66</v>
      </c>
      <c r="C1" t="s">
        <v>67</v>
      </c>
      <c r="D1" t="s">
        <v>68</v>
      </c>
      <c r="E1" t="s">
        <v>69</v>
      </c>
      <c r="F1" t="s">
        <v>70</v>
      </c>
    </row>
    <row r="2" spans="1:6" x14ac:dyDescent="0.3">
      <c r="A2" t="s">
        <v>53</v>
      </c>
      <c r="B2" t="s">
        <v>71</v>
      </c>
      <c r="C2" t="s">
        <v>72</v>
      </c>
      <c r="D2" t="s">
        <v>73</v>
      </c>
      <c r="E2" t="s">
        <v>74</v>
      </c>
      <c r="F2">
        <v>120</v>
      </c>
    </row>
    <row r="3" spans="1:6" x14ac:dyDescent="0.3">
      <c r="A3" t="s">
        <v>55</v>
      </c>
      <c r="B3" t="s">
        <v>75</v>
      </c>
      <c r="C3" t="s">
        <v>72</v>
      </c>
      <c r="D3" t="s">
        <v>76</v>
      </c>
      <c r="E3" t="s">
        <v>77</v>
      </c>
      <c r="F3">
        <v>160</v>
      </c>
    </row>
    <row r="4" spans="1:6" x14ac:dyDescent="0.3">
      <c r="A4" t="s">
        <v>57</v>
      </c>
      <c r="B4" t="s">
        <v>78</v>
      </c>
      <c r="C4" t="s">
        <v>72</v>
      </c>
      <c r="D4" t="s">
        <v>79</v>
      </c>
      <c r="E4" t="s">
        <v>74</v>
      </c>
      <c r="F4">
        <v>30</v>
      </c>
    </row>
    <row r="5" spans="1:6" x14ac:dyDescent="0.3">
      <c r="A5" t="s">
        <v>59</v>
      </c>
      <c r="B5" t="s">
        <v>80</v>
      </c>
      <c r="C5" t="s">
        <v>72</v>
      </c>
      <c r="D5" t="s">
        <v>79</v>
      </c>
      <c r="E5" t="s">
        <v>74</v>
      </c>
      <c r="F5">
        <v>90</v>
      </c>
    </row>
    <row r="6" spans="1:6" x14ac:dyDescent="0.3">
      <c r="A6" t="s">
        <v>60</v>
      </c>
      <c r="B6" t="s">
        <v>81</v>
      </c>
      <c r="C6" t="s">
        <v>72</v>
      </c>
      <c r="D6" t="s">
        <v>82</v>
      </c>
      <c r="E6" t="s">
        <v>83</v>
      </c>
      <c r="F6">
        <v>60</v>
      </c>
    </row>
    <row r="7" spans="1:6" x14ac:dyDescent="0.3">
      <c r="A7" t="s">
        <v>61</v>
      </c>
      <c r="B7" t="s">
        <v>84</v>
      </c>
      <c r="C7" t="s">
        <v>72</v>
      </c>
      <c r="D7" t="s">
        <v>85</v>
      </c>
      <c r="E7" t="s">
        <v>86</v>
      </c>
      <c r="F7">
        <v>75</v>
      </c>
    </row>
    <row r="8" spans="1:6" x14ac:dyDescent="0.3">
      <c r="A8" t="s">
        <v>62</v>
      </c>
      <c r="B8" t="s">
        <v>87</v>
      </c>
      <c r="C8" t="s">
        <v>72</v>
      </c>
      <c r="D8" t="s">
        <v>88</v>
      </c>
      <c r="E8" t="s">
        <v>77</v>
      </c>
      <c r="F8">
        <v>200</v>
      </c>
    </row>
    <row r="9" spans="1:6" x14ac:dyDescent="0.3">
      <c r="A9" t="s">
        <v>63</v>
      </c>
      <c r="B9" t="s">
        <v>89</v>
      </c>
      <c r="C9" t="s">
        <v>72</v>
      </c>
      <c r="D9" t="s">
        <v>79</v>
      </c>
      <c r="E9" t="s">
        <v>90</v>
      </c>
      <c r="F9">
        <v>150</v>
      </c>
    </row>
    <row r="10" spans="1:6" x14ac:dyDescent="0.3">
      <c r="A10" t="s">
        <v>64</v>
      </c>
      <c r="B10" t="s">
        <v>91</v>
      </c>
      <c r="C10" t="s">
        <v>72</v>
      </c>
      <c r="D10" t="s">
        <v>92</v>
      </c>
      <c r="E10" t="s">
        <v>74</v>
      </c>
      <c r="F10">
        <v>55</v>
      </c>
    </row>
    <row r="11" spans="1:6" x14ac:dyDescent="0.3">
      <c r="A11" t="s">
        <v>65</v>
      </c>
      <c r="B11" t="s">
        <v>93</v>
      </c>
      <c r="C11" t="s">
        <v>72</v>
      </c>
      <c r="D11" t="s">
        <v>94</v>
      </c>
      <c r="E11" t="s">
        <v>95</v>
      </c>
      <c r="F11">
        <v>250</v>
      </c>
    </row>
    <row r="12" spans="1:6" x14ac:dyDescent="0.3">
      <c r="A12" t="s">
        <v>96</v>
      </c>
      <c r="B12" t="s">
        <v>97</v>
      </c>
      <c r="C12" t="s">
        <v>72</v>
      </c>
      <c r="D12" t="s">
        <v>98</v>
      </c>
      <c r="E12" t="s">
        <v>77</v>
      </c>
      <c r="F12">
        <v>180</v>
      </c>
    </row>
    <row r="13" spans="1:6" x14ac:dyDescent="0.3">
      <c r="A13" t="s">
        <v>99</v>
      </c>
      <c r="B13" t="s">
        <v>100</v>
      </c>
      <c r="C13" t="s">
        <v>72</v>
      </c>
      <c r="D13" t="s">
        <v>101</v>
      </c>
      <c r="E13" t="s">
        <v>90</v>
      </c>
      <c r="F13">
        <v>95</v>
      </c>
    </row>
    <row r="14" spans="1:6" x14ac:dyDescent="0.3">
      <c r="A14" t="s">
        <v>102</v>
      </c>
      <c r="B14" t="s">
        <v>103</v>
      </c>
      <c r="C14" t="s">
        <v>72</v>
      </c>
      <c r="D14" t="s">
        <v>104</v>
      </c>
      <c r="E14" t="s">
        <v>105</v>
      </c>
      <c r="F14">
        <v>110</v>
      </c>
    </row>
    <row r="15" spans="1:6" x14ac:dyDescent="0.3">
      <c r="A15" t="s">
        <v>106</v>
      </c>
      <c r="B15" t="s">
        <v>107</v>
      </c>
      <c r="C15" t="s">
        <v>72</v>
      </c>
      <c r="D15" t="s">
        <v>79</v>
      </c>
      <c r="E15" t="s">
        <v>108</v>
      </c>
      <c r="F15">
        <v>70</v>
      </c>
    </row>
    <row r="16" spans="1:6" x14ac:dyDescent="0.3">
      <c r="A16" t="s">
        <v>109</v>
      </c>
      <c r="B16" t="s">
        <v>110</v>
      </c>
      <c r="C16" t="s">
        <v>72</v>
      </c>
      <c r="D16" t="s">
        <v>111</v>
      </c>
      <c r="E16" t="s">
        <v>74</v>
      </c>
      <c r="F16">
        <v>300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F3E6-CB45-4FF7-B5CE-C783E2F5DB4A}">
  <dimension ref="A1:H59"/>
  <sheetViews>
    <sheetView topLeftCell="A38" workbookViewId="0">
      <selection activeCell="E45" sqref="E45"/>
    </sheetView>
  </sheetViews>
  <sheetFormatPr defaultRowHeight="14.4" x14ac:dyDescent="0.3"/>
  <cols>
    <col min="1" max="1" width="9.77734375" bestFit="1" customWidth="1"/>
    <col min="2" max="2" width="11.88671875" bestFit="1" customWidth="1"/>
    <col min="3" max="3" width="13.109375" bestFit="1" customWidth="1"/>
    <col min="4" max="4" width="11.6640625" bestFit="1" customWidth="1"/>
    <col min="5" max="5" width="10.5546875" bestFit="1" customWidth="1"/>
    <col min="6" max="6" width="10.88671875" bestFit="1" customWidth="1"/>
    <col min="7" max="7" width="14.33203125" bestFit="1" customWidth="1"/>
    <col min="8" max="8" width="17.6640625" bestFit="1" customWidth="1"/>
  </cols>
  <sheetData>
    <row r="1" spans="1:8" x14ac:dyDescent="0.3">
      <c r="A1" t="s">
        <v>46</v>
      </c>
      <c r="B1" t="s">
        <v>47</v>
      </c>
      <c r="C1" t="s">
        <v>0</v>
      </c>
      <c r="D1" t="s">
        <v>48</v>
      </c>
      <c r="E1" t="s">
        <v>49</v>
      </c>
      <c r="F1" t="s">
        <v>50</v>
      </c>
      <c r="G1" t="s">
        <v>51</v>
      </c>
      <c r="H1" t="s">
        <v>52</v>
      </c>
    </row>
    <row r="2" spans="1:8" x14ac:dyDescent="0.3">
      <c r="A2">
        <v>1001</v>
      </c>
      <c r="B2" s="1">
        <v>44931</v>
      </c>
      <c r="C2" t="s">
        <v>5</v>
      </c>
      <c r="D2" t="s">
        <v>53</v>
      </c>
      <c r="E2">
        <v>2</v>
      </c>
      <c r="F2">
        <v>150</v>
      </c>
      <c r="G2">
        <v>300</v>
      </c>
      <c r="H2" t="s">
        <v>54</v>
      </c>
    </row>
    <row r="3" spans="1:8" x14ac:dyDescent="0.3">
      <c r="A3">
        <v>1002</v>
      </c>
      <c r="B3" s="1">
        <v>44933</v>
      </c>
      <c r="C3" t="s">
        <v>9</v>
      </c>
      <c r="D3" t="s">
        <v>55</v>
      </c>
      <c r="E3">
        <v>1</v>
      </c>
      <c r="F3">
        <v>200</v>
      </c>
      <c r="G3">
        <v>200</v>
      </c>
      <c r="H3" t="s">
        <v>56</v>
      </c>
    </row>
    <row r="4" spans="1:8" x14ac:dyDescent="0.3">
      <c r="A4">
        <v>1003</v>
      </c>
      <c r="B4" s="1">
        <v>44936</v>
      </c>
      <c r="C4" t="s">
        <v>13</v>
      </c>
      <c r="D4" t="s">
        <v>57</v>
      </c>
      <c r="E4">
        <v>3</v>
      </c>
      <c r="F4">
        <v>50</v>
      </c>
      <c r="G4">
        <v>150</v>
      </c>
      <c r="H4" t="s">
        <v>58</v>
      </c>
    </row>
    <row r="5" spans="1:8" x14ac:dyDescent="0.3">
      <c r="A5">
        <v>1004</v>
      </c>
      <c r="B5" s="1">
        <v>44941</v>
      </c>
      <c r="C5" t="s">
        <v>5</v>
      </c>
      <c r="D5" t="s">
        <v>59</v>
      </c>
      <c r="E5">
        <v>1</v>
      </c>
      <c r="F5">
        <v>120</v>
      </c>
      <c r="G5">
        <v>120</v>
      </c>
      <c r="H5" t="s">
        <v>54</v>
      </c>
    </row>
    <row r="6" spans="1:8" x14ac:dyDescent="0.3">
      <c r="A6">
        <v>1005</v>
      </c>
      <c r="B6" s="1">
        <v>44944</v>
      </c>
      <c r="C6" t="s">
        <v>17</v>
      </c>
      <c r="D6" t="s">
        <v>53</v>
      </c>
      <c r="E6">
        <v>2</v>
      </c>
      <c r="F6">
        <v>150</v>
      </c>
      <c r="G6">
        <v>300</v>
      </c>
      <c r="H6" t="s">
        <v>56</v>
      </c>
    </row>
    <row r="7" spans="1:8" x14ac:dyDescent="0.3">
      <c r="A7">
        <v>1006</v>
      </c>
      <c r="B7" s="1">
        <v>44946</v>
      </c>
      <c r="C7" t="s">
        <v>19</v>
      </c>
      <c r="D7" t="s">
        <v>60</v>
      </c>
      <c r="E7">
        <v>4</v>
      </c>
      <c r="F7">
        <v>80</v>
      </c>
      <c r="G7">
        <v>320</v>
      </c>
      <c r="H7" t="s">
        <v>54</v>
      </c>
    </row>
    <row r="8" spans="1:8" x14ac:dyDescent="0.3">
      <c r="A8">
        <v>1007</v>
      </c>
      <c r="B8" s="1">
        <v>44948</v>
      </c>
      <c r="C8" t="s">
        <v>9</v>
      </c>
      <c r="D8" t="s">
        <v>57</v>
      </c>
      <c r="E8">
        <v>2</v>
      </c>
      <c r="F8">
        <v>50</v>
      </c>
      <c r="G8">
        <v>100</v>
      </c>
      <c r="H8" t="s">
        <v>58</v>
      </c>
    </row>
    <row r="9" spans="1:8" x14ac:dyDescent="0.3">
      <c r="A9">
        <v>1008</v>
      </c>
      <c r="B9" s="1">
        <v>44951</v>
      </c>
      <c r="C9" t="s">
        <v>22</v>
      </c>
      <c r="D9" t="s">
        <v>55</v>
      </c>
      <c r="E9">
        <v>1</v>
      </c>
      <c r="F9">
        <v>200</v>
      </c>
      <c r="G9">
        <v>200</v>
      </c>
      <c r="H9" t="s">
        <v>56</v>
      </c>
    </row>
    <row r="10" spans="1:8" x14ac:dyDescent="0.3">
      <c r="A10">
        <v>1009</v>
      </c>
      <c r="B10" s="1">
        <v>44954</v>
      </c>
      <c r="C10" t="s">
        <v>13</v>
      </c>
      <c r="D10" t="s">
        <v>59</v>
      </c>
      <c r="E10">
        <v>3</v>
      </c>
      <c r="F10">
        <v>120</v>
      </c>
      <c r="G10">
        <v>360</v>
      </c>
      <c r="H10" t="s">
        <v>54</v>
      </c>
    </row>
    <row r="11" spans="1:8" x14ac:dyDescent="0.3">
      <c r="A11">
        <v>1010</v>
      </c>
      <c r="B11" s="1">
        <v>44956</v>
      </c>
      <c r="C11" t="s">
        <v>25</v>
      </c>
      <c r="D11" t="s">
        <v>53</v>
      </c>
      <c r="E11">
        <v>1</v>
      </c>
      <c r="F11">
        <v>150</v>
      </c>
      <c r="G11">
        <v>150</v>
      </c>
      <c r="H11" t="s">
        <v>58</v>
      </c>
    </row>
    <row r="12" spans="1:8" x14ac:dyDescent="0.3">
      <c r="A12">
        <v>1011</v>
      </c>
      <c r="B12" s="1">
        <v>44959</v>
      </c>
      <c r="C12" t="s">
        <v>27</v>
      </c>
      <c r="D12" t="s">
        <v>61</v>
      </c>
      <c r="E12">
        <v>2</v>
      </c>
      <c r="F12">
        <v>90</v>
      </c>
      <c r="G12">
        <v>180</v>
      </c>
      <c r="H12" t="s">
        <v>56</v>
      </c>
    </row>
    <row r="13" spans="1:8" x14ac:dyDescent="0.3">
      <c r="A13">
        <v>1012</v>
      </c>
      <c r="B13" s="1">
        <v>44962</v>
      </c>
      <c r="C13" t="s">
        <v>30</v>
      </c>
      <c r="D13" t="s">
        <v>62</v>
      </c>
      <c r="E13">
        <v>1</v>
      </c>
      <c r="F13">
        <v>250</v>
      </c>
      <c r="G13">
        <v>250</v>
      </c>
      <c r="H13" t="s">
        <v>54</v>
      </c>
    </row>
    <row r="14" spans="1:8" x14ac:dyDescent="0.3">
      <c r="A14">
        <v>1013</v>
      </c>
      <c r="B14" s="1">
        <v>44965</v>
      </c>
      <c r="C14" t="s">
        <v>32</v>
      </c>
      <c r="D14" t="s">
        <v>53</v>
      </c>
      <c r="E14">
        <v>3</v>
      </c>
      <c r="F14">
        <v>150</v>
      </c>
      <c r="G14">
        <v>450</v>
      </c>
      <c r="H14" t="s">
        <v>58</v>
      </c>
    </row>
    <row r="15" spans="1:8" x14ac:dyDescent="0.3">
      <c r="A15">
        <v>1014</v>
      </c>
      <c r="B15" s="1">
        <v>44967</v>
      </c>
      <c r="C15" t="s">
        <v>5</v>
      </c>
      <c r="D15" t="s">
        <v>63</v>
      </c>
      <c r="E15">
        <v>2</v>
      </c>
      <c r="F15">
        <v>180</v>
      </c>
      <c r="G15">
        <v>360</v>
      </c>
      <c r="H15" t="s">
        <v>56</v>
      </c>
    </row>
    <row r="16" spans="1:8" x14ac:dyDescent="0.3">
      <c r="A16">
        <v>1015</v>
      </c>
      <c r="B16" s="1">
        <v>44969</v>
      </c>
      <c r="C16" t="s">
        <v>9</v>
      </c>
      <c r="D16" t="s">
        <v>55</v>
      </c>
      <c r="E16">
        <v>1</v>
      </c>
      <c r="F16">
        <v>200</v>
      </c>
      <c r="G16">
        <v>200</v>
      </c>
      <c r="H16" t="s">
        <v>54</v>
      </c>
    </row>
    <row r="17" spans="1:8" x14ac:dyDescent="0.3">
      <c r="A17">
        <v>1016</v>
      </c>
      <c r="B17" s="1">
        <v>44972</v>
      </c>
      <c r="C17" t="s">
        <v>13</v>
      </c>
      <c r="D17" t="s">
        <v>64</v>
      </c>
      <c r="E17">
        <v>4</v>
      </c>
      <c r="F17">
        <v>70</v>
      </c>
      <c r="G17">
        <v>280</v>
      </c>
      <c r="H17" t="s">
        <v>58</v>
      </c>
    </row>
    <row r="18" spans="1:8" x14ac:dyDescent="0.3">
      <c r="A18">
        <v>1017</v>
      </c>
      <c r="B18" s="1">
        <v>44975</v>
      </c>
      <c r="C18" t="s">
        <v>17</v>
      </c>
      <c r="D18" t="s">
        <v>57</v>
      </c>
      <c r="E18">
        <v>2</v>
      </c>
      <c r="F18">
        <v>50</v>
      </c>
      <c r="G18">
        <v>100</v>
      </c>
      <c r="H18" t="s">
        <v>56</v>
      </c>
    </row>
    <row r="19" spans="1:8" x14ac:dyDescent="0.3">
      <c r="A19">
        <v>1018</v>
      </c>
      <c r="B19" s="1">
        <v>44977</v>
      </c>
      <c r="C19" t="s">
        <v>19</v>
      </c>
      <c r="D19" t="s">
        <v>65</v>
      </c>
      <c r="E19">
        <v>1</v>
      </c>
      <c r="F19">
        <v>300</v>
      </c>
      <c r="G19">
        <v>300</v>
      </c>
      <c r="H19" t="s">
        <v>54</v>
      </c>
    </row>
    <row r="20" spans="1:8" x14ac:dyDescent="0.3">
      <c r="A20">
        <v>1019</v>
      </c>
      <c r="B20" s="1">
        <v>44979</v>
      </c>
      <c r="C20" t="s">
        <v>22</v>
      </c>
      <c r="D20" t="s">
        <v>53</v>
      </c>
      <c r="E20">
        <v>2</v>
      </c>
      <c r="F20">
        <v>150</v>
      </c>
      <c r="G20">
        <v>300</v>
      </c>
      <c r="H20" t="s">
        <v>58</v>
      </c>
    </row>
    <row r="21" spans="1:8" x14ac:dyDescent="0.3">
      <c r="A21">
        <v>1020</v>
      </c>
      <c r="B21" s="1">
        <v>44982</v>
      </c>
      <c r="C21" t="s">
        <v>25</v>
      </c>
      <c r="D21" t="s">
        <v>55</v>
      </c>
      <c r="E21">
        <v>1</v>
      </c>
      <c r="F21">
        <v>200</v>
      </c>
      <c r="G21">
        <v>200</v>
      </c>
      <c r="H21" t="s">
        <v>56</v>
      </c>
    </row>
    <row r="22" spans="1:8" x14ac:dyDescent="0.3">
      <c r="A22">
        <v>1021</v>
      </c>
      <c r="B22" s="1">
        <v>44985</v>
      </c>
      <c r="C22" t="s">
        <v>27</v>
      </c>
      <c r="D22" t="s">
        <v>59</v>
      </c>
      <c r="E22">
        <v>3</v>
      </c>
      <c r="F22">
        <v>120</v>
      </c>
      <c r="G22">
        <v>360</v>
      </c>
      <c r="H22" t="s">
        <v>54</v>
      </c>
    </row>
    <row r="23" spans="1:8" x14ac:dyDescent="0.3">
      <c r="A23">
        <v>1022</v>
      </c>
      <c r="B23" s="1">
        <v>44988</v>
      </c>
      <c r="C23" t="s">
        <v>30</v>
      </c>
      <c r="D23" t="s">
        <v>60</v>
      </c>
      <c r="E23">
        <v>2</v>
      </c>
      <c r="F23">
        <v>80</v>
      </c>
      <c r="G23">
        <v>160</v>
      </c>
      <c r="H23" t="s">
        <v>58</v>
      </c>
    </row>
    <row r="24" spans="1:8" x14ac:dyDescent="0.3">
      <c r="A24">
        <v>1023</v>
      </c>
      <c r="B24" s="1">
        <v>44990</v>
      </c>
      <c r="C24" t="s">
        <v>32</v>
      </c>
      <c r="D24" t="s">
        <v>61</v>
      </c>
      <c r="E24">
        <v>1</v>
      </c>
      <c r="F24">
        <v>90</v>
      </c>
      <c r="G24">
        <v>90</v>
      </c>
      <c r="H24" t="s">
        <v>56</v>
      </c>
    </row>
    <row r="25" spans="1:8" x14ac:dyDescent="0.3">
      <c r="A25">
        <v>1024</v>
      </c>
      <c r="B25" s="1">
        <v>44993</v>
      </c>
      <c r="C25" t="s">
        <v>5</v>
      </c>
      <c r="D25" t="s">
        <v>62</v>
      </c>
      <c r="E25">
        <v>2</v>
      </c>
      <c r="F25">
        <v>250</v>
      </c>
      <c r="G25">
        <v>500</v>
      </c>
      <c r="H25" t="s">
        <v>54</v>
      </c>
    </row>
    <row r="26" spans="1:8" x14ac:dyDescent="0.3">
      <c r="A26">
        <v>1025</v>
      </c>
      <c r="B26" s="1">
        <v>44995</v>
      </c>
      <c r="C26" t="s">
        <v>9</v>
      </c>
      <c r="D26" t="s">
        <v>63</v>
      </c>
      <c r="E26">
        <v>1</v>
      </c>
      <c r="F26">
        <v>180</v>
      </c>
      <c r="G26">
        <v>180</v>
      </c>
      <c r="H26" t="s">
        <v>58</v>
      </c>
    </row>
    <row r="27" spans="1:8" x14ac:dyDescent="0.3">
      <c r="A27">
        <v>1026</v>
      </c>
      <c r="B27" s="1">
        <v>44997</v>
      </c>
      <c r="C27" t="s">
        <v>13</v>
      </c>
      <c r="D27" t="s">
        <v>64</v>
      </c>
      <c r="E27">
        <v>3</v>
      </c>
      <c r="F27">
        <v>70</v>
      </c>
      <c r="G27">
        <v>210</v>
      </c>
      <c r="H27" t="s">
        <v>56</v>
      </c>
    </row>
    <row r="28" spans="1:8" x14ac:dyDescent="0.3">
      <c r="A28">
        <v>1027</v>
      </c>
      <c r="B28" s="1">
        <v>45000</v>
      </c>
      <c r="C28" t="s">
        <v>17</v>
      </c>
      <c r="D28" t="s">
        <v>65</v>
      </c>
      <c r="E28">
        <v>2</v>
      </c>
      <c r="F28">
        <v>300</v>
      </c>
      <c r="G28">
        <v>600</v>
      </c>
      <c r="H28" t="s">
        <v>54</v>
      </c>
    </row>
    <row r="29" spans="1:8" x14ac:dyDescent="0.3">
      <c r="A29">
        <v>1028</v>
      </c>
      <c r="B29" s="1">
        <v>45003</v>
      </c>
      <c r="C29" t="s">
        <v>19</v>
      </c>
      <c r="D29" t="s">
        <v>53</v>
      </c>
      <c r="E29">
        <v>1</v>
      </c>
      <c r="F29">
        <v>150</v>
      </c>
      <c r="G29">
        <v>150</v>
      </c>
      <c r="H29" t="s">
        <v>58</v>
      </c>
    </row>
    <row r="30" spans="1:8" x14ac:dyDescent="0.3">
      <c r="A30">
        <v>1029</v>
      </c>
      <c r="B30" s="1">
        <v>45005</v>
      </c>
      <c r="C30" t="s">
        <v>22</v>
      </c>
      <c r="D30" t="s">
        <v>55</v>
      </c>
      <c r="E30">
        <v>4</v>
      </c>
      <c r="F30">
        <v>200</v>
      </c>
      <c r="G30">
        <v>800</v>
      </c>
      <c r="H30" t="s">
        <v>56</v>
      </c>
    </row>
    <row r="31" spans="1:8" x14ac:dyDescent="0.3">
      <c r="A31">
        <v>1030</v>
      </c>
      <c r="B31" s="1">
        <v>45007</v>
      </c>
      <c r="C31" t="s">
        <v>25</v>
      </c>
      <c r="D31" t="s">
        <v>57</v>
      </c>
      <c r="E31">
        <v>2</v>
      </c>
      <c r="F31">
        <v>50</v>
      </c>
      <c r="G31">
        <v>100</v>
      </c>
      <c r="H31" t="s">
        <v>54</v>
      </c>
    </row>
    <row r="32" spans="1:8" x14ac:dyDescent="0.3">
      <c r="A32">
        <v>1031</v>
      </c>
      <c r="B32" s="1">
        <v>45010</v>
      </c>
      <c r="C32" t="s">
        <v>27</v>
      </c>
      <c r="D32" t="s">
        <v>59</v>
      </c>
      <c r="E32">
        <v>1</v>
      </c>
      <c r="F32">
        <v>120</v>
      </c>
      <c r="G32">
        <v>120</v>
      </c>
      <c r="H32" t="s">
        <v>58</v>
      </c>
    </row>
    <row r="33" spans="1:8" x14ac:dyDescent="0.3">
      <c r="A33">
        <v>1032</v>
      </c>
      <c r="B33" s="1">
        <v>45013</v>
      </c>
      <c r="C33" t="s">
        <v>30</v>
      </c>
      <c r="D33" t="s">
        <v>60</v>
      </c>
      <c r="E33">
        <v>3</v>
      </c>
      <c r="F33">
        <v>80</v>
      </c>
      <c r="G33">
        <v>240</v>
      </c>
      <c r="H33" t="s">
        <v>56</v>
      </c>
    </row>
    <row r="34" spans="1:8" x14ac:dyDescent="0.3">
      <c r="A34">
        <v>1033</v>
      </c>
      <c r="B34" s="1">
        <v>45015</v>
      </c>
      <c r="C34" t="s">
        <v>32</v>
      </c>
      <c r="D34" t="s">
        <v>61</v>
      </c>
      <c r="E34">
        <v>2</v>
      </c>
      <c r="F34">
        <v>90</v>
      </c>
      <c r="G34">
        <v>180</v>
      </c>
      <c r="H34" t="s">
        <v>54</v>
      </c>
    </row>
    <row r="35" spans="1:8" x14ac:dyDescent="0.3">
      <c r="A35">
        <v>1034</v>
      </c>
      <c r="B35" s="1">
        <v>45018</v>
      </c>
      <c r="C35" t="s">
        <v>5</v>
      </c>
      <c r="D35" t="s">
        <v>62</v>
      </c>
      <c r="E35">
        <v>1</v>
      </c>
      <c r="F35">
        <v>250</v>
      </c>
      <c r="G35">
        <v>250</v>
      </c>
      <c r="H35" t="s">
        <v>58</v>
      </c>
    </row>
    <row r="36" spans="1:8" x14ac:dyDescent="0.3">
      <c r="A36">
        <v>1035</v>
      </c>
      <c r="B36" s="1">
        <v>45021</v>
      </c>
      <c r="C36" t="s">
        <v>9</v>
      </c>
      <c r="D36" t="s">
        <v>63</v>
      </c>
      <c r="E36">
        <v>2</v>
      </c>
      <c r="F36">
        <v>180</v>
      </c>
      <c r="G36">
        <v>360</v>
      </c>
      <c r="H36" t="s">
        <v>56</v>
      </c>
    </row>
    <row r="37" spans="1:8" x14ac:dyDescent="0.3">
      <c r="A37">
        <v>1036</v>
      </c>
      <c r="B37" s="1">
        <v>45024</v>
      </c>
      <c r="C37" t="s">
        <v>13</v>
      </c>
      <c r="D37" t="s">
        <v>64</v>
      </c>
      <c r="E37">
        <v>1</v>
      </c>
      <c r="F37">
        <v>70</v>
      </c>
      <c r="G37">
        <v>70</v>
      </c>
      <c r="H37" t="s">
        <v>54</v>
      </c>
    </row>
    <row r="38" spans="1:8" x14ac:dyDescent="0.3">
      <c r="A38">
        <v>1037</v>
      </c>
      <c r="B38" s="1">
        <v>45026</v>
      </c>
      <c r="C38" t="s">
        <v>17</v>
      </c>
      <c r="D38" t="s">
        <v>65</v>
      </c>
      <c r="E38">
        <v>3</v>
      </c>
      <c r="F38">
        <v>300</v>
      </c>
      <c r="G38">
        <v>900</v>
      </c>
      <c r="H38" t="s">
        <v>58</v>
      </c>
    </row>
    <row r="39" spans="1:8" x14ac:dyDescent="0.3">
      <c r="A39">
        <v>1038</v>
      </c>
      <c r="B39" s="1">
        <v>45028</v>
      </c>
      <c r="C39" t="s">
        <v>19</v>
      </c>
      <c r="D39" t="s">
        <v>53</v>
      </c>
      <c r="E39">
        <v>2</v>
      </c>
      <c r="F39">
        <v>150</v>
      </c>
      <c r="G39">
        <v>300</v>
      </c>
      <c r="H39" t="s">
        <v>56</v>
      </c>
    </row>
    <row r="40" spans="1:8" x14ac:dyDescent="0.3">
      <c r="A40">
        <v>1039</v>
      </c>
      <c r="B40" s="1">
        <v>45031</v>
      </c>
      <c r="C40" t="s">
        <v>22</v>
      </c>
      <c r="D40" t="s">
        <v>55</v>
      </c>
      <c r="E40">
        <v>1</v>
      </c>
      <c r="F40">
        <v>200</v>
      </c>
      <c r="G40">
        <v>200</v>
      </c>
      <c r="H40" t="s">
        <v>54</v>
      </c>
    </row>
    <row r="41" spans="1:8" x14ac:dyDescent="0.3">
      <c r="A41">
        <v>1040</v>
      </c>
      <c r="B41" s="1">
        <v>45034</v>
      </c>
      <c r="C41" t="s">
        <v>25</v>
      </c>
      <c r="D41" t="s">
        <v>57</v>
      </c>
      <c r="E41">
        <v>4</v>
      </c>
      <c r="F41">
        <v>50</v>
      </c>
      <c r="G41">
        <v>200</v>
      </c>
      <c r="H41" t="s">
        <v>58</v>
      </c>
    </row>
    <row r="42" spans="1:8" x14ac:dyDescent="0.3">
      <c r="A42">
        <v>1041</v>
      </c>
      <c r="B42" s="1">
        <v>45036</v>
      </c>
      <c r="C42" t="s">
        <v>27</v>
      </c>
      <c r="D42" t="s">
        <v>59</v>
      </c>
      <c r="E42">
        <v>2</v>
      </c>
      <c r="F42">
        <v>120</v>
      </c>
      <c r="G42">
        <v>240</v>
      </c>
      <c r="H42" t="s">
        <v>56</v>
      </c>
    </row>
    <row r="43" spans="1:8" x14ac:dyDescent="0.3">
      <c r="A43">
        <v>1042</v>
      </c>
      <c r="B43" s="1">
        <v>45038</v>
      </c>
      <c r="C43" t="s">
        <v>30</v>
      </c>
      <c r="D43" t="s">
        <v>60</v>
      </c>
      <c r="E43">
        <v>1</v>
      </c>
      <c r="F43">
        <v>80</v>
      </c>
      <c r="G43">
        <v>80</v>
      </c>
      <c r="H43" t="s">
        <v>54</v>
      </c>
    </row>
    <row r="44" spans="1:8" x14ac:dyDescent="0.3">
      <c r="A44">
        <v>1043</v>
      </c>
      <c r="B44" s="1">
        <v>45041</v>
      </c>
      <c r="C44" t="s">
        <v>32</v>
      </c>
      <c r="D44" t="s">
        <v>61</v>
      </c>
      <c r="E44">
        <v>3</v>
      </c>
      <c r="F44">
        <v>90</v>
      </c>
      <c r="G44">
        <v>270</v>
      </c>
      <c r="H44" t="s">
        <v>58</v>
      </c>
    </row>
    <row r="45" spans="1:8" x14ac:dyDescent="0.3">
      <c r="A45">
        <v>1044</v>
      </c>
      <c r="B45" s="1">
        <v>45044</v>
      </c>
      <c r="C45" t="s">
        <v>5</v>
      </c>
      <c r="D45" t="s">
        <v>62</v>
      </c>
      <c r="E45">
        <v>2</v>
      </c>
      <c r="F45">
        <v>250</v>
      </c>
      <c r="G45">
        <v>500</v>
      </c>
      <c r="H45" t="s">
        <v>56</v>
      </c>
    </row>
    <row r="46" spans="1:8" x14ac:dyDescent="0.3">
      <c r="A46">
        <v>1045</v>
      </c>
      <c r="B46" s="1">
        <v>45046</v>
      </c>
      <c r="C46" t="s">
        <v>9</v>
      </c>
      <c r="D46" t="s">
        <v>63</v>
      </c>
      <c r="E46">
        <v>1</v>
      </c>
      <c r="F46">
        <v>180</v>
      </c>
      <c r="G46">
        <v>180</v>
      </c>
      <c r="H46" t="s">
        <v>54</v>
      </c>
    </row>
    <row r="47" spans="1:8" x14ac:dyDescent="0.3">
      <c r="A47">
        <v>1046</v>
      </c>
      <c r="B47" s="1">
        <v>45049</v>
      </c>
      <c r="C47" t="s">
        <v>13</v>
      </c>
      <c r="D47" t="s">
        <v>64</v>
      </c>
      <c r="E47">
        <v>2</v>
      </c>
      <c r="F47">
        <v>70</v>
      </c>
      <c r="G47">
        <v>140</v>
      </c>
      <c r="H47" t="s">
        <v>58</v>
      </c>
    </row>
    <row r="48" spans="1:8" x14ac:dyDescent="0.3">
      <c r="A48">
        <v>1047</v>
      </c>
      <c r="B48" s="1">
        <v>45051</v>
      </c>
      <c r="C48" t="s">
        <v>17</v>
      </c>
      <c r="D48" t="s">
        <v>65</v>
      </c>
      <c r="E48">
        <v>1</v>
      </c>
      <c r="F48">
        <v>300</v>
      </c>
      <c r="G48">
        <v>300</v>
      </c>
      <c r="H48" t="s">
        <v>56</v>
      </c>
    </row>
    <row r="49" spans="1:8" x14ac:dyDescent="0.3">
      <c r="A49">
        <v>1048</v>
      </c>
      <c r="B49" s="1">
        <v>45054</v>
      </c>
      <c r="C49" t="s">
        <v>19</v>
      </c>
      <c r="D49" t="s">
        <v>53</v>
      </c>
      <c r="E49">
        <v>3</v>
      </c>
      <c r="F49">
        <v>150</v>
      </c>
      <c r="G49">
        <v>450</v>
      </c>
      <c r="H49" t="s">
        <v>54</v>
      </c>
    </row>
    <row r="50" spans="1:8" x14ac:dyDescent="0.3">
      <c r="A50">
        <v>1049</v>
      </c>
      <c r="B50" s="1">
        <v>45056</v>
      </c>
      <c r="C50" t="s">
        <v>22</v>
      </c>
      <c r="D50" t="s">
        <v>55</v>
      </c>
      <c r="E50">
        <v>2</v>
      </c>
      <c r="F50">
        <v>200</v>
      </c>
      <c r="G50">
        <v>400</v>
      </c>
      <c r="H50" t="s">
        <v>58</v>
      </c>
    </row>
    <row r="51" spans="1:8" x14ac:dyDescent="0.3">
      <c r="A51">
        <v>1050</v>
      </c>
      <c r="B51" s="1">
        <v>45058</v>
      </c>
      <c r="C51" t="s">
        <v>25</v>
      </c>
      <c r="D51" t="s">
        <v>57</v>
      </c>
      <c r="E51">
        <v>1</v>
      </c>
      <c r="F51">
        <v>50</v>
      </c>
      <c r="G51">
        <v>50</v>
      </c>
      <c r="H51" t="s">
        <v>56</v>
      </c>
    </row>
    <row r="59" spans="1:8" x14ac:dyDescent="0.3">
      <c r="D59">
        <f>SUM(Orders[SalesAmount])</f>
        <v>13400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038A0-87DE-489E-BADB-8F3B0A774D9D}">
  <dimension ref="A3:A4"/>
  <sheetViews>
    <sheetView workbookViewId="0">
      <selection activeCell="A4" sqref="A4"/>
    </sheetView>
  </sheetViews>
  <sheetFormatPr defaultRowHeight="14.4" x14ac:dyDescent="0.3"/>
  <cols>
    <col min="1" max="1" width="22" bestFit="1" customWidth="1"/>
    <col min="2" max="2" width="18.77734375" bestFit="1" customWidth="1"/>
    <col min="3" max="3" width="15.21875" bestFit="1" customWidth="1"/>
  </cols>
  <sheetData>
    <row r="3" spans="1:1" x14ac:dyDescent="0.3">
      <c r="A3" t="s">
        <v>153</v>
      </c>
    </row>
    <row r="4" spans="1:1" x14ac:dyDescent="0.3">
      <c r="A4" s="5">
        <v>268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F0D21-B6E9-425D-B690-BC71315F5100}">
  <dimension ref="A1:E16"/>
  <sheetViews>
    <sheetView workbookViewId="0">
      <selection activeCell="B8" sqref="B8"/>
    </sheetView>
  </sheetViews>
  <sheetFormatPr defaultRowHeight="14.4" x14ac:dyDescent="0.3"/>
  <cols>
    <col min="1" max="1" width="13.109375" bestFit="1" customWidth="1"/>
    <col min="2" max="2" width="16.44140625" bestFit="1" customWidth="1"/>
    <col min="3" max="3" width="12.6640625" bestFit="1" customWidth="1"/>
    <col min="4" max="4" width="11.33203125" bestFit="1" customWidth="1"/>
    <col min="5" max="5" width="11.21875" bestFit="1" customWidth="1"/>
  </cols>
  <sheetData>
    <row r="1" spans="1:5" x14ac:dyDescent="0.3">
      <c r="A1" t="s">
        <v>0</v>
      </c>
      <c r="B1" t="s">
        <v>1</v>
      </c>
      <c r="C1" t="s">
        <v>2</v>
      </c>
      <c r="D1" t="s">
        <v>3</v>
      </c>
      <c r="E1" t="s">
        <v>4</v>
      </c>
    </row>
    <row r="2" spans="1:5" x14ac:dyDescent="0.3">
      <c r="A2" t="s">
        <v>5</v>
      </c>
      <c r="B2" t="s">
        <v>6</v>
      </c>
      <c r="C2">
        <v>11511</v>
      </c>
      <c r="D2" t="s">
        <v>7</v>
      </c>
      <c r="E2" t="s">
        <v>8</v>
      </c>
    </row>
    <row r="3" spans="1:5" x14ac:dyDescent="0.3">
      <c r="A3" t="s">
        <v>9</v>
      </c>
      <c r="B3" t="s">
        <v>10</v>
      </c>
      <c r="C3">
        <v>21511</v>
      </c>
      <c r="D3" t="s">
        <v>11</v>
      </c>
      <c r="E3" t="s">
        <v>12</v>
      </c>
    </row>
    <row r="4" spans="1:5" x14ac:dyDescent="0.3">
      <c r="A4" t="s">
        <v>13</v>
      </c>
      <c r="B4" t="s">
        <v>14</v>
      </c>
      <c r="C4">
        <v>12511</v>
      </c>
      <c r="D4" t="s">
        <v>15</v>
      </c>
      <c r="E4" t="s">
        <v>16</v>
      </c>
    </row>
    <row r="5" spans="1:5" x14ac:dyDescent="0.3">
      <c r="A5" t="s">
        <v>17</v>
      </c>
      <c r="B5" t="s">
        <v>18</v>
      </c>
      <c r="C5">
        <v>83511</v>
      </c>
      <c r="D5" t="s">
        <v>11</v>
      </c>
      <c r="E5" t="s">
        <v>16</v>
      </c>
    </row>
    <row r="6" spans="1:5" x14ac:dyDescent="0.3">
      <c r="A6" t="s">
        <v>19</v>
      </c>
      <c r="B6" t="s">
        <v>20</v>
      </c>
      <c r="C6">
        <v>42511</v>
      </c>
      <c r="D6" t="s">
        <v>7</v>
      </c>
      <c r="E6" t="s">
        <v>21</v>
      </c>
    </row>
    <row r="7" spans="1:5" x14ac:dyDescent="0.3">
      <c r="A7" t="s">
        <v>22</v>
      </c>
      <c r="B7" t="s">
        <v>23</v>
      </c>
      <c r="C7">
        <v>81511</v>
      </c>
      <c r="D7" t="s">
        <v>11</v>
      </c>
      <c r="E7" t="s">
        <v>24</v>
      </c>
    </row>
    <row r="8" spans="1:5" x14ac:dyDescent="0.3">
      <c r="A8" t="s">
        <v>25</v>
      </c>
      <c r="B8" t="s">
        <v>26</v>
      </c>
      <c r="C8">
        <v>46611</v>
      </c>
      <c r="D8" t="s">
        <v>15</v>
      </c>
      <c r="E8" t="s">
        <v>24</v>
      </c>
    </row>
    <row r="9" spans="1:5" x14ac:dyDescent="0.3">
      <c r="A9" t="s">
        <v>27</v>
      </c>
      <c r="B9" t="s">
        <v>28</v>
      </c>
      <c r="C9">
        <v>84511</v>
      </c>
      <c r="D9" t="s">
        <v>11</v>
      </c>
      <c r="E9" t="s">
        <v>29</v>
      </c>
    </row>
    <row r="10" spans="1:5" x14ac:dyDescent="0.3">
      <c r="A10" t="s">
        <v>30</v>
      </c>
      <c r="B10" t="s">
        <v>31</v>
      </c>
      <c r="C10">
        <v>41511</v>
      </c>
      <c r="D10" t="s">
        <v>7</v>
      </c>
      <c r="E10" t="s">
        <v>29</v>
      </c>
    </row>
    <row r="11" spans="1:5" x14ac:dyDescent="0.3">
      <c r="A11" t="s">
        <v>32</v>
      </c>
      <c r="B11" t="s">
        <v>33</v>
      </c>
      <c r="C11">
        <v>35511</v>
      </c>
      <c r="D11" t="s">
        <v>15</v>
      </c>
      <c r="E11" t="s">
        <v>8</v>
      </c>
    </row>
    <row r="12" spans="1:5" x14ac:dyDescent="0.3">
      <c r="A12" t="s">
        <v>34</v>
      </c>
      <c r="B12" t="s">
        <v>35</v>
      </c>
      <c r="C12">
        <v>31511</v>
      </c>
      <c r="D12" t="s">
        <v>11</v>
      </c>
      <c r="E12" t="s">
        <v>36</v>
      </c>
    </row>
    <row r="13" spans="1:5" x14ac:dyDescent="0.3">
      <c r="A13" t="s">
        <v>37</v>
      </c>
      <c r="B13" t="s">
        <v>38</v>
      </c>
      <c r="C13">
        <v>44511</v>
      </c>
      <c r="D13" t="s">
        <v>7</v>
      </c>
      <c r="E13" t="s">
        <v>39</v>
      </c>
    </row>
    <row r="14" spans="1:5" x14ac:dyDescent="0.3">
      <c r="A14" t="s">
        <v>40</v>
      </c>
      <c r="B14" t="s">
        <v>41</v>
      </c>
      <c r="C14">
        <v>43511</v>
      </c>
      <c r="D14" t="s">
        <v>11</v>
      </c>
      <c r="E14" t="s">
        <v>39</v>
      </c>
    </row>
    <row r="15" spans="1:5" x14ac:dyDescent="0.3">
      <c r="A15" t="s">
        <v>42</v>
      </c>
      <c r="B15" t="s">
        <v>43</v>
      </c>
      <c r="C15">
        <v>62511</v>
      </c>
      <c r="D15" t="s">
        <v>15</v>
      </c>
      <c r="E15" t="s">
        <v>39</v>
      </c>
    </row>
    <row r="16" spans="1:5" x14ac:dyDescent="0.3">
      <c r="A16" t="s">
        <v>44</v>
      </c>
      <c r="B16" t="s">
        <v>45</v>
      </c>
      <c r="C16">
        <v>63511</v>
      </c>
      <c r="D16" t="s">
        <v>11</v>
      </c>
      <c r="E16" t="s">
        <v>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6DE3-D535-478E-819F-307A48362714}">
  <dimension ref="A3:B7"/>
  <sheetViews>
    <sheetView workbookViewId="0">
      <selection activeCell="B5" sqref="B5"/>
    </sheetView>
  </sheetViews>
  <sheetFormatPr defaultRowHeight="14.4" x14ac:dyDescent="0.3"/>
  <cols>
    <col min="1" max="1" width="12.5546875" bestFit="1" customWidth="1"/>
    <col min="2" max="3" width="18.77734375" bestFit="1" customWidth="1"/>
  </cols>
  <sheetData>
    <row r="3" spans="1:2" x14ac:dyDescent="0.3">
      <c r="A3" s="2" t="s">
        <v>149</v>
      </c>
      <c r="B3" t="s">
        <v>152</v>
      </c>
    </row>
    <row r="4" spans="1:2" x14ac:dyDescent="0.3">
      <c r="A4" s="3" t="s">
        <v>58</v>
      </c>
      <c r="B4">
        <v>4200</v>
      </c>
    </row>
    <row r="5" spans="1:2" x14ac:dyDescent="0.3">
      <c r="A5" s="3" t="s">
        <v>54</v>
      </c>
      <c r="B5">
        <v>4570</v>
      </c>
    </row>
    <row r="6" spans="1:2" x14ac:dyDescent="0.3">
      <c r="A6" s="3" t="s">
        <v>56</v>
      </c>
      <c r="B6">
        <v>4630</v>
      </c>
    </row>
    <row r="7" spans="1:2" x14ac:dyDescent="0.3">
      <c r="A7" s="3" t="s">
        <v>150</v>
      </c>
      <c r="B7">
        <v>13400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1774-F248-4CF9-8FC4-091428F91380}">
  <dimension ref="A3:B9"/>
  <sheetViews>
    <sheetView workbookViewId="0">
      <selection activeCell="B5" sqref="B5"/>
    </sheetView>
  </sheetViews>
  <sheetFormatPr defaultRowHeight="14.4" x14ac:dyDescent="0.3"/>
  <cols>
    <col min="1" max="1" width="14.77734375" bestFit="1" customWidth="1"/>
    <col min="2" max="2" width="18.77734375" bestFit="1" customWidth="1"/>
  </cols>
  <sheetData>
    <row r="3" spans="1:2" x14ac:dyDescent="0.3">
      <c r="A3" s="2" t="s">
        <v>149</v>
      </c>
      <c r="B3" t="s">
        <v>152</v>
      </c>
    </row>
    <row r="4" spans="1:2" x14ac:dyDescent="0.3">
      <c r="A4" s="3" t="s">
        <v>91</v>
      </c>
      <c r="B4">
        <v>700</v>
      </c>
    </row>
    <row r="5" spans="1:2" x14ac:dyDescent="0.3">
      <c r="A5" s="3" t="s">
        <v>78</v>
      </c>
      <c r="B5">
        <v>700</v>
      </c>
    </row>
    <row r="6" spans="1:2" x14ac:dyDescent="0.3">
      <c r="A6" s="3" t="s">
        <v>84</v>
      </c>
      <c r="B6">
        <v>720</v>
      </c>
    </row>
    <row r="7" spans="1:2" x14ac:dyDescent="0.3">
      <c r="A7" s="3" t="s">
        <v>81</v>
      </c>
      <c r="B7">
        <v>800</v>
      </c>
    </row>
    <row r="8" spans="1:2" x14ac:dyDescent="0.3">
      <c r="A8" s="3" t="s">
        <v>89</v>
      </c>
      <c r="B8">
        <v>1080</v>
      </c>
    </row>
    <row r="9" spans="1:2" x14ac:dyDescent="0.3">
      <c r="A9" s="3" t="s">
        <v>150</v>
      </c>
      <c r="B9">
        <v>4000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D8C34-5B71-4207-BA58-87BBA29B0713}">
  <dimension ref="A3:B9"/>
  <sheetViews>
    <sheetView workbookViewId="0">
      <selection activeCell="O6" sqref="O6"/>
    </sheetView>
  </sheetViews>
  <sheetFormatPr defaultRowHeight="14.4" x14ac:dyDescent="0.3"/>
  <cols>
    <col min="1" max="1" width="12.5546875" bestFit="1" customWidth="1"/>
    <col min="2" max="2" width="18.77734375" bestFit="1" customWidth="1"/>
  </cols>
  <sheetData>
    <row r="3" spans="1:2" x14ac:dyDescent="0.3">
      <c r="A3" s="2" t="s">
        <v>149</v>
      </c>
      <c r="B3" t="s">
        <v>152</v>
      </c>
    </row>
    <row r="4" spans="1:2" x14ac:dyDescent="0.3">
      <c r="A4" s="3" t="s">
        <v>93</v>
      </c>
      <c r="B4">
        <v>2100</v>
      </c>
    </row>
    <row r="5" spans="1:2" x14ac:dyDescent="0.3">
      <c r="A5" s="3" t="s">
        <v>80</v>
      </c>
      <c r="B5">
        <v>1200</v>
      </c>
    </row>
    <row r="6" spans="1:2" x14ac:dyDescent="0.3">
      <c r="A6" s="3" t="s">
        <v>71</v>
      </c>
      <c r="B6">
        <v>2400</v>
      </c>
    </row>
    <row r="7" spans="1:2" x14ac:dyDescent="0.3">
      <c r="A7" s="3" t="s">
        <v>75</v>
      </c>
      <c r="B7">
        <v>2200</v>
      </c>
    </row>
    <row r="8" spans="1:2" x14ac:dyDescent="0.3">
      <c r="A8" s="3" t="s">
        <v>87</v>
      </c>
      <c r="B8">
        <v>1500</v>
      </c>
    </row>
    <row r="9" spans="1:2" x14ac:dyDescent="0.3">
      <c r="A9" s="3" t="s">
        <v>150</v>
      </c>
      <c r="B9">
        <v>9400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t e r r i t o r i e s , P r o d u c t s , O r d e r s , C u s t o m e r s , T a b l e 5 ] ] > < / 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T a b l e X M L _ c a l e n d e r " > < 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  N a m e < / s t r i n g > < / k e y > < v a l u e > < i n t > 1 4 4 < / i n t > < / v a l u e > < / i t e m > < i t e m > < k e y > < s t r i n g > Q u a r t e r < / s t r i n g > < / k e y > < v a l u e > < i n t > 1 0 4 < / i n t > < / v a l u e > < / i t e m > < i t e m > < k e y > < s t r i n g > D a y   N a m e < / s t r i n g > < / k e y > < v a l u e > < i n t > 1 2 2 < / i n t > < / v a l u e > < / i t e m > < / C o l u m n W i d t h s > < C o l u m n D i s p l a y I n d e x > < i t e m > < k e y > < s t r i n g > D a t e < / s t r i n g > < / k e y > < v a l u e > < i n t > 0 < / i n t > < / v a l u e > < / i t e m > < i t e m > < k e y > < s t r i n g > Y e a r < / s t r i n g > < / k e y > < v a l u e > < i n t > 1 < / i n t > < / v a l u e > < / i t e m > < i t e m > < k e y > < s t r i n g > M o n t h   N a m e < / s t r i n g > < / k e y > < v a l u e > < i n t > 2 < / i n t > < / v a l u e > < / i t e m > < i t e m > < k e y > < s t r i n g > Q u a r t e r < / s t r i n g > < / k e y > < v a l u e > < i n t > 3 < / i n t > < / v a l u e > < / i t e m > < i t e m > < k e y > < s t r i n g > D a y   N a m e 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T a b l e 5 ] ] > < / C u s t o m C o n t e n t > < / G e m i n i > 
</file>

<file path=customXml/item16.xml>��< ? x m l   v e r s i o n = " 1 . 0 "   e n c o d i n g = " U T F - 1 6 " ? > < G e m i n i   x m l n s = " h t t p : / / g e m i n i / p i v o t c u s t o m i z a t i o n / S h o w H i d d e n " > < C u s t o m C o n t e n t > < ! [ C D A T A [ T r u e ] ] > < / 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 C a t e g o r y < / s t r i n g > < / k e y > < v a l u e > < i n t > 1 1 2 < / i n t > < / v a l u e > < / i t e m > < i t e m > < k e y > < s t r i n g > S u b C a t e g o r y < / s t r i n g > < / k e y > < v a l u e > < i n t > 1 4 1 < / i n t > < / v a l u e > < / i t e m > < i t e m > < k e y > < s t r i n g > M a n u f a c t u r e r < / s t r i n g > < / k e y > < v a l u e > < i n t > 1 5 0 < / i n t > < / v a l u e > < / i t e m > < i t e m > < k e y > < s t r i n g > C o s t P r i c e < / s t r i n g > < / k e y > < v a l u e > < i n t > 1 1 5 < / i n t > < / v a l u e > < / i t e m > < / C o l u m n W i d t h s > < C o l u m n D i s p l a y I n d e x > < i t e m > < k e y > < s t r i n g > P r o d u c t I D < / s t r i n g > < / k e y > < v a l u e > < i n t > 0 < / i n t > < / v a l u e > < / i t e m > < i t e m > < k e y > < s t r i n g > P r o d u c t N a m e < / s t r i n g > < / k e y > < v a l u e > < i n t > 1 < / i n t > < / v a l u e > < / i t e m > < i t e m > < k e y > < s t r i n g > C a t e g o r y < / s t r i n g > < / k e y > < v a l u e > < i n t > 2 < / i n t > < / v a l u e > < / i t e m > < i t e m > < k e y > < s t r i n g > S u b C a t e g o r y < / s t r i n g > < / k e y > < v a l u e > < i n t > 3 < / i n t > < / v a l u e > < / i t e m > < i t e m > < k e y > < s t r i n g > M a n u f a c t u r e r < / s t r i n g > < / k e y > < v a l u e > < i n t > 4 < / i n t > < / v a l u e > < / i t e m > < i t e m > < k e y > < s t r i n g > C o s t P r i c e < / 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 P o s t a l C o d e < / s t r i n g > < / k e y > < v a l u e > < i n t > 1 2 9 < / i n t > < / v a l u e > < / i t e m > < i t e m > < k e y > < s t r i n g > S e g m e n t < / s t r i n g > < / k e y > < v a l u e > < i n t > 1 1 0 < / i n t > < / v a l u e > < / i t e m > < i t e m > < k e y > < s t r i n g > R e g i o n   I D < / s t r i n g > < / k e y > < v a l u e > < i n t > 1 1 7 < / i n t > < / v a l u e > < / i t e m > < / C o l u m n W i d t h s > < C o l u m n D i s p l a y I n d e x > < i t e m > < k e y > < s t r i n g > C u s t o m e r I D < / s t r i n g > < / k e y > < v a l u e > < i n t > 0 < / i n t > < / v a l u e > < / i t e m > < i t e m > < k e y > < s t r i n g > C u s t o m e r N a m e < / s t r i n g > < / k e y > < v a l u e > < i n t > 1 < / i n t > < / v a l u e > < / i t e m > < i t e m > < k e y > < s t r i n g > P o s t a l C o d e < / s t r i n g > < / k e y > < v a l u e > < i n t > 2 < / i n t > < / v a l u e > < / i t e m > < i t e m > < k e y > < s t r i n g > S e g m e n t < / s t r i n g > < / k e y > < v a l u e > < i n t > 3 < / i n t > < / v a l u e > < / i t e m > < i t e m > < k e y > < s t r i n g > R e g i o n   I D < / s t r i n g > < / k e y > < v a l u e > < i n t > 4 < / i n t > < / v a l u e > < / i t e m > < / C o l u m n D i s p l a y I n d e x > < C o l u m n F r o z e n   / > < C o l u m n C h e c k e d   / > < C o l u m n F i l t e r   / > < S e l e c t i o n F i l t e r   / > < F i l t e r P a r a m e t e r s   / > < I s S o r t D e s c e n d i n g > f a l s e < / I s S o r t D e s c e n d i n g > < / T a b l e W i d g e t G r i d S e r i a l i z a t i o n > ] ] > < / C u s t o m C o n t e n t > < / G e m i n i > 
</file>

<file path=customXml/item2.xml>��< ? x m l   v e r s i o n = " 1 . 0 "   e n c o d i n g = " u t f - 1 6 " ? > < D a t a M a s h u p   x m l n s = " h t t p : / / s c h e m a s . m i c r o s o f t . c o m / D a t a M a s h u p " > A A A A A A E G A A B Q S w M E F A A C A A g A O H c Q W 9 I H c 5 C o A A A A + A A A A B I A H A B D b 2 5 m a W c v U G F j a 2 F n Z S 5 4 b W w g o h g A K K A U A A A A A A A A A A A A A A A A A A A A A A A A A A A A e 7 9 7 v 4 1 9 R W 6 O Q l l q U X F m f p 6 t k q G e g Z J C c U l i X k p i T n 5 e q q 1 S X r 6 S v R 0 v l 0 1 A Y n J 2 Y n q q A l B 1 X r F V R X G K r V J G S U m B l b 5 + e X m 5 X r m x X n 5 R u r 6 R g Y G h f o S v T 3 B y R m p u o h J c c S Z h x b q Z e S B r k 1 O V 7 G z C I K 6 x M 9 I z N D H V M z Q w M t c z s N G H i d r 4 Z u Y h V B g B X Q y S R R K 0 c S 7 N K S k t S r V L z d N 1 d 7 L R h 3 F t 9 K G e s A M A U E s D B B Q A A g A I A D h 3 E F 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4 d x B b 3 P h 6 E Q A D A A C O D Q A A E w A c A E Z v c m 1 1 b G F z L 1 N l Y 3 R p b 2 4 x L m 0 g o h g A K K A U A A A A A A A A A A A A A A A A A A A A A A A A A A A A x Z Z t a 9 s w E M f f B / o d h P c m A R P I V v Z i X Q b F 2 U M o X b O 6 p Y w 0 D M W + x K a y V G R 5 T V r 6 3 X f y o + K H r R 2 h 7 Z u U u 9 P 9 7 6 S f T o 7 B U 6 H g x M 1 + R 0 e 9 X h x Q C T 5 x k l i J C G R M x o S B O u g R / H N F I j 1 A y + e N B 2 x 4 J e T N U o i b / p e Q w d A R X A F X c d 9 y P l x f x r j 0 2 h U r x e i t E r f X E 3 H H m a A + G i m D m E y o o s M N i z f W w C Y 8 Y c w m S i Y w s D O l U v 6 X G w A o l M y 0 H + Z T B d H Y K v 2 W f R J y f 2 y l Y d b i c a 4 T L / I s b 6 y Z F J F Q 2 M 8 3 o L 4 O x 0 w X d I n l 5 p 7 c 3 q 8 J 2 m S e B x w z 5 n q U U R m P d Y G L Q Z n b C S h f Y + q L 7 S 1 U e S 8 k 5 f F K y M g R L I m 4 d s b 9 l k L s h 4 e y i + n E w v Y x k i j Y q E e b V K 7 v N I K G c y Z i R Z k j f O 2 a c v X + c K h 1 U p 8 L 6 w i P o b H m H N b 6 p G t S j 1 U 7 e I g K 9 N G f i z t j n 1 x g C I e 2 9 W s t 2 w S o F 5 C 5 W e q C f P y U H i e h 3 G 9 x W d b g o B f y d s 2 K v j P p v x p 6 m X Y H d 5 l z X 9 C Z U i 9 D X K q Y M l D D J n V g G y V s P v 6 / Q 2 I L p C j h J 5 5 q 8 f x I K F e h 2 j a F L n m o Z j L 0 2 t D V x 3 M c i S T F t + a c 0 a 3 m + h R U I P w a w y Z S O 3 t U E Z W X + k p M F e o d V B X u f X G 1 K / c y Z H W z k H t a J 5 m D l K 2 F 3 D Y c b r L s 9 J 1 S n q y o p x I J s p k R Z 2 M H X 1 c Q r g N 1 8 r V Y w 5 N o C T K T C + + h Z j Z G 4 z l E 4 r d + F N N t M P Y 9 c + T m x n w s 0 1 b K u 6 z W 8 1 a 4 4 l S U o R I y h F c i 1 i i g A 1 o j 4 h / c P g O u h m z 6 T K Y B o 5 a j 1 v a 3 H f Z 3 H f b D r g f w y d e r 8 Q 4 + 7 3 6 N / u + C Z Q 9 4 2 6 d C N m d r 9 0 c Z s 9 z Y A Z y t t R v V P T 5 H B p D Y F n C s Z e 8 0 F o n / w m I R 0 g F i 4 d 7 X 9 N y V e 5 n p 2 X h 5 D S 6 n H H d P L / g J V F b p j 3 0 / S 9 z k 0 U o j 8 + 8 z n X q o D X 2 9 I b p s Y y 6 2 q J z i w Q U k n d a t W r v l o J i x w J R M z d p a 6 Z b Q t c j i F w P + d v T X V h w q F 2 t M 2 d x 2 t n p G y x O 6 f U r D l Z x V r j C l 0 X i 2 u g K 4 6 e r a v G h N 8 a M / U E s B A i 0 A F A A C A A g A O H c Q W 9 I H c 5 C o A A A A + A A A A B I A A A A A A A A A A A A A A A A A A A A A A E N v b m Z p Z y 9 Q Y W N r Y W d l L n h t b F B L A Q I t A B Q A A g A I A D h 3 E F t T c j g s m w A A A O E A A A A T A A A A A A A A A A A A A A A A A P Q A A A B b Q 2 9 u d G V u d F 9 U e X B l c 1 0 u e G 1 s U E s B A i 0 A F A A C A A g A O H c Q W 9 z 4 e h E A A w A A j g 0 A A B M A A A A A A A A A A A A A A A A A 3 A E A A E Z v c m 1 1 b G F z L 1 N l Y 3 R p b 2 4 x L m 1 Q S w U G A A A A A A M A A w D C A A A A K 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z o A A A A A A A D R O 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3 V z d G 9 t Z X J z P C 9 J d G V t U G F 0 a D 4 8 L 0 l 0 Z W 1 M b 2 N h d G l v b j 4 8 U 3 R h Y m x l R W 5 0 c m l l c z 4 8 R W 5 0 c n k g V H l w Z T 0 i Q W R k Z W R U b 0 R h d G F N b 2 R l b C I g V m F s d W U 9 I m w w I i A v P j x F b n R y e S B U e X B l P S J C d W Z m Z X J O Z X h 0 U m V m c m V z a C I g V m F s d W U 9 I m w x I i A v P j x F b n R y e S B U e X B l P S J G a W x s Q 2 9 1 b n Q i I F Z h b H V l P S J s M T U i I C 8 + P E V u d H J 5 I F R 5 c G U 9 I k Z p b G x F b m F i b G V k I i B W Y W x 1 Z T 0 i b D E i I C 8 + P E V u d H J 5 I F R 5 c G U 9 I k Z p b G x F c n J v c k N v Z G U i I F Z h b H V l P S J z V W 5 r b m 9 3 b i I g L z 4 8 R W 5 0 c n k g V H l w Z T 0 i R m l s b E V y c m 9 y Q 2 9 1 b n Q i I F Z h b H V l P S J s M C I g L z 4 8 R W 5 0 c n k g V H l w Z T 0 i R m l s b E x h c 3 R V c G R h d G V k I i B W Y W x 1 Z T 0 i Z D I w M j U t M D g t M T N U M T I 6 M z A 6 M j I u N T U z O D Y 3 N F o i I C 8 + P E V u d H J 5 I F R 5 c G U 9 I k Z p b G x D b 2 x 1 b W 5 U e X B l c y I g V m F s d W U 9 I n N C Z 1 l E Q m d Z P S I g L z 4 8 R W 5 0 c n k g V H l w Z T 0 i R m l s b E N v b H V t b k 5 h b W V z I i B W Y W x 1 Z T 0 i c 1 s m c X V v d D t D d X N 0 b 2 1 l c k l E J n F 1 b 3 Q 7 L C Z x d W 9 0 O 0 N 1 c 3 R v b W V y T m F t Z S Z x d W 9 0 O y w m c X V v d D t Q b 3 N 0 Y W x D b 2 R l J n F 1 b 3 Q 7 L C Z x d W 9 0 O 1 N l Z 2 1 l b n Q m c X V v d D s s J n F 1 b 3 Q 7 U m V n a W 9 u I E l E 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N m M z Z j Z T A 5 L T M x O D Y t N D R i M i 0 5 N z c 3 L T Q w Z T F m O W I z Z m M 2 O S I g L z 4 8 R W 5 0 c n k g V H l w Z T 0 i U m V s Y X R p b 2 5 z a G l w S W 5 m b 0 N v b n R h a W 5 l c i I g V m F s d W U 9 I n N 7 J n F 1 b 3 Q 7 Y 2 9 s d W 1 u Q 2 9 1 b n Q m c X V v d D s 6 N S w m c X V v d D t r Z X l D b 2 x 1 b W 5 O Y W 1 l c y Z x d W 9 0 O z p b X S w m c X V v d D t x d W V y e V J l b G F 0 a W 9 u c 2 h p c H M m c X V v d D s 6 W 1 0 s J n F 1 b 3 Q 7 Y 2 9 s d W 1 u S W R l b n R p d G l l c y Z x d W 9 0 O z p b J n F 1 b 3 Q 7 U 2 V j d G l v b j E v Q 3 V z d G 9 t Z X J z L 0 F 1 d G 9 S Z W 1 v d m V k Q 2 9 s d W 1 u c z E u e 0 N 1 c 3 R v b W V y S U Q s M H 0 m c X V v d D s s J n F 1 b 3 Q 7 U 2 V j d G l v b j E v Q 3 V z d G 9 t Z X J z L 0 F 1 d G 9 S Z W 1 v d m V k Q 2 9 s d W 1 u c z E u e 0 N 1 c 3 R v b W V y T m F t Z S w x f S Z x d W 9 0 O y w m c X V v d D t T Z W N 0 a W 9 u M S 9 D d X N 0 b 2 1 l c n M v Q X V 0 b 1 J l b W 9 2 Z W R D b 2 x 1 b W 5 z M S 5 7 U G 9 z d G F s Q 2 9 k Z S w y f S Z x d W 9 0 O y w m c X V v d D t T Z W N 0 a W 9 u M S 9 D d X N 0 b 2 1 l c n M v Q X V 0 b 1 J l b W 9 2 Z W R D b 2 x 1 b W 5 z M S 5 7 U 2 V n b W V u d C w z f S Z x d W 9 0 O y w m c X V v d D t T Z W N 0 a W 9 u M S 9 D d X N 0 b 2 1 l c n M v Q X V 0 b 1 J l b W 9 2 Z W R D b 2 x 1 b W 5 z M S 5 7 U m V n a W 9 u I E l E L D R 9 J n F 1 b 3 Q 7 X S w m c X V v d D t D b 2 x 1 b W 5 D b 3 V u d C Z x d W 9 0 O z o 1 L C Z x d W 9 0 O 0 t l e U N v b H V t b k 5 h b W V z J n F 1 b 3 Q 7 O l t d L C Z x d W 9 0 O 0 N v b H V t b k l k Z W 5 0 a X R p Z X M m c X V v d D s 6 W y Z x d W 9 0 O 1 N l Y 3 R p b 2 4 x L 0 N 1 c 3 R v b W V y c y 9 B d X R v U m V t b 3 Z l Z E N v b H V t b n M x L n t D d X N 0 b 2 1 l c k l E L D B 9 J n F 1 b 3 Q 7 L C Z x d W 9 0 O 1 N l Y 3 R p b 2 4 x L 0 N 1 c 3 R v b W V y c y 9 B d X R v U m V t b 3 Z l Z E N v b H V t b n M x L n t D d X N 0 b 2 1 l c k 5 h b W U s M X 0 m c X V v d D s s J n F 1 b 3 Q 7 U 2 V j d G l v b j E v Q 3 V z d G 9 t Z X J z L 0 F 1 d G 9 S Z W 1 v d m V k Q 2 9 s d W 1 u c z E u e 1 B v c 3 R h b E N v Z G U s M n 0 m c X V v d D s s J n F 1 b 3 Q 7 U 2 V j d G l v b j E v Q 3 V z d G 9 t Z X J z L 0 F 1 d G 9 S Z W 1 v d m V k Q 2 9 s d W 1 u c z E u e 1 N l Z 2 1 l b n Q s M 3 0 m c X V v d D s s J n F 1 b 3 Q 7 U 2 V j d G l v b j E v Q 3 V z d G 9 t Z X J z L 0 F 1 d G 9 S Z W 1 v d m V k Q 2 9 s d W 1 u c z E u e 1 J l Z 2 l v b i B J R C w 0 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D d X N 0 b 2 1 l c n M i I C 8 + P C 9 T d G F i b G V F b n R y a W V z P j w v S X R l b T 4 8 S X R l b T 4 8 S X R l b U x v Y 2 F 0 a W 9 u P j x J d G V t V H l w Z T 5 G b 3 J t d W x h P C 9 J d G V t V H l w Z T 4 8 S X R l b V B h d G g + U 2 V j d G l v b j E v T 3 J k Z X J z P C 9 J d G V t U G F 0 a D 4 8 L 0 l 0 Z W 1 M b 2 N h d G l v b j 4 8 U 3 R h Y m x l R W 5 0 c m l l c z 4 8 R W 5 0 c n k g V H l w Z T 0 i Q W R k Z W R U b 0 R h d G F N b 2 R l b C I g V m F s d W U 9 I m w w I i A v P j x F b n R y e S B U e X B l P S J C d W Z m Z X J O Z X h 0 U m V m c m V z a C I g V m F s d W U 9 I m w x I i A v P j x F b n R y e S B U e X B l P S J G a W x s Q 2 9 1 b n Q i I F Z h b H V l P S J s N T A i I C 8 + P E V u d H J 5 I F R 5 c G U 9 I k Z p b G x F b m F i b G V k I i B W Y W x 1 Z T 0 i b D E i I C 8 + P E V u d H J 5 I F R 5 c G U 9 I k Z p b G x F c n J v c k N v Z G U i I F Z h b H V l P S J z V W 5 r b m 9 3 b i I g L z 4 8 R W 5 0 c n k g V H l w Z T 0 i R m l s b E V y c m 9 y Q 2 9 1 b n Q i I F Z h b H V l P S J s M C I g L z 4 8 R W 5 0 c n k g V H l w Z T 0 i R m l s b E x h c 3 R V c G R h d G V k I i B W Y W x 1 Z T 0 i Z D I w M j U t M D g t M T N U M T I 6 M z A 6 M j Q u N j k z O D Y 0 N l o i I C 8 + P E V u d H J 5 I F R 5 c G U 9 I k Z p b G x D b 2 x 1 b W 5 U e X B l c y I g V m F s d W U 9 I n N B d 2 t H Q m d N R E F 3 W T 0 i I C 8 + P E V u d H J 5 I F R 5 c G U 9 I k Z p b G x D b 2 x 1 b W 5 O Y W 1 l c y I g V m F s d W U 9 I n N b J n F 1 b 3 Q 7 T 3 J k Z X J J R C Z x d W 9 0 O y w m c X V v d D t P c m R l c k R h d G U m c X V v d D s s J n F 1 b 3 Q 7 Q 3 V z d G 9 t Z X J J R C Z x d W 9 0 O y w m c X V v d D t Q c m 9 k d W N 0 S U Q m c X V v d D s s J n F 1 b 3 Q 7 U X V h b n R p d H k m c X V v d D s s J n F 1 b 3 Q 7 V W 5 p d F B y a W N l J n F 1 b 3 Q 7 L C Z x d W 9 0 O 1 N h b G V z Q W 1 v d W 5 0 J n F 1 b 3 Q 7 L C Z x d W 9 0 O 1 B h e W 1 l b n R N Z X R o b 2 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D I 0 N z Y 2 Z j Y t Y T B j O C 0 0 Y z k y L W I 4 N D E t Z T A 3 O W J j Z T N h Y W I 3 I i A v P j x F b n R y e S B U e X B l P S J S Z W x h d G l v b n N o a X B J b m Z v Q 2 9 u d G F p b m V y I i B W Y W x 1 Z T 0 i c 3 s m c X V v d D t j b 2 x 1 b W 5 D b 3 V u d C Z x d W 9 0 O z o 4 L C Z x d W 9 0 O 2 t l e U N v b H V t b k 5 h b W V z J n F 1 b 3 Q 7 O l t d L C Z x d W 9 0 O 3 F 1 Z X J 5 U m V s Y X R p b 2 5 z a G l w c y Z x d W 9 0 O z p b X S w m c X V v d D t j b 2 x 1 b W 5 J Z G V u d G l 0 a W V z J n F 1 b 3 Q 7 O l s m c X V v d D t T Z W N 0 a W 9 u M S 9 P c m R l c n M v Q X V 0 b 1 J l b W 9 2 Z W R D b 2 x 1 b W 5 z M S 5 7 T 3 J k Z X J J R C w w f S Z x d W 9 0 O y w m c X V v d D t T Z W N 0 a W 9 u M S 9 P c m R l c n M v Q X V 0 b 1 J l b W 9 2 Z W R D b 2 x 1 b W 5 z M S 5 7 T 3 J k Z X J E Y X R l L D F 9 J n F 1 b 3 Q 7 L C Z x d W 9 0 O 1 N l Y 3 R p b 2 4 x L 0 9 y Z G V y c y 9 B d X R v U m V t b 3 Z l Z E N v b H V t b n M x L n t D d X N 0 b 2 1 l c k l E L D J 9 J n F 1 b 3 Q 7 L C Z x d W 9 0 O 1 N l Y 3 R p b 2 4 x L 0 9 y Z G V y c y 9 B d X R v U m V t b 3 Z l Z E N v b H V t b n M x L n t Q c m 9 k d W N 0 S U Q s M 3 0 m c X V v d D s s J n F 1 b 3 Q 7 U 2 V j d G l v b j E v T 3 J k Z X J z L 0 F 1 d G 9 S Z W 1 v d m V k Q 2 9 s d W 1 u c z E u e 1 F 1 Y W 5 0 a X R 5 L D R 9 J n F 1 b 3 Q 7 L C Z x d W 9 0 O 1 N l Y 3 R p b 2 4 x L 0 9 y Z G V y c y 9 B d X R v U m V t b 3 Z l Z E N v b H V t b n M x L n t V b m l 0 U H J p Y 2 U s N X 0 m c X V v d D s s J n F 1 b 3 Q 7 U 2 V j d G l v b j E v T 3 J k Z X J z L 0 F 1 d G 9 S Z W 1 v d m V k Q 2 9 s d W 1 u c z E u e 1 N h b G V z Q W 1 v d W 5 0 L D Z 9 J n F 1 b 3 Q 7 L C Z x d W 9 0 O 1 N l Y 3 R p b 2 4 x L 0 9 y Z G V y c y 9 B d X R v U m V t b 3 Z l Z E N v b H V t b n M x L n t Q Y X l t Z W 5 0 T W V 0 a G 9 k L D d 9 J n F 1 b 3 Q 7 X S w m c X V v d D t D b 2 x 1 b W 5 D b 3 V u d C Z x d W 9 0 O z o 4 L C Z x d W 9 0 O 0 t l e U N v b H V t b k 5 h b W V z J n F 1 b 3 Q 7 O l t d L C Z x d W 9 0 O 0 N v b H V t b k l k Z W 5 0 a X R p Z X M m c X V v d D s 6 W y Z x d W 9 0 O 1 N l Y 3 R p b 2 4 x L 0 9 y Z G V y c y 9 B d X R v U m V t b 3 Z l Z E N v b H V t b n M x L n t P c m R l c k l E L D B 9 J n F 1 b 3 Q 7 L C Z x d W 9 0 O 1 N l Y 3 R p b 2 4 x L 0 9 y Z G V y c y 9 B d X R v U m V t b 3 Z l Z E N v b H V t b n M x L n t P c m R l c k R h d G U s M X 0 m c X V v d D s s J n F 1 b 3 Q 7 U 2 V j d G l v b j E v T 3 J k Z X J z L 0 F 1 d G 9 S Z W 1 v d m V k Q 2 9 s d W 1 u c z E u e 0 N 1 c 3 R v b W V y S U Q s M n 0 m c X V v d D s s J n F 1 b 3 Q 7 U 2 V j d G l v b j E v T 3 J k Z X J z L 0 F 1 d G 9 S Z W 1 v d m V k Q 2 9 s d W 1 u c z E u e 1 B y b 2 R 1 Y 3 R J R C w z f S Z x d W 9 0 O y w m c X V v d D t T Z W N 0 a W 9 u M S 9 P c m R l c n M v Q X V 0 b 1 J l b W 9 2 Z W R D b 2 x 1 b W 5 z M S 5 7 U X V h b n R p d H k s N H 0 m c X V v d D s s J n F 1 b 3 Q 7 U 2 V j d G l v b j E v T 3 J k Z X J z L 0 F 1 d G 9 S Z W 1 v d m V k Q 2 9 s d W 1 u c z E u e 1 V u a X R Q c m l j Z S w 1 f S Z x d W 9 0 O y w m c X V v d D t T Z W N 0 a W 9 u M S 9 P c m R l c n M v Q X V 0 b 1 J l b W 9 2 Z W R D b 2 x 1 b W 5 z M S 5 7 U 2 F s Z X N B b W 9 1 b n Q s N n 0 m c X V v d D s s J n F 1 b 3 Q 7 U 2 V j d G l v b j E v T 3 J k Z X J z L 0 F 1 d G 9 S Z W 1 v d m V k Q 2 9 s d W 1 u c z E u e 1 B h e W 1 l b n R N Z X R o b 2 Q s N 3 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T 3 J k Z X J z I i A v P j w v U 3 R h Y m x l R W 5 0 c m l l c z 4 8 L 0 l 0 Z W 0 + P E l 0 Z W 0 + P E l 0 Z W 1 M b 2 N h d G l v b j 4 8 S X R l b V R 5 c G U + R m 9 y b X V s Y T w v S X R l b V R 5 c G U + P E l 0 Z W 1 Q Y X R o P l N l Y 3 R p b 2 4 x L 1 B y b 2 R 1 Y 3 R z P C 9 J d G V t U G F 0 a D 4 8 L 0 l 0 Z W 1 M b 2 N h d G l v b j 4 8 U 3 R h Y m x l R W 5 0 c m l l c z 4 8 R W 5 0 c n k g V H l w Z T 0 i Q W R k Z W R U b 0 R h d G F N b 2 R l b C I g V m F s d W U 9 I m w w I i A v P j x F b n R y e S B U e X B l P S J C d W Z m Z X J O Z X h 0 U m V m c m V z a C I g V m F s d W U 9 I m w x I i A v P j x F b n R y e S B U e X B l P S J G a W x s Q 2 9 1 b n Q i I F Z h b H V l P S J s M T U i I C 8 + P E V u d H J 5 I F R 5 c G U 9 I k Z p b G x F b m F i b G V k I i B W Y W x 1 Z T 0 i b D E i I C 8 + P E V u d H J 5 I F R 5 c G U 9 I k Z p b G x F c n J v c k N v Z G U i I F Z h b H V l P S J z V W 5 r b m 9 3 b i I g L z 4 8 R W 5 0 c n k g V H l w Z T 0 i R m l s b E V y c m 9 y Q 2 9 1 b n Q i I F Z h b H V l P S J s M C I g L z 4 8 R W 5 0 c n k g V H l w Z T 0 i R m l s b E x h c 3 R V c G R h d G V k I i B W Y W x 1 Z T 0 i Z D I w M j U t M D g t M T N U M T I 6 M z A 6 M j Q u N z I 4 O T g 0 M 1 o i I C 8 + P E V u d H J 5 I F R 5 c G U 9 I k Z p b G x D b 2 x 1 b W 5 U e X B l c y I g V m F s d W U 9 I n N C Z 1 l H Q m d Z R C I g L z 4 8 R W 5 0 c n k g V H l w Z T 0 i R m l s b E N v b H V t b k 5 h b W V z I i B W Y W x 1 Z T 0 i c 1 s m c X V v d D t Q c m 9 k d W N 0 S U Q m c X V v d D s s J n F 1 b 3 Q 7 U H J v Z H V j d E 5 h b W U m c X V v d D s s J n F 1 b 3 Q 7 Q 2 F 0 Z W d v c n k m c X V v d D s s J n F 1 b 3 Q 7 U 3 V i Q 2 F 0 Z W d v c n k m c X V v d D s s J n F 1 b 3 Q 7 T W F u d W Z h Y 3 R 1 c m V y J n F 1 b 3 Q 7 L C Z x d W 9 0 O 0 N v c 3 R Q c m 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i Y 2 J i Y T k 4 N y 0 5 Z j g 1 L T Q y N T U t O D Y 1 M C 1 i N j h i M W F l N G M 5 O T U i I C 8 + P E V u d H J 5 I F R 5 c G U 9 I l J l b G F 0 a W 9 u c 2 h p c E l u Z m 9 D b 2 5 0 Y W l u Z X I i I F Z h b H V l P S J z e y Z x d W 9 0 O 2 N v b H V t b k N v d W 5 0 J n F 1 b 3 Q 7 O j Y s J n F 1 b 3 Q 7 a 2 V 5 Q 2 9 s d W 1 u T m F t Z X M m c X V v d D s 6 W 1 0 s J n F 1 b 3 Q 7 c X V l c n l S Z W x h d G l v b n N o a X B z J n F 1 b 3 Q 7 O l t d L C Z x d W 9 0 O 2 N v b H V t b k l k Z W 5 0 a X R p Z X M m c X V v d D s 6 W y Z x d W 9 0 O 1 N l Y 3 R p b 2 4 x L 1 B y b 2 R 1 Y 3 R z L 0 F 1 d G 9 S Z W 1 v d m V k Q 2 9 s d W 1 u c z E u e 1 B y b 2 R 1 Y 3 R J R C w w f S Z x d W 9 0 O y w m c X V v d D t T Z W N 0 a W 9 u M S 9 Q c m 9 k d W N 0 c y 9 B d X R v U m V t b 3 Z l Z E N v b H V t b n M x L n t Q c m 9 k d W N 0 T m F t Z S w x f S Z x d W 9 0 O y w m c X V v d D t T Z W N 0 a W 9 u M S 9 Q c m 9 k d W N 0 c y 9 B d X R v U m V t b 3 Z l Z E N v b H V t b n M x L n t D Y X R l Z 2 9 y e S w y f S Z x d W 9 0 O y w m c X V v d D t T Z W N 0 a W 9 u M S 9 Q c m 9 k d W N 0 c y 9 B d X R v U m V t b 3 Z l Z E N v b H V t b n M x L n t T d W J D Y X R l Z 2 9 y e S w z f S Z x d W 9 0 O y w m c X V v d D t T Z W N 0 a W 9 u M S 9 Q c m 9 k d W N 0 c y 9 B d X R v U m V t b 3 Z l Z E N v b H V t b n M x L n t N Y W 5 1 Z m F j d H V y Z X I s N H 0 m c X V v d D s s J n F 1 b 3 Q 7 U 2 V j d G l v b j E v U H J v Z H V j d H M v Q X V 0 b 1 J l b W 9 2 Z W R D b 2 x 1 b W 5 z M S 5 7 Q 2 9 z d F B y a W N l L D V 9 J n F 1 b 3 Q 7 X S w m c X V v d D t D b 2 x 1 b W 5 D b 3 V u d C Z x d W 9 0 O z o 2 L C Z x d W 9 0 O 0 t l e U N v b H V t b k 5 h b W V z J n F 1 b 3 Q 7 O l t d L C Z x d W 9 0 O 0 N v b H V t b k l k Z W 5 0 a X R p Z X M m c X V v d D s 6 W y Z x d W 9 0 O 1 N l Y 3 R p b 2 4 x L 1 B y b 2 R 1 Y 3 R z L 0 F 1 d G 9 S Z W 1 v d m V k Q 2 9 s d W 1 u c z E u e 1 B y b 2 R 1 Y 3 R J R C w w f S Z x d W 9 0 O y w m c X V v d D t T Z W N 0 a W 9 u M S 9 Q c m 9 k d W N 0 c y 9 B d X R v U m V t b 3 Z l Z E N v b H V t b n M x L n t Q c m 9 k d W N 0 T m F t Z S w x f S Z x d W 9 0 O y w m c X V v d D t T Z W N 0 a W 9 u M S 9 Q c m 9 k d W N 0 c y 9 B d X R v U m V t b 3 Z l Z E N v b H V t b n M x L n t D Y X R l Z 2 9 y e S w y f S Z x d W 9 0 O y w m c X V v d D t T Z W N 0 a W 9 u M S 9 Q c m 9 k d W N 0 c y 9 B d X R v U m V t b 3 Z l Z E N v b H V t b n M x L n t T d W J D Y X R l Z 2 9 y e S w z f S Z x d W 9 0 O y w m c X V v d D t T Z W N 0 a W 9 u M S 9 Q c m 9 k d W N 0 c y 9 B d X R v U m V t b 3 Z l Z E N v b H V t b n M x L n t N Y W 5 1 Z m F j d H V y Z X I s N H 0 m c X V v d D s s J n F 1 b 3 Q 7 U 2 V j d G l v b j E v U H J v Z H V j d H M v Q X V 0 b 1 J l b W 9 2 Z W R D b 2 x 1 b W 5 z M S 5 7 Q 2 9 z d F B y a W N l L D V 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B y b 2 R 1 Y 3 R z I i A v P j w v U 3 R h Y m x l R W 5 0 c m l l c z 4 8 L 0 l 0 Z W 0 + P E l 0 Z W 0 + P E l 0 Z W 1 M b 2 N h d G l v b j 4 8 S X R l b V R 5 c G U + R m 9 y b X V s Y T w v S X R l b V R 5 c G U + P E l 0 Z W 1 Q Y X R o P l N l Y 3 R p b 2 4 x L 3 R l c n J p d G 9 y a W V z P C 9 J d G V t U G F 0 a D 4 8 L 0 l 0 Z W 1 M b 2 N h d G l v b j 4 8 U 3 R h Y m x l R W 5 0 c m l l c z 4 8 R W 5 0 c n k g V H l w Z T 0 i Q W R k Z W R U b 0 R h d G F N b 2 R l b C I g V m F s d W U 9 I m w w I i A v P j x F b n R y e S B U e X B l P S J C d W Z m Z X J O Z X h 0 U m V m c m V z a C I g V m F s d W U 9 I m w x I i A v P j x F b n R y e S B U e X B l P S J G a W x s Q 2 9 1 b n Q i I F Z h b H V l P S J s M T U i I C 8 + P E V u d H J 5 I F R 5 c G U 9 I k Z p b G x F b m F i b G V k I i B W Y W x 1 Z T 0 i b D E i I C 8 + P E V u d H J 5 I F R 5 c G U 9 I k Z p b G x F c n J v c k N v Z G U i I F Z h b H V l P S J z V W 5 r b m 9 3 b i I g L z 4 8 R W 5 0 c n k g V H l w Z T 0 i R m l s b E V y c m 9 y Q 2 9 1 b n Q i I F Z h b H V l P S J s M C I g L z 4 8 R W 5 0 c n k g V H l w Z T 0 i R m l s b E x h c 3 R V c G R h d G V k I i B W Y W x 1 Z T 0 i Z D I w M j U t M D g t M T N U M T I 6 M z A 6 M j Q u N z Y 3 N T A x O V o i I C 8 + P E V u d H J 5 I F R 5 c G U 9 I k Z p b G x D b 2 x 1 b W 5 U e X B l c y I g V m F s d W U 9 I n N C Z 1 l H Q m c 9 P S I g L z 4 8 R W 5 0 c n k g V H l w Z T 0 i R m l s b E N v b H V t b k 5 h b W V z I i B W Y W x 1 Z T 0 i c 1 s m c X V v d D t S Z W d p b 2 5 J R C Z x d W 9 0 O y w m c X V v d D t D a X R 5 J n F 1 b 3 Q 7 L C Z x d W 9 0 O 1 N 0 Y X R l J n F 1 b 3 Q 7 L C Z x d W 9 0 O 0 N v d W 5 0 c n 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2 N j Z W V k Y j I t Y j U 0 M C 0 0 N D Q y L T g 1 Y T M t Z m Y 5 M z c y M W M z Z D c y I i A v P j x F b n R y e S B U e X B l P S J S Z W x h d G l v b n N o a X B J b m Z v Q 2 9 u d G F p b m V y I i B W Y W x 1 Z T 0 i c 3 s m c X V v d D t j b 2 x 1 b W 5 D b 3 V u d C Z x d W 9 0 O z o 0 L C Z x d W 9 0 O 2 t l e U N v b H V t b k 5 h b W V z J n F 1 b 3 Q 7 O l t d L C Z x d W 9 0 O 3 F 1 Z X J 5 U m V s Y X R p b 2 5 z a G l w c y Z x d W 9 0 O z p b X S w m c X V v d D t j b 2 x 1 b W 5 J Z G V u d G l 0 a W V z J n F 1 b 3 Q 7 O l s m c X V v d D t T Z W N 0 a W 9 u M S 9 0 Z X J y a X R v c m l l c y 9 B d X R v U m V t b 3 Z l Z E N v b H V t b n M x L n t S Z W d p b 2 5 J R C w w f S Z x d W 9 0 O y w m c X V v d D t T Z W N 0 a W 9 u M S 9 0 Z X J y a X R v c m l l c y 9 B d X R v U m V t b 3 Z l Z E N v b H V t b n M x L n t D a X R 5 L D F 9 J n F 1 b 3 Q 7 L C Z x d W 9 0 O 1 N l Y 3 R p b 2 4 x L 3 R l c n J p d G 9 y a W V z L 0 F 1 d G 9 S Z W 1 v d m V k Q 2 9 s d W 1 u c z E u e 1 N 0 Y X R l L D J 9 J n F 1 b 3 Q 7 L C Z x d W 9 0 O 1 N l Y 3 R p b 2 4 x L 3 R l c n J p d G 9 y a W V z L 0 F 1 d G 9 S Z W 1 v d m V k Q 2 9 s d W 1 u c z E u e 0 N v d W 5 0 c n k s M 3 0 m c X V v d D t d L C Z x d W 9 0 O 0 N v b H V t b k N v d W 5 0 J n F 1 b 3 Q 7 O j Q s J n F 1 b 3 Q 7 S 2 V 5 Q 2 9 s d W 1 u T m F t Z X M m c X V v d D s 6 W 1 0 s J n F 1 b 3 Q 7 Q 2 9 s d W 1 u S W R l b n R p d G l l c y Z x d W 9 0 O z p b J n F 1 b 3 Q 7 U 2 V j d G l v b j E v d G V y c m l 0 b 3 J p Z X M v Q X V 0 b 1 J l b W 9 2 Z W R D b 2 x 1 b W 5 z M S 5 7 U m V n a W 9 u S U Q s M H 0 m c X V v d D s s J n F 1 b 3 Q 7 U 2 V j d G l v b j E v d G V y c m l 0 b 3 J p Z X M v Q X V 0 b 1 J l b W 9 2 Z W R D b 2 x 1 b W 5 z M S 5 7 Q 2 l 0 e S w x f S Z x d W 9 0 O y w m c X V v d D t T Z W N 0 a W 9 u M S 9 0 Z X J y a X R v c m l l c y 9 B d X R v U m V t b 3 Z l Z E N v b H V t b n M x L n t T d G F 0 Z S w y f S Z x d W 9 0 O y w m c X V v d D t T Z W N 0 a W 9 u M S 9 0 Z X J y a X R v c m l l c y 9 B d X R v U m V t b 3 Z l Z E N v b H V t b n M x L n t D b 3 V u d H J 5 L D N 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3 R l c n J p d G 9 y a W V z I i A v P j w v U 3 R h Y m x l R W 5 0 c m l l c z 4 8 L 0 l 0 Z W 0 + P E l 0 Z W 0 + P E l 0 Z W 1 M b 2 N h d G l v b j 4 8 S X R l b V R 5 c G U + R m 9 y b X V s Y T w v S X R l b V R 5 c G U + P E l 0 Z W 1 Q Y X R o P l N l Y 3 R p b 2 4 x L 2 N h b G V u Z G V y 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4 L T E z V D E y O j Q 2 O j A w L j k x N j I y N j h a I i A v P j x F b n R y e S B U e X B l P S J G a W x s Q 2 9 s d W 1 u V H l w Z X M i I F Z h b H V l P S J z Q 1 F N R 0 F 3 W T 0 i I C 8 + P E V u d H J 5 I F R 5 c G U 9 I k Z p b G x D b 2 x 1 b W 5 O Y W 1 l c y I g V m F s d W U 9 I n N b J n F 1 b 3 Q 7 R G F 0 Z S Z x d W 9 0 O y w m c X V v d D t Z Z W F y J n F 1 b 3 Q 7 L C Z x d W 9 0 O 0 1 v b n R o I E 5 h b W U m c X V v d D s s J n F 1 b 3 Q 7 U X V h c n R l c i Z x d W 9 0 O y w m c X V v d D t E Y X k g T m F t 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Y T I 3 N D A z N C 1 k M 2 J m L T Q w M j E t Y T l j M i 1 j M W Q 1 N z Y 4 Y W U 5 Y j Q i I C 8 + P E V u d H J 5 I F R 5 c G U 9 I l J l b G F 0 a W 9 u c 2 h p c E l u Z m 9 D b 2 5 0 Y W l u Z X I i I F Z h b H V l P S J z e y Z x d W 9 0 O 2 N v b H V t b k N v d W 5 0 J n F 1 b 3 Q 7 O j U s J n F 1 b 3 Q 7 a 2 V 5 Q 2 9 s d W 1 u T m F t Z X M m c X V v d D s 6 W 1 0 s J n F 1 b 3 Q 7 c X V l c n l S Z W x h d G l v b n N o a X B z J n F 1 b 3 Q 7 O l t d L C Z x d W 9 0 O 2 N v b H V t b k l k Z W 5 0 a X R p Z X M m c X V v d D s 6 W y Z x d W 9 0 O 1 N l Y 3 R p b 2 4 x L 2 N h b G V u Z G V y L 0 F 1 d G 9 S Z W 1 v d m V k Q 2 9 s d W 1 u c z E u e 0 R h d G U s M H 0 m c X V v d D s s J n F 1 b 3 Q 7 U 2 V j d G l v b j E v Y 2 F s Z W 5 k Z X I v Q X V 0 b 1 J l b W 9 2 Z W R D b 2 x 1 b W 5 z M S 5 7 W W V h c i w x f S Z x d W 9 0 O y w m c X V v d D t T Z W N 0 a W 9 u M S 9 j Y W x l b m R l c i 9 B d X R v U m V t b 3 Z l Z E N v b H V t b n M x L n t N b 2 5 0 a C B O Y W 1 l L D J 9 J n F 1 b 3 Q 7 L C Z x d W 9 0 O 1 N l Y 3 R p b 2 4 x L 2 N h b G V u Z G V y L 0 F 1 d G 9 S Z W 1 v d m V k Q 2 9 s d W 1 u c z E u e 1 F 1 Y X J 0 Z X I s M 3 0 m c X V v d D s s J n F 1 b 3 Q 7 U 2 V j d G l v b j E v Y 2 F s Z W 5 k Z X I v Q X V 0 b 1 J l b W 9 2 Z W R D b 2 x 1 b W 5 z M S 5 7 R G F 5 I E 5 h b W U s N H 0 m c X V v d D t d L C Z x d W 9 0 O 0 N v b H V t b k N v d W 5 0 J n F 1 b 3 Q 7 O j U s J n F 1 b 3 Q 7 S 2 V 5 Q 2 9 s d W 1 u T m F t Z X M m c X V v d D s 6 W 1 0 s J n F 1 b 3 Q 7 Q 2 9 s d W 1 u S W R l b n R p d G l l c y Z x d W 9 0 O z p b J n F 1 b 3 Q 7 U 2 V j d G l v b j E v Y 2 F s Z W 5 k Z X I v Q X V 0 b 1 J l b W 9 2 Z W R D b 2 x 1 b W 5 z M S 5 7 R G F 0 Z S w w f S Z x d W 9 0 O y w m c X V v d D t T Z W N 0 a W 9 u M S 9 j Y W x l b m R l c i 9 B d X R v U m V t b 3 Z l Z E N v b H V t b n M x L n t Z Z W F y L D F 9 J n F 1 b 3 Q 7 L C Z x d W 9 0 O 1 N l Y 3 R p b 2 4 x L 2 N h b G V u Z G V y L 0 F 1 d G 9 S Z W 1 v d m V k Q 2 9 s d W 1 u c z E u e 0 1 v b n R o I E 5 h b W U s M n 0 m c X V v d D s s J n F 1 b 3 Q 7 U 2 V j d G l v b j E v Y 2 F s Z W 5 k Z X I v Q X V 0 b 1 J l b W 9 2 Z W R D b 2 x 1 b W 5 z M S 5 7 U X V h c n R l c i w z f S Z x d W 9 0 O y w m c X V v d D t T Z W N 0 a W 9 u M S 9 j Y W x l b m R l c i 9 B d X R v U m V t b 3 Z l Z E N v b H V t b n M x L n t E Y X k g T m F t Z S w 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T a G V l d D 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Q c m 9 k d W N 0 c 1 9 T a G V l d D 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d G V y c m l 0 b 3 J p Z X M v U 2 9 1 c m N l P C 9 J d G V t U G F 0 a D 4 8 L 0 l 0 Z W 1 M b 2 N h d G l v b j 4 8 U 3 R h Y m x l R W 5 0 c m l l c y A v P j w v S X R l b T 4 8 S X R l b T 4 8 S X R l b U x v Y 2 F 0 a W 9 u P j x J d G V t V H l w Z T 5 G b 3 J t d W x h P C 9 J d G V t V H l w Z T 4 8 S X R l b V B h d G g + U 2 V j d G l v b j E v d G V y c m l 0 b 3 J p Z X M v d G V y c m l 0 b 3 J p Z X N f U 2 h l Z X Q 8 L 0 l 0 Z W 1 Q Y X R o P j w v S X R l b U x v Y 2 F 0 a W 9 u P j x T d G F i b G V F b n R y a W V z I C 8 + P C 9 J d G V t P j x J d G V t P j x J d G V t T G 9 j Y X R p b 2 4 + P E l 0 Z W 1 U e X B l P k Z v c m 1 1 b G E 8 L 0 l 0 Z W 1 U e X B l P j x J d G V t U G F 0 a D 5 T Z W N 0 a W 9 u M S 9 0 Z X J y a X R v c m l l c y 9 D a G F u Z 2 V k J T I w V H l w Z T w v S X R l b V B h d G g + P C 9 J d G V t T G 9 j Y X R p b 2 4 + P F N 0 Y W J s Z U V u d H J p Z X M g L z 4 8 L 0 l 0 Z W 0 + P E l 0 Z W 0 + P E l 0 Z W 1 M b 2 N h d G l v b j 4 8 S X R l b V R 5 c G U + R m 9 y b X V s Y T w v S X R l b V R 5 c G U + P E l 0 Z W 1 Q Y X R o P l N l Y 3 R p b 2 4 x L 0 N 1 c 3 R v b W V y c y 9 G a W x 0 Z X J l Z C U y M F J v d 3 M 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3 R l c n J p d G 9 y a W V z L 1 B y b 2 1 v d G V k J T I w S G V h Z G V y c z w v S X R l b V B h d G g + P C 9 J d G V t T G 9 j Y X R p b 2 4 + P F N 0 Y W J s Z U V u d H J p Z X M g L z 4 8 L 0 l 0 Z W 0 + P E l 0 Z W 0 + P E l 0 Z W 1 M b 2 N h d G l v b j 4 8 S X R l b V R 5 c G U + R m 9 y b X V s Y T w v S X R l b V R 5 c G U + P E l 0 Z W 1 Q Y X R o P l N l Y 3 R p b 2 4 x L 3 R l c n J p d G 9 y a W V z L 0 N o Y W 5 n Z W Q l M j B U e X B l M T w v S X R l b V B h d G g + P C 9 J d G V t T G 9 j Y X R p b 2 4 + P F N 0 Y W J s Z U V u d H J p Z X M g L z 4 8 L 0 l 0 Z W 0 + P E l 0 Z W 0 + P E l 0 Z W 1 M b 2 N h d G l v b j 4 8 S X R l b V R 5 c G U + R m 9 y b X V s Y T w v S X R l b V R 5 c G U + P E l 0 Z W 1 Q Y X R o P l N l Y 3 R p b 2 4 x L 2 N h b G V u Z G V y L 1 N v d X J j Z T w v S X R l b V B h d G g + P C 9 J d G V t T G 9 j Y X R p b 2 4 + P F N 0 Y W J s Z U V u d H J p Z X M g L z 4 8 L 0 l 0 Z W 0 + P E l 0 Z W 0 + P E l 0 Z W 1 M b 2 N h d G l v b j 4 8 S X R l b V R 5 c G U + R m 9 y b X V s Y T w v S X R l b V R 5 c G U + P E l 0 Z W 1 Q Y X R o P l N l Y 3 R p b 2 4 x L 2 N h b G V u Z G V y L 2 N h b G V u Z G V y X 1 N o Z W V 0 P C 9 J d G V t U G F 0 a D 4 8 L 0 l 0 Z W 1 M b 2 N h d G l v b j 4 8 U 3 R h Y m x l R W 5 0 c m l l c y A v P j w v S X R l b T 4 8 S X R l b T 4 8 S X R l b U x v Y 2 F 0 a W 9 u P j x J d G V t V H l w Z T 5 G b 3 J t d W x h P C 9 J d G V t V H l w Z T 4 8 S X R l b V B h d G g + U 2 V j d G l v b j E v Y 2 F s Z W 5 k Z X I v U H J v b W 9 0 Z W Q l M j B I Z W F k Z X J z P C 9 J d G V t U G F 0 a D 4 8 L 0 l 0 Z W 1 M b 2 N h d G l v b j 4 8 U 3 R h Y m x l R W 5 0 c m l l c y A v P j w v S X R l b T 4 8 S X R l b T 4 8 S X R l b U x v Y 2 F 0 a W 9 u P j x J d G V t V H l w Z T 5 G b 3 J t d W x h P C 9 J d G V t V H l w Z T 4 8 S X R l b V B h d G g + U 2 V j d G l v b j E v Y 2 F s Z W 5 k Z X I v Q 2 h h b m d l Z C U y M F R 5 c G U 8 L 0 l 0 Z W 1 Q Y X R o P j w v S X R l b U x v Y 2 F 0 a W 9 u P j x T d G F i b G V F b n R y a W V z I C 8 + P C 9 J d G V t P j x J d G V t P j x J d G V t T G 9 j Y X R p b 2 4 + P E l 0 Z W 1 U e X B l P k Z v c m 1 1 b G E 8 L 0 l 0 Z W 1 U e X B l P j x J d G V t U G F 0 a D 5 T Z W N 0 a W 9 u M S 9 j Y W x l b m R l c i 9 J b n N l c n R l Z C U y M F l l Y X I 8 L 0 l 0 Z W 1 Q Y X R o P j w v S X R l b U x v Y 2 F 0 a W 9 u P j x T d G F i b G V F b n R y a W V z I C 8 + P C 9 J d G V t P j x J d G V t P j x J d G V t T G 9 j Y X R p b 2 4 + P E l 0 Z W 1 U e X B l P k Z v c m 1 1 b G E 8 L 0 l 0 Z W 1 U e X B l P j x J d G V t U G F 0 a D 5 T Z W N 0 a W 9 u M S 9 j Y W x l b m R l c i 9 J b n N l c n R l Z C U y M E 1 v b n R o J T I w T m F t Z T w v S X R l b V B h d G g + P C 9 J d G V t T G 9 j Y X R p b 2 4 + P F N 0 Y W J s Z U V u d H J p Z X M g L z 4 8 L 0 l 0 Z W 0 + P E l 0 Z W 0 + P E l 0 Z W 1 M b 2 N h d G l v b j 4 8 S X R l b V R 5 c G U + R m 9 y b X V s Y T w v S X R l b V R 5 c G U + P E l 0 Z W 1 Q Y X R o P l N l Y 3 R p b 2 4 x L 2 N h b G V u Z G V y L 0 l u c 2 V y d G V k J T I w U X V h c n R l c j w v S X R l b V B h d G g + P C 9 J d G V t T G 9 j Y X R p b 2 4 + P F N 0 Y W J s Z U V u d H J p Z X M g L z 4 8 L 0 l 0 Z W 0 + P E l 0 Z W 0 + P E l 0 Z W 1 M b 2 N h d G l v b j 4 8 S X R l b V R 5 c G U + R m 9 y b X V s Y T w v S X R l b V R 5 c G U + P E l 0 Z W 1 Q Y X R o P l N l Y 3 R p b 2 4 x L 2 N h b G V u Z G V y L 0 l u c 2 V y d G V k J T I w R G F 5 J T I w T m F t 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7 h 4 d H 6 l 6 U E i j W n t r I w 0 5 j A A A A A A C A A A A A A A Q Z g A A A A E A A C A A A A C s F u q e o K a l 4 g A g I J U W r d 7 3 u / a E V D I 7 V F 1 g C H f + p 8 r d Z w A A A A A O g A A A A A I A A C A A A A B g O Q R R I s g R Z I W 9 h A x v X x J Q I X q W C c V i T m i z z W / m u V b X 3 1 A A A A C G m I U y 6 0 T c Z u y T T d 3 Z V t A v E g s u Z + w 5 6 Y d X / 6 i D u 0 T f O W W x v b K p W h g B W 1 t r z d D 7 f k b Z a g o A l O V o Y t L 7 x b S E t 2 x F h 6 m 4 L x A 2 H 6 x M y 8 D r 8 J 8 0 / 0 A A A A D i t B n 8 n Z n Q c q u f 5 m L I U t w H g 2 x h 8 W I n y U N M u z b m q Z r B 0 E c W V h 1 P L E O W J u g 9 d B 5 u o E D L B 2 b I d h i n L m C q 7 S o S P v / p < / D a t a M a s h u p > 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 t e r r i t o r i e s 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 C o l u m n s \ C o s t P r i c e 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 2 0 2 5 - 0 8 - 1 7 T 0 2 : 1 6 : 1 5 . 1 4 8 8 9 1 6 + 0 3 : 0 0 < / L a s t P r o c e s s e d T i m e > < / D a t a M o d e l i n g S a n d b o x . S e r i a l i z e d S a n d b o x E r r o r C a c h 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 t e r r i t o r i e s < / K e y > < V a l u e   x m l n s : a = " h t t p : / / s c h e m a s . d a t a c o n t r a c t . o r g / 2 0 0 4 / 0 7 / M i c r o s o f t . A n a l y s i s S e r v i c e s . C o m m o n " > < a : H a s F o c u s > t r u e < / a : H a s F o c u s > < a : S i z e A t D p i 9 6 > 1 2 6 < / a : S i z e A t D p i 9 6 > < a : V i s i b l e > t r u e < / a : V i s i b l e > < / V a l u e > < / K e y V a l u e O f s t r i n g S a n d b o x E d i t o r . M e a s u r e G r i d S t a t e S c d E 3 5 R y > < K e y V a l u e O f s t r i n g S a n d b o x E d i t o r . M e a s u r e G r i d S t a t e S c d E 3 5 R y > < K e y > P r o d u c t s < / K e y > < V a l u e   x m l n s : a = " h t t p : / / s c h e m a s . d a t a c o n t r a c t . o r g / 2 0 0 4 / 0 7 / M i c r o s o f t . A n a l y s i s S e r v i c e s . C o m m o n " > < a : H a s F o c u s > t r u e < / a : H a s F o c u s > < a : S i z e A t D p i 9 6 > 1 2 4 < / a : S i z e A t D p i 9 6 > < a : V i s i b l e > t r u e < / a : V i s i b l e > < / V a l u e > < / K e y V a l u e O f s t r i n g S a n d b o x E d i t o r . M e a s u r e G r i d S t a t e S c d E 3 5 R y > < K e y V a l u e O f s t r i n g S a n d b o x E d i t o r . M e a s u r e G r i d S t a t e S c d E 3 5 R y > < K e y > O r d e r s < / K e y > < V a l u e   x m l n s : a = " h t t p : / / s c h e m a s . d a t a c o n t r a c t . o r g / 2 0 0 4 / 0 7 / M i c r o s o f t . A n a l y s i s S e r v i c e s . C o m m o n " > < a : H a s F o c u s > t r u e < / a : H a s F o c u s > < a : S i z e A t D p i 9 6 > 1 2 4 < / a : S i z e A t D p i 9 6 > < a : V i s i b l e > t r u e < / a : V i s i b l e > < / V a l u e > < / K e y V a l u e O f s t r i n g S a n d b o x E d i t o r . M e a s u r e G r i d S t a t e S c d E 3 5 R y > < K e y V a l u e O f s t r i n g S a n d b o x E d i t o r . M e a s u r e G r i d S t a t e S c d E 3 5 R y > < K e y > C u s t o m e r s < / K e y > < V a l u e   x m l n s : a = " h t t p : / / s c h e m a s . d a t a c o n t r a c t . o r g / 2 0 0 4 / 0 7 / M i c r o s o f t . A n a l y s i s S e r v i c e s . C o m m o n " > < a : H a s F o c u s > t r u e < / a : H a s F o c u s > < a : S i z e A t D p i 9 6 > 1 2 9 < / a : S i z e A t D p i 9 6 > < a : V i s i b l e > t r u e < / a : V i s i b l e > < / V a l u e > < / K e y V a l u e O f s t r i n g S a n d b o x E d i t o r . M e a s u r e G r i d S t a t e S c d E 3 5 R y > < K e y V a l u e O f s t r i n g S a n d b o x E d i t o r . M e a s u r e G r i d S t a t e S c d E 3 5 R y > < K e y > T a b l e 5 < / 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3.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  N a m e < / s t r i n g > < / k e y > < v a l u e > < i n t > 1 4 4 < / i n t > < / v a l u e > < / i t e m > < i t e m > < k e y > < s t r i n g > D a y   N a m e < / s t r i n g > < / k e y > < v a l u e > < i n t > 1 2 2 < / i n t > < / v a l u e > < / i t e m > < i t e m > < k e y > < s t r i n g > Q u a r t e r < / s t r i n g > < / k e y > < v a l u e > < i n t > 1 0 4 < / i n t > < / v a l u e > < / i t e m > < / C o l u m n W i d t h s > < C o l u m n D i s p l a y I n d e x > < i t e m > < k e y > < s t r i n g > D a t e < / s t r i n g > < / k e y > < v a l u e > < i n t > 0 < / i n t > < / v a l u e > < / i t e m > < i t e m > < k e y > < s t r i n g > Y e a r < / s t r i n g > < / k e y > < v a l u e > < i n t > 1 < / i n t > < / v a l u e > < / i t e m > < i t e m > < k e y > < s t r i n g > M o n t h   N a m e < / s t r i n g > < / k e y > < v a l u e > < i n t > 2 < / i n t > < / v a l u e > < / i t e m > < i t e m > < k e y > < s t r i n g > D a y   N a m e < / s t r i n g > < / k e y > < v a l u e > < i n t > 3 < / i n t > < / v a l u e > < / i t e m > < i t e m > < k e y > < s t r i n g > Q u a r t e r < / 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T a b l e X M L _ t e r r i t o r i e s " > < C u s t o m C o n t e n t > < ! [ C D A T A [ < T a b l e W i d g e t G r i d S e r i a l i z a t i o n   x m l n s : x s d = " h t t p : / / w w w . w 3 . o r g / 2 0 0 1 / X M L S c h e m a "   x m l n s : x s i = " h t t p : / / w w w . w 3 . o r g / 2 0 0 1 / X M L S c h e m a - i n s t a n c e " > < C o l u m n S u g g e s t e d T y p e   / > < C o l u m n F o r m a t   / > < C o l u m n A c c u r a c y   / > < C o l u m n C u r r e n c y S y m b o l   / > < C o l u m n P o s i t i v e P a t t e r n   / > < C o l u m n N e g a t i v e P a t t e r n   / > < C o l u m n W i d t h s > < i t e m > < k e y > < s t r i n g > R e g i o n I D < / s t r i n g > < / k e y > < v a l u e > < i n t > 1 1 3 < / i n t > < / v a l u e > < / i t e m > < i t e m > < k e y > < s t r i n g > C i t y < / s t r i n g > < / k e y > < v a l u e > < i n t > 7 2 < / i n t > < / v a l u e > < / i t e m > < i t e m > < k e y > < s t r i n g > S t a t e < / s t r i n g > < / k e y > < v a l u e > < i n t > 8 2 < / i n t > < / v a l u e > < / i t e m > < i t e m > < k e y > < s t r i n g > C o u n t r y < / s t r i n g > < / k e y > < v a l u e > < i n t > 1 0 5 < / i n t > < / v a l u e > < / i t e m > < / C o l u m n W i d t h s > < C o l u m n D i s p l a y I n d e x > < i t e m > < k e y > < s t r i n g > R e g i o n I D < / s t r i n g > < / k e y > < v a l u e > < i n t > 0 < / i n t > < / v a l u e > < / i t e m > < i t e m > < k e y > < s t r i n g > C i t y < / s t r i n g > < / k e y > < v a l u e > < i n t > 1 < / i n t > < / v a l u e > < / i t e m > < i t e m > < k e y > < s t r i n g > S t a t e < / 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 O r d e r D a t e < / s t r i n g > < / k e y > < v a l u e > < i n t > 1 2 5 < / i n t > < / v a l u e > < / i t e m > < i t e m > < k e y > < s t r i n g > C u s t o m e r I D < / s t r i n g > < / k e y > < v a l u e > < i n t > 1 3 6 < / i n t > < / v a l u e > < / i t e m > < i t e m > < k e y > < s t r i n g > P r o d u c t I D < / s t r i n g > < / k e y > < v a l u e > < i n t > 1 2 2 < / i n t > < / v a l u e > < / i t e m > < i t e m > < k e y > < s t r i n g > Q u a n t i t y < / s t r i n g > < / k e y > < v a l u e > < i n t > 1 1 1 < / i n t > < / v a l u e > < / i t e m > < i t e m > < k e y > < s t r i n g > U n i t P r i c e < / s t r i n g > < / k e y > < v a l u e > < i n t > 1 1 3 < / i n t > < / v a l u e > < / i t e m > < i t e m > < k e y > < s t r i n g > S a l e s A m o u n t < / s t r i n g > < / k e y > < v a l u e > < i n t > 1 4 4 < / i n t > < / v a l u e > < / i t e m > < i t e m > < k e y > < s t r i n g > P a y m e n t M e t h o d < / s t r i n g > < / k e y > < v a l u e > < i n t > 1 7 2 < / i n t > < / v a l u e > < / i t e m > < / C o l u m n W i d t h s > < C o l u m n D i s p l a y I n d e x > < i t e m > < k e y > < s t r i n g > O r d e r I D < / s t r i n g > < / k e y > < v a l u e > < i n t > 0 < / i n t > < / v a l u e > < / i t e m > < i t e m > < k e y > < s t r i n g > O r d e r D a t e < / s t r i n g > < / k e y > < v a l u e > < i n t > 1 < / i n t > < / v a l u e > < / i t e m > < i t e m > < k e y > < s t r i n g > C u s t o m e r I D < / s t r i n g > < / k e y > < v a l u e > < i n t > 2 < / i n t > < / v a l u e > < / i t e m > < i t e m > < k e y > < s t r i n g > P r o d u c t I D < / s t r i n g > < / k e y > < v a l u e > < i n t > 3 < / i n t > < / v a l u e > < / i t e m > < i t e m > < k e y > < s t r i n g > Q u a n t i t y < / s t r i n g > < / k e y > < v a l u e > < i n t > 4 < / i n t > < / v a l u e > < / i t e m > < i t e m > < k e y > < s t r i n g > U n i t P r i c e < / s t r i n g > < / k e y > < v a l u e > < i n t > 5 < / i n t > < / v a l u e > < / i t e m > < i t e m > < k e y > < s t r i n g > S a l e s A m o u n t < / s t r i n g > < / k e y > < v a l u e > < i n t > 6 < / i n t > < / v a l u e > < / i t e m > < i t e m > < k e y > < s t r i n g > P a y m e n t M e t h o d < / 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 C o l u m n s \ S u b C a t e g o r y < / K e y > < / D i a g r a m O b j e c t K e y > < D i a g r a m O b j e c t K e y > < K e y > C o l u m n s \ M a n u f a c t u r e r < / K e y > < / D i a g r a m O b j e c t K e y > < D i a g r a m O b j e c t K e y > < K e y > C o l u m n s \ C o s t P r i c e 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 C o l u m n s \ M a n u f a c t u r e r < / K e y > < / a : K e y > < a : V a l u e   i : t y p e = " M e a s u r e G r i d N o d e V i e w S t a t e " > < C o l u m n > 4 < / C o l u m n > < L a y e d O u t > t r u e < / L a y e d O u t > < / a : V a l u e > < / a : K e y V a l u e O f D i a g r a m O b j e c t K e y a n y T y p e z b w N T n L X > < a : K e y V a l u e O f D i a g r a m O b j e c t K e y a n y T y p e z b w N T n L X > < a : K e y > < K e y > C o l u m n s \ C o s t P r i c e < / 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 C o l u m n s \ O r d e r D a t e < / K e y > < / D i a g r a m O b j e c t K e y > < D i a g r a m O b j e c t K e y > < K e y > C o l u m n s \ C u s t o m e r I D < / K e y > < / D i a g r a m O b j e c t K e y > < D i a g r a m O b j e c t K e y > < K e y > C o l u m n s \ P r o d u c t I D < / K e y > < / D i a g r a m O b j e c t K e y > < D i a g r a m O b j e c t K e y > < K e y > C o l u m n s \ Q u a n t i t y < / K e y > < / D i a g r a m O b j e c t K e y > < D i a g r a m O b j e c t K e y > < K e y > C o l u m n s \ U n i t P r i c e < / K e y > < / D i a g r a m O b j e c t K e y > < D i a g r a m O b j e c t K e y > < K e y > C o l u m n s \ S a l e s A m o u n t < / K e y > < / D i a g r a m O b j e c t K e y > < D i a g r a m O b j e c t K e y > < K e y > C o l u m n s \ P a y m e n t M e t h o d 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 C o l u m n s \ S a l e s A m o u n t 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 C o l u m n s \ P o s t a l C o d e < / K e y > < / D i a g r a m O b j e c t K e y > < D i a g r a m O b j e c t K e y > < K e y > C o l u m n s \ S e g m e n t < / K e y > < / D i a g r a m O b j e c t K e y > < D i a g r a m O b j e c t K e y > < K e y > C o l u m n s \ R e g i o n 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 C o l u m n s \ P o s t a l C o d e < / 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 C o l u m n s \ R e g i o n   I D < / K e y > < / a : K e y > < a : V a l u e   i : t y p e = " M e a s u r e G r i d N o d e V i e w S t a t e " > < C o l u m n > 4 < / C o l u m n > < L a y e d O u t > t r u e < / L a y e d O u t > < / a : V a l u e > < / a : K e y V a l u e O f D i a g r a m O b j e c t K e y a n y T y p e z b w N T n L X > < / V i e w S t a t e s > < / D i a g r a m M a n a g e r . S e r i a l i z a b l e D i a g r a m > < D i a g r a m M a n a g e r . S e r i a l i z a b l e D i a g r a m > < A d a p t e r   i : t y p e = " M e a s u r e D i a g r a m S a n d b o x A d a p t e r " > < T a b l e N a m e > t e r r i t o r i e s 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 t e r r i t o r i e s 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 C o l u m n s \ R e g i o n I D < / K e y > < / D i a g r a m O b j e c t K e y > < D i a g r a m O b j e c t K e y > < K e y > C o l u m n s \ C i t y < / K e y > < / D i a g r a m O b j e c t K e y > < D i a g r a m O b j e c t K e y > < K e y > C o l u m n s \ S t a t e < / 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V i e w S t a t e s > < / D i a g r a m M a n a g e r . S e r i a l i z a b l e D i a g r a m > < 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 N a m e < / K e y > < / D i a g r a m O b j e c t K e y > < D i a g r a m O b j e c t K e y > < K e y > C o l u m n s \ D a y   N a m e 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 C o l u m n s \ D a y   N a m e 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 T a g s \ T a b l e s \ & l t ; T a b l e s \ t e r r i t o r i e s & g t ; < / K e y > < / D i a g r a m O b j e c t K e y > < D i a g r a m O b j e c t K e y > < K e y > D y n a m i c   T a g s \ T a b l e s \ & l t ; T a b l e s \ P r o d u c t s & g t ; < / K e y > < / D i a g r a m O b j e c t K e y > < D i a g r a m O b j e c t K e y > < K e y > D y n a m i c   T a g s \ T a b l e s \ & l t ; T a b l e s \ O r d e r s & g t ; < / K e y > < / D i a g r a m O b j e c t K e y > < D i a g r a m O b j e c t K e y > < K e y > D y n a m i c   T a g s \ T a b l e s \ & l t ; T a b l e s \ C u s t o m e r s & g t ; < / K e y > < / D i a g r a m O b j e c t K e y > < D i a g r a m O b j e c t K e y > < K e y > D y n a m i c   T a g s \ T a b l e s \ & l t ; T a b l e s \ C a l e n d e r & g t ; < / K e y > < / D i a g r a m O b j e c t K e y > < D i a g r a m O b j e c t K e y > < K e y > T a b l e s \ t e r r i t o r i e s < / K e y > < / D i a g r a m O b j e c t K e y > < D i a g r a m O b j e c t K e y > < K e y > T a b l e s \ t e r r i t o r i e s \ C o l u m n s \ R e g i o n I D < / K e y > < / D i a g r a m O b j e c t K e y > < D i a g r a m O b j e c t K e y > < K e y > T a b l e s \ t e r r i t o r i e s \ C o l u m n s \ C i t y < / K e y > < / D i a g r a m O b j e c t K e y > < D i a g r a m O b j e c t K e y > < K e y > T a b l e s \ t e r r i t o r i e s \ C o l u m n s \ S t a t e < / K e y > < / D i a g r a m O b j e c t K e y > < D i a g r a m O b j e c t K e y > < K e y > T a b l e s \ t e r r i t o r i e s \ C o l u m n s \ C o u n t r y < / 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 T a b l e s \ P r o d u c t s \ C o l u m n s \ S u b C a t e g o r y < / K e y > < / D i a g r a m O b j e c t K e y > < D i a g r a m O b j e c t K e y > < K e y > T a b l e s \ P r o d u c t s \ C o l u m n s \ M a n u f a c t u r e r < / K e y > < / D i a g r a m O b j e c t K e y > < D i a g r a m O b j e c t K e y > < K e y > T a b l e s \ P r o d u c t s \ C o l u m n s \ C o s t P r i c e < / K e y > < / D i a g r a m O b j e c t K e y > < D i a g r a m O b j e c t K e y > < K e y > T a b l e s \ O r d e r s < / K e y > < / D i a g r a m O b j e c t K e y > < D i a g r a m O b j e c t K e y > < K e y > T a b l e s \ O r d e r s \ C o l u m n s \ O r d e r I D < / K e y > < / D i a g r a m O b j e c t K e y > < D i a g r a m O b j e c t K e y > < K e y > T a b l e s \ O r d e r s \ C o l u m n s \ O r d e r D a t e < / K e y > < / D i a g r a m O b j e c t K e y > < D i a g r a m O b j e c t K e y > < K e y > T a b l e s \ O r d e r s \ C o l u m n s \ C u s t o m e r I D < / K e y > < / D i a g r a m O b j e c t K e y > < D i a g r a m O b j e c t K e y > < K e y > T a b l e s \ O r d e r s \ C o l u m n s \ P r o d u c t I D < / K e y > < / D i a g r a m O b j e c t K e y > < D i a g r a m O b j e c t K e y > < K e y > T a b l e s \ O r d e r s \ C o l u m n s \ Q u a n t i t y < / K e y > < / D i a g r a m O b j e c t K e y > < D i a g r a m O b j e c t K e y > < K e y > T a b l e s \ O r d e r s \ C o l u m n s \ U n i t P r i c e < / K e y > < / D i a g r a m O b j e c t K e y > < D i a g r a m O b j e c t K e y > < K e y > T a b l e s \ O r d e r s \ C o l u m n s \ S a l e s A m o u n t < / K e y > < / D i a g r a m O b j e c t K e y > < D i a g r a m O b j e c t K e y > < K e y > T a b l e s \ O r d e r s \ C o l u m n s \ P a y m e n t M e t h o d < / K e y > < / D i a g r a m O b j e c t K e y > < D i a g r a m O b j e c t K e y > < K e y > T a b l e s \ O r d e r s \ M e a s u r e s \ S u m   o f   S a l e s A m o u n t < / K e y > < / D i a g r a m O b j e c t K e y > < D i a g r a m O b j e c t K e y > < K e y > T a b l e s \ O r d e r s \ S u m   o f   S a l e s A m o u n t \ A d d i t i o n a l   I n f o \ I m p l i c i t   M e a s u r e < / K e y > < / D i a g r a m O b j e c t K e y > < D i a g r a m O b j e c t K e y > < K e y > T a b l e s \ O r d e r s \ M e a s u r e s \ S u m   o f   O r d e r I D < / K e y > < / D i a g r a m O b j e c t K e y > < D i a g r a m O b j e c t K e y > < K e y > T a b l e s \ O r d e r s \ S u m   o f   O r d e r I D \ A d d i t i o n a l   I n f o \ I m p l i c i t   M e a s u r e < / K e y > < / D i a g r a m O b j e c t K e y > < D i a g r a m O b j e c t K e y > < K e y > T a b l e s \ O r d e r s \ M e a s u r e s \ C o u n t   o f   O r d e r I D < / K e y > < / D i a g r a m O b j e c t K e y > < D i a g r a m O b j e c t K e y > < K e y > T a b l e s \ O r d e r s \ C o u n t   o f   O r d e r I D \ A d d i t i o n a l   I n f o \ I m p l i c i t   M e a s u r e < / K e y > < / D i a g r a m O b j e c t K e y > < D i a g r a m O b j e c t K e y > < K e y > T a b l e s \ O r d e r s \ M e a s u r e s \ S u m   o f   U n i t P r i c e < / K e y > < / D i a g r a m O b j e c t K e y > < D i a g r a m O b j e c t K e y > < K e y > T a b l e s \ O r d e r s \ S u m   o f   U n i t P r i c e \ A d d i t i o n a l   I n f o \ I m p l i c i t   M e a s u r e < / K e y > < / D i a g r a m O b j e c t K e y > < D i a g r a m O b j e c t K e y > < K e y > T a b l e s \ C u s t o m e r s < / K e y > < / D i a g r a m O b j e c t K e y > < D i a g r a m O b j e c t K e y > < K e y > T a b l e s \ C u s t o m e r s \ C o l u m n s \ C u s t o m e r I D < / K e y > < / D i a g r a m O b j e c t K e y > < D i a g r a m O b j e c t K e y > < K e y > T a b l e s \ C u s t o m e r s \ C o l u m n s \ C u s t o m e r N a m e < / K e y > < / D i a g r a m O b j e c t K e y > < D i a g r a m O b j e c t K e y > < K e y > T a b l e s \ C u s t o m e r s \ C o l u m n s \ P o s t a l C o d e < / K e y > < / D i a g r a m O b j e c t K e y > < D i a g r a m O b j e c t K e y > < K e y > T a b l e s \ C u s t o m e r s \ C o l u m n s \ S e g m e n t < / K e y > < / D i a g r a m O b j e c t K e y > < D i a g r a m O b j e c t K e y > < K e y > T a b l e s \ C u s t o m e r s \ C o l u m n s \ R e g i o n   I D < / K e y > < / D i a g r a m O b j e c t K e y > < D i a g r a m O b j e c t K e y > < K e y > T a b l e s \ C a l e n d e r < / K e y > < / D i a g r a m O b j e c t K e y > < D i a g r a m O b j e c t K e y > < K e y > T a b l e s \ C a l e n d e r \ C o l u m n s \ D a t e < / K e y > < / D i a g r a m O b j e c t K e y > < D i a g r a m O b j e c t K e y > < K e y > T a b l e s \ C a l e n d e r \ C o l u m n s \ Y e a r < / K e y > < / D i a g r a m O b j e c t K e y > < D i a g r a m O b j e c t K e y > < K e y > T a b l e s \ C a l e n d e r \ C o l u m n s \ M o n t h   N a m e < / K e y > < / D i a g r a m O b j e c t K e y > < D i a g r a m O b j e c t K e y > < K e y > T a b l e s \ C a l e n d e r \ C o l u m n s \ D a y   N a m e < / K e y > < / D i a g r a m O b j e c t K e y > < D i a g r a m O b j e c t K e y > < K e y > T a b l e s \ C a l e n d e r \ C o l u m n s \ Q u a r t e r < / K e y > < / D i a g r a m O b j e c t K e y > < D i a g r a m O b j e c t K e y > < K e y > R e l a t i o n s h i p s \ & l t ; T a b l e s \ O r d e r s \ C o l u m n s \ P r o d u c t I D & g t ; - & l t ; T a b l e s \ P r o d u c t s \ C o l u m n s \ P r o d u c t I D & g t ; < / K e y > < / D i a g r a m O b j e c t K e y > < D i a g r a m O b j e c t K e y > < K e y > R e l a t i o n s h i p s \ & l t ; T a b l e s \ O r d e r s \ C o l u m n s \ P r o d u c t I D & g t ; - & l t ; T a b l e s \ P r o d u c t s \ C o l u m n s \ P r o d u c t I D & g t ; \ F K < / K e y > < / D i a g r a m O b j e c t K e y > < D i a g r a m O b j e c t K e y > < K e y > R e l a t i o n s h i p s \ & l t ; T a b l e s \ O r d e r s \ C o l u m n s \ P r o d u c t I D & g t ; - & l t ; T a b l e s \ P r o d u c t s \ C o l u m n s \ P r o d u c t I D & g t ; \ P K < / K e y > < / D i a g r a m O b j e c t K e y > < D i a g r a m O b j e c t K e y > < K e y > R e l a t i o n s h i p s \ & l t ; T a b l e s \ O r d e r s \ C o l u m n s \ P r o d u c t I D & g t ; - & l t ; T a b l e s \ P r o d u c t s \ C o l u m n s \ P r o d u c t I D & g t ; \ C r o s s F i l t e r 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 R e l a t i o n s h i p s \ & l t ; T a b l e s \ C u s t o m e r s \ C o l u m n s \ R e g i o n   I D & g t ; - & l t ; T a b l e s \ t e r r i t o r i e s \ C o l u m n s \ R e g i o n I D & g t ; < / K e y > < / D i a g r a m O b j e c t K e y > < D i a g r a m O b j e c t K e y > < K e y > R e l a t i o n s h i p s \ & l t ; T a b l e s \ C u s t o m e r s \ C o l u m n s \ R e g i o n   I D & g t ; - & l t ; T a b l e s \ t e r r i t o r i e s \ C o l u m n s \ R e g i o n I D & g t ; \ F K < / K e y > < / D i a g r a m O b j e c t K e y > < D i a g r a m O b j e c t K e y > < K e y > R e l a t i o n s h i p s \ & l t ; T a b l e s \ C u s t o m e r s \ C o l u m n s \ R e g i o n   I D & g t ; - & l t ; T a b l e s \ t e r r i t o r i e s \ C o l u m n s \ R e g i o n I D & g t ; \ P K < / K e y > < / D i a g r a m O b j e c t K e y > < D i a g r a m O b j e c t K e y > < K e y > R e l a t i o n s h i p s \ & l t ; T a b l e s \ C u s t o m e r s \ C o l u m n s \ R e g i o n   I D & g t ; - & l t ; T a b l e s \ t e r r i t o r i e s \ C o l u m n s \ R e g i o n I D & g t ; \ C r o s s F i l t e r < / K e y > < / D i a g r a m O b j e c t K e y > < D i a g r a m O b j e c t K e y > < K e y > R e l a t i o n s h i p s \ & l t ; T a b l e s \ C a l e n d e r \ C o l u m n s \ D a t e & g t ; - & l t ; T a b l e s \ O r d e r s \ C o l u m n s \ O r d e r D a t e & g t ; < / K e y > < / D i a g r a m O b j e c t K e y > < D i a g r a m O b j e c t K e y > < K e y > R e l a t i o n s h i p s \ & l t ; T a b l e s \ C a l e n d e r \ C o l u m n s \ D a t e & g t ; - & l t ; T a b l e s \ O r d e r s \ C o l u m n s \ O r d e r D a t e & g t ; \ F K < / K e y > < / D i a g r a m O b j e c t K e y > < D i a g r a m O b j e c t K e y > < K e y > R e l a t i o n s h i p s \ & l t ; T a b l e s \ C a l e n d e r \ C o l u m n s \ D a t e & g t ; - & l t ; T a b l e s \ O r d e r s \ C o l u m n s \ O r d e r D a t e & g t ; \ P K < / K e y > < / D i a g r a m O b j e c t K e y > < D i a g r a m O b j e c t K e y > < K e y > R e l a t i o n s h i p s \ & l t ; T a b l e s \ C a l e n d e r \ C o l u m n s \ D a t e & g t ; - & l t ; T a b l e s \ O r d e r s \ C o l u m n s \ O r d e r D a t e & g t ; \ C r o s s F i l t e r < / K e y > < / D i a g r a m O b j e c t K e y > < / A l l K e y s > < S e l e c t e d K e y s > < D i a g r a m O b j e c t K e y > < K e y > T a b l e s \ C a l e n d e r 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 T a g s \ T a b l e s \ & l t ; T a b l e s \ t e r r i t o r i e s & g t ; 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 T a b l e s \ t e r r i t o r i e s < / K e y > < / a : K e y > < a : V a l u e   i : t y p e = " D i a g r a m D i s p l a y N o d e V i e w S t a t e " > < H e i g h t > 1 6 4 . 4 < / H e i g h t > < I s E x p a n d e d > t r u e < / I s E x p a n d e d > < L a y e d O u t > t r u e < / L a y e d O u t > < L e f t > 9 5 0 . 3 0 3 8 1 0 5 6 7 6 6 6 < / L e f t > < T a b I n d e x > 1 < / T a b I n d e x > < T o p > 6 . 4 0 0 0 0 0 0 0 0 0 0 0 0 0 5 7 < / T o p > < W i d t h > 2 0 0 < / W i d t h > < / a : V a l u e > < / a : K e y V a l u e O f D i a g r a m O b j e c t K e y a n y T y p e z b w N T n L X > < a : K e y V a l u e O f D i a g r a m O b j e c t K e y a n y T y p e z b w N T n L X > < a : K e y > < K e y > T a b l e s \ t e r r i t o r i e s \ C o l u m n s \ R e g i o n I D < / K e y > < / a : K e y > < a : V a l u e   i : t y p e = " D i a g r a m D i s p l a y N o d e V i e w S t a t e " > < H e i g h t > 1 5 0 < / H e i g h t > < I s E x p a n d e d > t r u e < / I s E x p a n d e d > < W i d t h > 2 0 0 < / W i d t h > < / a : V a l u e > < / a : K e y V a l u e O f D i a g r a m O b j e c t K e y a n y T y p e z b w N T n L X > < a : K e y V a l u e O f D i a g r a m O b j e c t K e y a n y T y p e z b w N T n L X > < a : K e y > < K e y > T a b l e s \ t e r r i t o r i e s \ C o l u m n s \ C i t y < / K e y > < / a : K e y > < a : V a l u e   i : t y p e = " D i a g r a m D i s p l a y N o d e V i e w S t a t e " > < H e i g h t > 1 5 0 < / H e i g h t > < I s E x p a n d e d > t r u e < / I s E x p a n d e d > < W i d t h > 2 0 0 < / W i d t h > < / a : V a l u e > < / a : K e y V a l u e O f D i a g r a m O b j e c t K e y a n y T y p e z b w N T n L X > < a : K e y V a l u e O f D i a g r a m O b j e c t K e y a n y T y p e z b w N T n L X > < a : K e y > < K e y > T a b l e s \ t e r r i t o r i e s \ C o l u m n s \ S t a t e < / K e y > < / a : K e y > < a : V a l u e   i : t y p e = " D i a g r a m D i s p l a y N o d e V i e w S t a t e " > < H e i g h t > 1 5 0 < / H e i g h t > < I s E x p a n d e d > t r u e < / I s E x p a n d e d > < W i d t h > 2 0 0 < / W i d t h > < / a : V a l u e > < / a : K e y V a l u e O f D i a g r a m O b j e c t K e y a n y T y p e z b w N T n L X > < a : K e y V a l u e O f D i a g r a m O b j e c t K e y a n y T y p e z b w N T n L X > < a : K e y > < K e y > T a b l e s \ t e r r i t o r i e s \ C o l u m n s \ C o u n t r y < / K e y > < / a : K e y > < a : V a l u e   i : t y p e = " D i a g r a m D i s p l a y N o d e V i e w S t a t e " > < H e i g h t > 1 5 0 < / H e i g h t > < I s E x p a n d e d > t r u e < / I s E x p a n d e d > < W i d t h > 2 0 0 < / W i d t h > < / a : V a l u e > < / a : K e y V a l u e O f D i a g r a m O b j e c t K e y a n y T y p e z b w N T n L X > < a : K e y V a l u e O f D i a g r a m O b j e c t K e y a n y T y p e z b w N T n L X > < a : K e y > < K e y > T a b l e s \ P r o d u c t s < / K e y > < / a : K e y > < a : V a l u e   i : t y p e = " D i a g r a m D i s p l a y N o d e V i e w S t a t e " > < H e i g h t > 2 1 5 . 2 0 0 0 0 0 0 0 0 0 0 0 0 2 < / H e i g h t > < I s E x p a n d e d > t r u e < / I s E x p a n d e d > < L a y e d O u t > t r u e < / L a y e d O u t > < L e f t > 5 6 8 . 6 0 7 6 2 1 1 3 5 3 3 1 6 7 < / L e f t > < 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 T a b l e s \ P r o d u c t s \ C o l u m n s \ M a n u f a c t u r e r < / K e y > < / a : K e y > < a : V a l u e   i : t y p e = " D i a g r a m D i s p l a y N o d e V i e w S t a t e " > < H e i g h t > 1 5 0 < / H e i g h t > < I s E x p a n d e d > t r u e < / I s E x p a n d e d > < W i d t h > 2 0 0 < / W i d t h > < / a : V a l u e > < / a : K e y V a l u e O f D i a g r a m O b j e c t K e y a n y T y p e z b w N T n L X > < a : K e y V a l u e O f D i a g r a m O b j e c t K e y a n y T y p e z b w N T n L X > < a : K e y > < K e y > T a b l e s \ P r o d u c t s \ C o l u m n s \ C o s t P r i c e < / K e y > < / a : K e y > < a : V a l u e   i : t y p e = " D i a g r a m D i s p l a y N o d e V i e w S t a t e " > < H e i g h t > 1 5 0 < / H e i g h t > < I s E x p a n d e d > t r u e < / I s E x p a n d e d > < W i d t h > 2 0 0 < / W i d t h > < / a : V a l u e > < / a : K e y V a l u e O f D i a g r a m O b j e c t K e y a n y T y p e z b w N T n L X > < a : K e y V a l u e O f D i a g r a m O b j e c t K e y a n y T y p e z b w N T n L X > < a : K e y > < K e y > T a b l e s \ O r d e r s < / K e y > < / a : K e y > < a : V a l u e   i : t y p e = " D i a g r a m D i s p l a y N o d e V i e w S t a t e " > < H e i g h t > 2 6 9 . 9 9 9 9 9 9 9 9 9 9 9 9 7 7 < / H e i g h t > < I s E x p a n d e d > t r u e < / I s E x p a n d e d > < L a y e d O u t > t r u e < / L a y e d O u t > < L e f t > 5 7 9 . 3 1 1 4 3 1 7 0 2 9 9 7 4 2 < / L e f t > < T a b I n d e x > 3 < / T a b I n d e x > < T o p > 2 8 8 . 4 < / 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 T a b l e s \ O r d e r s \ C o l u m n s \ U n i t P r i c e < / K e y > < / a : K e y > < a : V a l u e   i : t y p e = " D i a g r a m D i s p l a y N o d e V i e w S t a t e " > < H e i g h t > 1 5 0 < / H e i g h t > < I s E x p a n d e d > t r u e < / I s E x p a n d e d > < W i d t h > 2 0 0 < / W i d t h > < / a : V a l u e > < / a : K e y V a l u e O f D i a g r a m O b j e c t K e y a n y T y p e z b w N T n L X > < a : K e y V a l u e O f D i a g r a m O b j e c t K e y a n y T y p e z b w N T n L X > < a : K e y > < K e y > T a b l e s \ O r d e r s \ C o l u m n s \ S a l e s A m o u n t < / K e y > < / a : K e y > < a : V a l u e   i : t y p e = " D i a g r a m D i s p l a y N o d e V i e w S t a t e " > < H e i g h t > 1 5 0 < / H e i g h t > < I s E x p a n d e d > t r u e < / I s E x p a n d e d > < W i d t h > 2 0 0 < / W i d t h > < / a : V a l u e > < / a : K e y V a l u e O f D i a g r a m O b j e c t K e y a n y T y p e z b w N T n L X > < a : K e y V a l u e O f D i a g r a m O b j e c t K e y a n y T y p e z b w N T n L X > < a : K e y > < K e y > T a b l e s \ O r d e r s \ C o l u m n s \ P a y m e n t M e t h o d < / K e y > < / a : K e y > < a : V a l u e   i : t y p e = " D i a g r a m D i s p l a y N o d e V i e w S t a t e " > < H e i g h t > 1 5 0 < / H e i g h t > < I s E x p a n d e d > t r u e < / I s E x p a n d e d > < W i d t h > 2 0 0 < / W i d t h > < / a : V a l u e > < / a : K e y V a l u e O f D i a g r a m O b j e c t K e y a n y T y p e z b w N T n L X > < a : K e y V a l u e O f D i a g r a m O b j e c t K e y a n y T y p e z b w N T n L X > < a : K e y > < K e y > T a b l e s \ O r d e r s \ M e a s u r e s \ S u m   o f   S a l e s A m o u n t < / K e y > < / a : K e y > < a : V a l u e   i : t y p e = " D i a g r a m D i s p l a y N o d e V i e w S t a t e " > < H e i g h t > 1 5 0 < / H e i g h t > < I s E x p a n d e d > t r u e < / I s E x p a n d e d > < W i d t h > 2 0 0 < / W i d t h > < / a : V a l u e > < / a : K e y V a l u e O f D i a g r a m O b j e c t K e y a n y T y p e z b w N T n L X > < a : K e y V a l u e O f D i a g r a m O b j e c t K e y a n y T y p e z b w N T n L X > < a : K e y > < K e y > T a b l e s \ O r d e r s \ S u m   o f   S a l e s A m o u n t \ A d d i t i o n a l   I n f o \ I m p l i c i t   M e a s u r e < / K e y > < / a : K e y > < a : V a l u e   i : t y p e = " D i a g r a m D i s p l a y V i e w S t a t e I D i a g r a m T a g A d d i t i o n a l I n f o " / > < / a : K e y V a l u e O f D i a g r a m O b j e c t K e y a n y T y p e z b w N T n L X > < a : K e y V a l u e O f D i a g r a m O b j e c t K e y a n y T y p e z b w N T n L X > < a : K e y > < K e y > T a b l e s \ O r d e r s \ M e a s u r e s \ S u m   o f   O r d e r I D < / K e y > < / a : K e y > < a : V a l u e   i : t y p e = " D i a g r a m D i s p l a y N o d e V i e w S t a t e " > < H e i g h t > 1 5 0 < / H e i g h t > < I s E x p a n d e d > t r u e < / I s E x p a n d e d > < W i d t h > 2 0 0 < / W i d t h > < / a : V a l u e > < / a : K e y V a l u e O f D i a g r a m O b j e c t K e y a n y T y p e z b w N T n L X > < a : K e y V a l u e O f D i a g r a m O b j e c t K e y a n y T y p e z b w N T n L X > < a : K e y > < K e y > T a b l e s \ O r d e r s \ S u m   o f   O r d e r I D \ A d d i t i o n a l   I n f o \ I m p l i c i t   M e a s u r e < / K e y > < / a : K e y > < a : V a l u e   i : t y p e = " D i a g r a m D i s p l a y V i e w S t a t e I D i a g r a m T a g A d d i t i o n a l I n f o " / > < / a : K e y V a l u e O f D i a g r a m O b j e c t K e y a n y T y p e z b w N T n L X > < a : K e y V a l u e O f D i a g r a m O b j e c t K e y a n y T y p e z b w N T n L X > < a : K e y > < K e y > T a b l e s \ O r d e r s \ M e a s u r e s \ C o u n t   o f   O r d e r I D < / K e y > < / a : K e y > < a : V a l u e   i : t y p e = " D i a g r a m D i s p l a y N o d e V i e w S t a t e " > < H e i g h t > 1 5 0 < / H e i g h t > < I s E x p a n d e d > t r u e < / I s E x p a n d e d > < W i d t h > 2 0 0 < / W i d t h > < / a : V a l u e > < / a : K e y V a l u e O f D i a g r a m O b j e c t K e y a n y T y p e z b w N T n L X > < a : K e y V a l u e O f D i a g r a m O b j e c t K e y a n y T y p e z b w N T n L X > < a : K e y > < K e y > T a b l e s \ O r d e r s \ C o u n t   o f   O r d e r I D \ A d d i t i o n a l   I n f o \ I m p l i c i t   M e a s u r e < / K e y > < / a : K e y > < a : V a l u e   i : t y p e = " D i a g r a m D i s p l a y V i e w S t a t e I D i a g r a m T a g A d d i t i o n a l I n f o " / > < / a : K e y V a l u e O f D i a g r a m O b j e c t K e y a n y T y p e z b w N T n L X > < a : K e y V a l u e O f D i a g r a m O b j e c t K e y a n y T y p e z b w N T n L X > < a : K e y > < K e y > T a b l e s \ O r d e r s \ M e a s u r e s \ S u m   o f   U n i t P r i c e < / K e y > < / a : K e y > < a : V a l u e   i : t y p e = " D i a g r a m D i s p l a y N o d e V i e w S t a t e " > < H e i g h t > 1 5 0 < / H e i g h t > < I s E x p a n d e d > t r u e < / I s E x p a n d e d > < W i d t h > 2 0 0 < / W i d t h > < / a : V a l u e > < / a : K e y V a l u e O f D i a g r a m O b j e c t K e y a n y T y p e z b w N T n L X > < a : K e y V a l u e O f D i a g r a m O b j e c t K e y a n y T y p e z b w N T n L X > < a : K e y > < K e y > T a b l e s \ O r d e r s \ S u m   o f   U n i t P r i c e \ A d d i t i o n a l   I n f o \ I m p l i c i t   M e a s u r e < / K e y > < / a : K e y > < a : V a l u e   i : t y p e = " D i a g r a m D i s p l a y V i e w S t a t e I D i a g r a m T a g A d d i t i o n a l I n f o " / > < / a : K e y V a l u e O f D i a g r a m O b j e c t K e y a n y T y p e z b w N T n L X > < a : K e y V a l u e O f D i a g r a m O b j e c t K e y a n y T y p e z b w N T n L X > < a : K e y > < K e y > T a b l e s \ C u s t o m e r s < / K e y > < / a : K e y > < a : V a l u e   i : t y p e = " D i a g r a m D i s p l a y N o d e V i e w S t a t e " > < H e i g h t > 2 0 6 . 0 0 0 0 0 0 0 0 0 0 0 0 0 6 < / H e i g h t > < I s E x p a n d e d > t r u e < / I s E x p a n d e d > < L a y e d O u t > t r u e < / L a y e d O u t > < L e f t > 9 6 4 . 8 1 5 2 4 2 2 7 0 6 6 3 2 5 < / L e f t > < T a b I n d e x > 4 < / T a b I n d e x > < T o p > 2 7 2 . 8 0 0 0 0 0 0 0 0 0 0 0 0 7 < / 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 T a b l e s \ C u s t o m e r s \ C o l u m n s \ S e g m e n t < / K e y > < / a : K e y > < a : V a l u e   i : t y p e = " D i a g r a m D i s p l a y N o d e V i e w S t a t e " > < H e i g h t > 1 5 0 < / H e i g h t > < I s E x p a n d e d > t r u e < / I s E x p a n d e d > < W i d t h > 2 0 0 < / W i d t h > < / a : V a l u e > < / a : K e y V a l u e O f D i a g r a m O b j e c t K e y a n y T y p e z b w N T n L X > < a : K e y V a l u e O f D i a g r a m O b j e c t K e y a n y T y p e z b w N T n L X > < a : K e y > < K e y > T a b l e s \ C u s t o m e r s \ C o l u m n s \ R e g i o n   I D < / 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 1 0 1 . 2 1 5 2 4 2 2 7 0 6 6 3 1 7 < / L e f t > < T a b I n d e x > 2 < / T a b I n d e x > < T o p > 2 5 3 . 5 9 9 9 9 9 9 9 9 9 9 9 9 1 < / T o p > < 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 T a b l e s \ C a l e n d e r \ C o l u m n s \ Y e a r < / K e y > < / a : K e y > < a : V a l u e   i : t y p e = " D i a g r a m D i s p l a y N o d e V i e w S t a t e " > < H e i g h t > 1 5 0 < / H e i g h t > < I s E x p a n d e d > t r u e < / I s E x p a n d e d > < W i d t h > 2 0 0 < / W i d t h > < / a : V a l u e > < / a : K e y V a l u e O f D i a g r a m O b j e c t K e y a n y T y p e z b w N T n L X > < a : K e y V a l u e O f D i a g r a m O b j e c t K e y a n y T y p e z b w N T n L X > < a : K e y > < K e y > T a b l e s \ C a l e n d e r \ C o l u m n s \ M o n t h   N a m e < / K e y > < / a : K e y > < a : V a l u e   i : t y p e = " D i a g r a m D i s p l a y N o d e V i e w S t a t e " > < H e i g h t > 1 5 0 < / H e i g h t > < I s E x p a n d e d > t r u e < / I s E x p a n d e d > < W i d t h > 2 0 0 < / W i d t h > < / a : V a l u e > < / a : K e y V a l u e O f D i a g r a m O b j e c t K e y a n y T y p e z b w N T n L X > < a : K e y V a l u e O f D i a g r a m O b j e c t K e y a n y T y p e z b w N T n L X > < a : K e y > < K e y > T a b l e s \ C a l e n d e r \ C o l u m n s \ D a y   N a m e < / K e y > < / a : K e y > < a : V a l u e   i : t y p e = " D i a g r a m D i s p l a y N o d e V i e w S t a t e " > < H e i g h t > 1 5 0 < / H e i g h t > < I s E x p a n d e d > t r u e < / I s E x p a n d e d > < W i d t h > 2 0 0 < / W i d t h > < / a : V a l u e > < / a : K e y V a l u e O f D i a g r a m O b j e c t K e y a n y T y p e z b w N T n L X > < a : K e y V a l u e O f D i a g r a m O b j e c t K e y a n y T y p e z b w N T n L X > < a : K e y > < K e y > T a b l e s \ C a l e n d e r \ C o l u m n s \ Q u a r t e r < / K e y > < / a : K e y > < a : V a l u e   i : t y p e = " D i a g r a m D i s p l a y N o d e V i e w S t a t e " > < H e i g h t > 1 5 0 < / H e i g h t > < I s E x p a n d e d > t r u e < / I s E x p a n d e d > < W i d t h > 2 0 0 < / W i d t h > < / a : V a l u e > < / a : K e y V a l u e O f D i a g r a m O b j e c t K e y a n y T y p e z b w N T n L X > < a : K e y V a l u e O f D i a g r a m O b j e c t K e y a n y T y p e z b w N T n L X > < a : K e y > < K e y > R e l a t i o n s h i p s \ & l t ; T a b l e s \ O r d e r s \ C o l u m n s \ P r o d u c t I D & g t ; - & l t ; T a b l e s \ P r o d u c t s \ C o l u m n s \ P r o d u c t I D & g t ; < / K e y > < / a : K e y > < a : V a l u e   i : t y p e = " D i a g r a m D i s p l a y L i n k V i e w S t a t e " > < A u t o m a t i o n P r o p e r t y H e l p e r T e x t > E n d   p o i n t   1 :   ( 6 8 3 . 9 5 9 5 2 6 , 2 7 2 . 4 ) .   E n d   p o i n t   2 :   ( 6 6 3 . 9 5 9 5 2 6 , 2 3 1 . 2 )   < / A u t o m a t i o n P r o p e r t y H e l p e r T e x t > < L a y e d O u t > t r u e < / L a y e d O u t > < P o i n t s   x m l n s : b = " h t t p : / / s c h e m a s . d a t a c o n t r a c t . o r g / 2 0 0 4 / 0 7 / S y s t e m . W i n d o w s " > < b : P o i n t > < b : _ x > 6 8 3 . 9 5 9 5 2 6 0 0 0 0 0 0 1 < / b : _ x > < b : _ y > 2 7 2 . 4 < / b : _ y > < / b : P o i n t > < b : P o i n t > < b : _ x > 6 8 3 . 9 5 9 5 2 6 < / b : _ x > < b : _ y > 2 5 3 . 8 < / b : _ y > < / b : P o i n t > < b : P o i n t > < b : _ x > 6 8 1 . 9 5 9 5 2 6 < / b : _ x > < b : _ y > 2 5 1 . 8 < / b : _ y > < / b : P o i n t > < b : P o i n t > < b : _ x > 6 6 5 . 9 5 9 5 2 6 < / b : _ x > < b : _ y > 2 5 1 . 8 < / b : _ y > < / b : P o i n t > < b : P o i n t > < b : _ x > 6 6 3 . 9 5 9 5 2 6 < / b : _ x > < b : _ y > 2 4 9 . 8 < / b : _ y > < / b : P o i n t > < b : P o i n t > < b : _ x > 6 6 3 . 9 5 9 5 2 6 < / b : _ x > < b : _ y > 2 3 1 . 2 0 0 0 0 0 0 0 0 0 0 0 0 5 < / b : _ y > < / b : P o i n t > < / P o i n t s > < / a : V a l u e > < / a : K e y V a l u e O f D i a g r a m O b j e c t K e y a n y T y p e z b w N T n L X > < a : K e y V a l u e O f D i a g r a m O b j e c t K e y a n y T y p e z b w N T n L X > < a : K e y > < K e y > R e l a t i o n s h i p s \ & l t ; T a b l e s \ O r d e r s \ C o l u m n s \ P r o d u c t I D & g t ; - & l t ; T a b l e s \ P r o d u c t s \ C o l u m n s \ P r o d u c t I D & g t ; \ F K < / K e y > < / a : K e y > < a : V a l u e   i : t y p e = " D i a g r a m D i s p l a y L i n k E n d p o i n t V i e w S t a t e " > < H e i g h t > 1 6 < / H e i g h t > < L a b e l L o c a t i o n   x m l n s : b = " h t t p : / / s c h e m a s . d a t a c o n t r a c t . o r g / 2 0 0 4 / 0 7 / S y s t e m . W i n d o w s " > < b : _ x > 6 7 5 . 9 5 9 5 2 6 0 0 0 0 0 0 1 < / b : _ x > < b : _ y > 2 7 2 . 4 < / b : _ y > < / L a b e l L o c a t i o n > < L o c a t i o n   x m l n s : b = " h t t p : / / s c h e m a s . d a t a c o n t r a c t . o r g / 2 0 0 4 / 0 7 / S y s t e m . W i n d o w s " > < b : _ x > 6 8 3 . 9 5 9 5 2 6 0 0 0 0 0 0 1 < / b : _ x > < b : _ y > 2 8 8 . 4 < / b : _ y > < / L o c a t i o n > < S h a p e R o t a t e A n g l e > 2 7 0 < / S h a p e R o t a t e A n g l e > < W i d t h > 1 6 < / W i d t h > < / a : V a l u e > < / a : K e y V a l u e O f D i a g r a m O b j e c t K e y a n y T y p e z b w N T n L X > < a : K e y V a l u e O f D i a g r a m O b j e c t K e y a n y T y p e z b w N T n L X > < a : K e y > < K e y > R e l a t i o n s h i p s \ & l t ; T a b l e s \ O r d e r s \ C o l u m n s \ P r o d u c t I D & g t ; - & l t ; T a b l e s \ P r o d u c t s \ C o l u m n s \ P r o d u c t I D & g t ; \ P K < / K e y > < / a : K e y > < a : V a l u e   i : t y p e = " D i a g r a m D i s p l a y L i n k E n d p o i n t V i e w S t a t e " > < H e i g h t > 1 6 < / H e i g h t > < L a b e l L o c a t i o n   x m l n s : b = " h t t p : / / s c h e m a s . d a t a c o n t r a c t . o r g / 2 0 0 4 / 0 7 / S y s t e m . W i n d o w s " > < b : _ x > 6 5 5 . 9 5 9 5 2 6 < / b : _ x > < b : _ y > 2 1 5 . 2 0 0 0 0 0 0 0 0 0 0 0 0 5 < / b : _ y > < / L a b e l L o c a t i o n > < L o c a t i o n   x m l n s : b = " h t t p : / / s c h e m a s . d a t a c o n t r a c t . o r g / 2 0 0 4 / 0 7 / S y s t e m . W i n d o w s " > < b : _ x > 6 6 3 . 9 5 9 5 2 6 < / b : _ x > < b : _ y > 2 1 5 . 2 0 0 0 0 0 0 0 0 0 0 0 0 7 < / b : _ y > < / L o c a t i o n > < S h a p e R o t a t e A n g l e > 9 0 < / S h a p e R o t a t e A n g l e > < W i d t h > 1 6 < / W i d t h > < / a : V a l u e > < / a : K e y V a l u e O f D i a g r a m O b j e c t K e y a n y T y p e z b w N T n L X > < a : K e y V a l u e O f D i a g r a m O b j e c t K e y a n y T y p e z b w N T n L X > < a : K e y > < K e y > R e l a t i o n s h i p s \ & l t ; T a b l e s \ O r d e r s \ C o l u m n s \ P r o d u c t I D & g t ; - & l t ; T a b l e s \ P r o d u c t s \ C o l u m n s \ P r o d u c t I D & g t ; \ C r o s s F i l t e r < / K e y > < / a : K e y > < a : V a l u e   i : t y p e = " D i a g r a m D i s p l a y L i n k C r o s s F i l t e r V i e w S t a t e " > < P o i n t s   x m l n s : b = " h t t p : / / s c h e m a s . d a t a c o n t r a c t . o r g / 2 0 0 4 / 0 7 / S y s t e m . W i n d o w s " > < b : P o i n t > < b : _ x > 6 8 3 . 9 5 9 5 2 6 0 0 0 0 0 0 1 < / b : _ x > < b : _ y > 2 7 2 . 4 < / b : _ y > < / b : P o i n t > < b : P o i n t > < b : _ x > 6 8 3 . 9 5 9 5 2 6 < / b : _ x > < b : _ y > 2 5 3 . 8 < / b : _ y > < / b : P o i n t > < b : P o i n t > < b : _ x > 6 8 1 . 9 5 9 5 2 6 < / b : _ x > < b : _ y > 2 5 1 . 8 < / b : _ y > < / b : P o i n t > < b : P o i n t > < b : _ x > 6 6 5 . 9 5 9 5 2 6 < / b : _ x > < b : _ y > 2 5 1 . 8 < / b : _ y > < / b : P o i n t > < b : P o i n t > < b : _ x > 6 6 3 . 9 5 9 5 2 6 < / b : _ x > < b : _ y > 2 4 9 . 8 < / b : _ y > < / b : P o i n t > < b : P o i n t > < b : _ x > 6 6 3 . 9 5 9 5 2 6 < / b : _ x > < b : _ y > 2 3 1 . 2 0 0 0 0 0 0 0 0 0 0 0 0 5 < / 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 ( 7 9 5 . 3 1 1 4 3 1 7 0 2 9 9 7 , 4 2 3 . 4 ) .   E n d   p o i n t   2 :   ( 9 4 8 . 8 1 5 2 4 2 2 7 0 6 6 3 , 3 7 5 . 8 )   < / A u t o m a t i o n P r o p e r t y H e l p e r T e x t > < L a y e d O u t > t r u e < / L a y e d O u t > < P o i n t s   x m l n s : b = " h t t p : / / s c h e m a s . d a t a c o n t r a c t . o r g / 2 0 0 4 / 0 7 / S y s t e m . W i n d o w s " > < b : P o i n t > < b : _ x > 7 9 5 . 3 1 1 4 3 1 7 0 2 9 9 7 4 2 < / b : _ x > < b : _ y > 4 2 3 . 4 < / b : _ y > < / b : P o i n t > < b : P o i n t > < b : _ x > 8 7 0 . 0 6 3 3 3 7 < / b : _ x > < b : _ y > 4 2 3 . 4 < / b : _ y > < / b : P o i n t > < b : P o i n t > < b : _ x > 8 7 2 . 0 6 3 3 3 7 < / b : _ x > < b : _ y > 4 2 1 . 4 < / b : _ y > < / b : P o i n t > < b : P o i n t > < b : _ x > 8 7 2 . 0 6 3 3 3 7 < / b : _ x > < b : _ y > 3 7 7 . 8 < / b : _ y > < / b : P o i n t > < b : P o i n t > < b : _ x > 8 7 4 . 0 6 3 3 3 7 < / b : _ x > < b : _ y > 3 7 5 . 8 < / b : _ y > < / b : P o i n t > < b : P o i n t > < b : _ x > 9 4 8 . 8 1 5 2 4 2 2 7 0 6 6 3 2 5 < / b : _ x > < b : _ y > 3 7 5 . 8 < / 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 7 7 9 . 3 1 1 4 3 1 7 0 2 9 9 7 4 2 < / b : _ x > < b : _ y > 4 1 5 . 4 < / b : _ y > < / L a b e l L o c a t i o n > < L o c a t i o n   x m l n s : b = " h t t p : / / s c h e m a s . d a t a c o n t r a c t . o r g / 2 0 0 4 / 0 7 / S y s t e m . W i n d o w s " > < b : _ x > 7 7 9 . 3 1 1 4 3 1 7 0 2 9 9 7 4 2 < / b : _ x > < b : _ y > 4 2 3 . 4 < / b : _ y > < / L o c a t i o n > < S h a p e R o t a t e A n g l e > 3 6 0 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 9 4 8 . 8 1 5 2 4 2 2 7 0 6 6 3 2 5 < / b : _ x > < b : _ y > 3 6 7 . 8 < / b : _ y > < / L a b e l L o c a t i o n > < L o c a t i o n   x m l n s : b = " h t t p : / / s c h e m a s . d a t a c o n t r a c t . o r g / 2 0 0 4 / 0 7 / S y s t e m . W i n d o w s " > < b : _ x > 9 6 4 . 8 1 5 2 4 2 2 7 0 6 6 3 2 5 < / b : _ x > < b : _ y > 3 7 5 . 8 < / b : _ y > < / L o c a t i o n > < S h a p e R o t a t e A n g l e > 1 8 0 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 7 9 5 . 3 1 1 4 3 1 7 0 2 9 9 7 4 2 < / b : _ x > < b : _ y > 4 2 3 . 4 < / b : _ y > < / b : P o i n t > < b : P o i n t > < b : _ x > 8 7 0 . 0 6 3 3 3 7 < / b : _ x > < b : _ y > 4 2 3 . 4 < / b : _ y > < / b : P o i n t > < b : P o i n t > < b : _ x > 8 7 2 . 0 6 3 3 3 7 < / b : _ x > < b : _ y > 4 2 1 . 4 < / b : _ y > < / b : P o i n t > < b : P o i n t > < b : _ x > 8 7 2 . 0 6 3 3 3 7 < / b : _ x > < b : _ y > 3 7 7 . 8 < / b : _ y > < / b : P o i n t > < b : P o i n t > < b : _ x > 8 7 4 . 0 6 3 3 3 7 < / b : _ x > < b : _ y > 3 7 5 . 8 < / b : _ y > < / b : P o i n t > < b : P o i n t > < b : _ x > 9 4 8 . 8 1 5 2 4 2 2 7 0 6 6 3 2 5 < / b : _ x > < b : _ y > 3 7 5 . 8 < / b : _ y > < / b : P o i n t > < / P o i n t s > < / a : V a l u e > < / a : K e y V a l u e O f D i a g r a m O b j e c t K e y a n y T y p e z b w N T n L X > < a : K e y V a l u e O f D i a g r a m O b j e c t K e y a n y T y p e z b w N T n L X > < a : K e y > < K e y > R e l a t i o n s h i p s \ & l t ; T a b l e s \ C u s t o m e r s \ C o l u m n s \ R e g i o n   I D & g t ; - & l t ; T a b l e s \ t e r r i t o r i e s \ C o l u m n s \ R e g i o n I D & g t ; < / K e y > < / a : K e y > < a : V a l u e   i : t y p e = " D i a g r a m D i s p l a y L i n k V i e w S t a t e " > < A u t o m a t i o n P r o p e r t y H e l p e r T e x t > E n d   p o i n t   1 :   ( 1 0 6 7 . 5 5 9 5 2 6 , 2 5 6 . 8 ) .   E n d   p o i n t   2 :   ( 1 0 4 7 . 5 5 9 5 2 6 , 1 8 6 . 8 )   < / A u t o m a t i o n P r o p e r t y H e l p e r T e x t > < L a y e d O u t > t r u e < / L a y e d O u t > < P o i n t s   x m l n s : b = " h t t p : / / s c h e m a s . d a t a c o n t r a c t . o r g / 2 0 0 4 / 0 7 / S y s t e m . W i n d o w s " > < b : P o i n t > < b : _ x > 1 0 6 7 . 5 5 9 5 2 6 < / b : _ x > < b : _ y > 2 5 6 . 8 0 0 0 0 0 0 0 0 0 0 0 0 7 < / b : _ y > < / b : P o i n t > < b : P o i n t > < b : _ x > 1 0 6 7 . 5 5 9 5 2 6 < / b : _ x > < b : _ y > 2 2 3 . 8 < / b : _ y > < / b : P o i n t > < b : P o i n t > < b : _ x > 1 0 6 5 . 5 5 9 5 2 6 < / b : _ x > < b : _ y > 2 2 1 . 8 < / b : _ y > < / b : P o i n t > < b : P o i n t > < b : _ x > 1 0 4 9 . 5 5 9 5 2 6 < / b : _ x > < b : _ y > 2 2 1 . 8 < / b : _ y > < / b : P o i n t > < b : P o i n t > < b : _ x > 1 0 4 7 . 5 5 9 5 2 6 < / b : _ x > < b : _ y > 2 1 9 . 8 < / b : _ y > < / b : P o i n t > < b : P o i n t > < b : _ x > 1 0 4 7 . 5 5 9 5 2 6 < / b : _ x > < b : _ y > 1 8 6 . 8 0 0 0 0 0 0 0 0 0 0 0 0 7 < / b : _ y > < / b : P o i n t > < / P o i n t s > < / a : V a l u e > < / a : K e y V a l u e O f D i a g r a m O b j e c t K e y a n y T y p e z b w N T n L X > < a : K e y V a l u e O f D i a g r a m O b j e c t K e y a n y T y p e z b w N T n L X > < a : K e y > < K e y > R e l a t i o n s h i p s \ & l t ; T a b l e s \ C u s t o m e r s \ C o l u m n s \ R e g i o n   I D & g t ; - & l t ; T a b l e s \ t e r r i t o r i e s \ C o l u m n s \ R e g i o n I D & g t ; \ F K < / K e y > < / a : K e y > < a : V a l u e   i : t y p e = " D i a g r a m D i s p l a y L i n k E n d p o i n t V i e w S t a t e " > < H e i g h t > 1 6 < / H e i g h t > < L a b e l L o c a t i o n   x m l n s : b = " h t t p : / / s c h e m a s . d a t a c o n t r a c t . o r g / 2 0 0 4 / 0 7 / S y s t e m . W i n d o w s " > < b : _ x > 1 0 5 9 . 5 5 9 5 2 6 < / b : _ x > < b : _ y > 2 5 6 . 8 0 0 0 0 0 0 0 0 0 0 0 0 7 < / b : _ y > < / L a b e l L o c a t i o n > < L o c a t i o n   x m l n s : b = " h t t p : / / s c h e m a s . d a t a c o n t r a c t . o r g / 2 0 0 4 / 0 7 / S y s t e m . W i n d o w s " > < b : _ x > 1 0 6 7 . 5 5 9 5 2 6 < / b : _ x > < b : _ y > 2 7 2 . 8 0 0 0 0 0 0 0 0 0 0 0 0 7 < / b : _ y > < / L o c a t i o n > < S h a p e R o t a t e A n g l e > 2 7 0 < / S h a p e R o t a t e A n g l e > < W i d t h > 1 6 < / W i d t h > < / a : V a l u e > < / a : K e y V a l u e O f D i a g r a m O b j e c t K e y a n y T y p e z b w N T n L X > < a : K e y V a l u e O f D i a g r a m O b j e c t K e y a n y T y p e z b w N T n L X > < a : K e y > < K e y > R e l a t i o n s h i p s \ & l t ; T a b l e s \ C u s t o m e r s \ C o l u m n s \ R e g i o n   I D & g t ; - & l t ; T a b l e s \ t e r r i t o r i e s \ C o l u m n s \ R e g i o n I D & g t ; \ P K < / K e y > < / a : K e y > < a : V a l u e   i : t y p e = " D i a g r a m D i s p l a y L i n k E n d p o i n t V i e w S t a t e " > < H e i g h t > 1 6 < / H e i g h t > < L a b e l L o c a t i o n   x m l n s : b = " h t t p : / / s c h e m a s . d a t a c o n t r a c t . o r g / 2 0 0 4 / 0 7 / S y s t e m . W i n d o w s " > < b : _ x > 1 0 3 9 . 5 5 9 5 2 6 < / b : _ x > < b : _ y > 1 7 0 . 8 0 0 0 0 0 0 0 0 0 0 0 0 7 < / b : _ y > < / L a b e l L o c a t i o n > < L o c a t i o n   x m l n s : b = " h t t p : / / s c h e m a s . d a t a c o n t r a c t . o r g / 2 0 0 4 / 0 7 / S y s t e m . W i n d o w s " > < b : _ x > 1 0 4 7 . 5 5 9 5 2 6 < / b : _ x > < b : _ y > 1 7 0 . 8 0 0 0 0 0 0 0 0 0 0 0 0 7 < / b : _ y > < / L o c a t i o n > < S h a p e R o t a t e A n g l e > 9 0 < / S h a p e R o t a t e A n g l e > < W i d t h > 1 6 < / W i d t h > < / a : V a l u e > < / a : K e y V a l u e O f D i a g r a m O b j e c t K e y a n y T y p e z b w N T n L X > < a : K e y V a l u e O f D i a g r a m O b j e c t K e y a n y T y p e z b w N T n L X > < a : K e y > < K e y > R e l a t i o n s h i p s \ & l t ; T a b l e s \ C u s t o m e r s \ C o l u m n s \ R e g i o n   I D & g t ; - & l t ; T a b l e s \ t e r r i t o r i e s \ C o l u m n s \ R e g i o n I D & g t ; \ C r o s s F i l t e r < / K e y > < / a : K e y > < a : V a l u e   i : t y p e = " D i a g r a m D i s p l a y L i n k C r o s s F i l t e r V i e w S t a t e " > < P o i n t s   x m l n s : b = " h t t p : / / s c h e m a s . d a t a c o n t r a c t . o r g / 2 0 0 4 / 0 7 / S y s t e m . W i n d o w s " > < b : P o i n t > < b : _ x > 1 0 6 7 . 5 5 9 5 2 6 < / b : _ x > < b : _ y > 2 5 6 . 8 0 0 0 0 0 0 0 0 0 0 0 0 7 < / b : _ y > < / b : P o i n t > < b : P o i n t > < b : _ x > 1 0 6 7 . 5 5 9 5 2 6 < / b : _ x > < b : _ y > 2 2 3 . 8 < / b : _ y > < / b : P o i n t > < b : P o i n t > < b : _ x > 1 0 6 5 . 5 5 9 5 2 6 < / b : _ x > < b : _ y > 2 2 1 . 8 < / b : _ y > < / b : P o i n t > < b : P o i n t > < b : _ x > 1 0 4 9 . 5 5 9 5 2 6 < / b : _ x > < b : _ y > 2 2 1 . 8 < / b : _ y > < / b : P o i n t > < b : P o i n t > < b : _ x > 1 0 4 7 . 5 5 9 5 2 6 < / b : _ x > < b : _ y > 2 1 9 . 8 < / b : _ y > < / b : P o i n t > < b : P o i n t > < b : _ x > 1 0 4 7 . 5 5 9 5 2 6 < / b : _ x > < b : _ y > 1 8 6 . 8 0 0 0 0 0 0 0 0 0 0 0 0 7 < / b : _ y > < / b : P o i n t > < / P o i n t s > < / a : V a l u e > < / a : K e y V a l u e O f D i a g r a m O b j e c t K e y a n y T y p e z b w N T n L X > < a : K e y V a l u e O f D i a g r a m O b j e c t K e y a n y T y p e z b w N T n L X > < a : K e y > < K e y > R e l a t i o n s h i p s \ & l t ; T a b l e s \ C a l e n d e r \ C o l u m n s \ D a t e & g t ; - & l t ; T a b l e s \ O r d e r s \ C o l u m n s \ O r d e r D a t e & g t ; < / K e y > < / a : K e y > < a : V a l u e   i : t y p e = " D i a g r a m D i s p l a y L i n k V i e w S t a t e " > < A u t o m a t i o n P r o p e r t y H e l p e r T e x t > E n d   p o i n t   1 :   ( 3 1 7 . 2 1 5 2 4 2 2 7 0 6 6 3 , 3 2 8 . 6 ) .   E n d   p o i n t   2 :   ( 5 6 3 . 3 1 1 4 3 1 7 0 2 9 9 7 , 4 2 3 . 4 )   < / A u t o m a t i o n P r o p e r t y H e l p e r T e x t > < L a y e d O u t > t r u e < / L a y e d O u t > < P o i n t s   x m l n s : b = " h t t p : / / s c h e m a s . d a t a c o n t r a c t . o r g / 2 0 0 4 / 0 7 / S y s t e m . W i n d o w s " > < b : P o i n t > < b : _ x > 3 1 7 . 2 1 5 2 4 2 2 7 0 6 6 3 1 1 < / b : _ x > < b : _ y > 3 2 8 . 6 < / b : _ y > < / b : P o i n t > < b : P o i n t > < b : _ x > 4 3 8 . 2 6 3 3 3 7 < / b : _ x > < b : _ y > 3 2 8 . 6 < / b : _ y > < / b : P o i n t > < b : P o i n t > < b : _ x > 4 4 0 . 2 6 3 3 3 7 < / b : _ x > < b : _ y > 3 3 0 . 6 < / b : _ y > < / b : P o i n t > < b : P o i n t > < b : _ x > 4 4 0 . 2 6 3 3 3 7 < / b : _ x > < b : _ y > 4 2 1 . 4 < / b : _ y > < / b : P o i n t > < b : P o i n t > < b : _ x > 4 4 2 . 2 6 3 3 3 7 < / b : _ x > < b : _ y > 4 2 3 . 4 < / b : _ y > < / b : P o i n t > < b : P o i n t > < b : _ x > 5 6 3 . 3 1 1 4 3 1 7 0 2 9 9 7 4 2 < / b : _ x > < b : _ y > 4 2 3 . 4 < / b : _ y > < / b : P o i n t > < / P o i n t s > < / a : V a l u e > < / a : K e y V a l u e O f D i a g r a m O b j e c t K e y a n y T y p e z b w N T n L X > < a : K e y V a l u e O f D i a g r a m O b j e c t K e y a n y T y p e z b w N T n L X > < a : K e y > < K e y > R e l a t i o n s h i p s \ & l t ; T a b l e s \ C a l e n d e r \ C o l u m n s \ D a t e & g t ; - & l t ; T a b l e s \ O r d e r s \ C o l u m n s \ O r d e r D a t e & g t ; \ F K < / K e y > < / a : K e y > < a : V a l u e   i : t y p e = " D i a g r a m D i s p l a y L i n k E n d p o i n t V i e w S t a t e " > < H e i g h t > 1 6 < / H e i g h t > < L a b e l L o c a t i o n   x m l n s : b = " h t t p : / / s c h e m a s . d a t a c o n t r a c t . o r g / 2 0 0 4 / 0 7 / S y s t e m . W i n d o w s " > < b : _ x > 3 0 1 . 2 1 5 2 4 2 2 7 0 6 6 3 1 1 < / b : _ x > < b : _ y > 3 2 0 . 6 < / b : _ y > < / L a b e l L o c a t i o n > < L o c a t i o n   x m l n s : b = " h t t p : / / s c h e m a s . d a t a c o n t r a c t . o r g / 2 0 0 4 / 0 7 / S y s t e m . W i n d o w s " > < b : _ x > 3 0 1 . 2 1 5 2 4 2 2 7 0 6 6 3 1 1 < / b : _ x > < b : _ y > 3 2 8 . 6 < / b : _ y > < / L o c a t i o n > < S h a p e R o t a t e A n g l e > 3 6 0 < / S h a p e R o t a t e A n g l e > < W i d t h > 1 6 < / W i d t h > < / a : V a l u e > < / a : K e y V a l u e O f D i a g r a m O b j e c t K e y a n y T y p e z b w N T n L X > < a : K e y V a l u e O f D i a g r a m O b j e c t K e y a n y T y p e z b w N T n L X > < a : K e y > < K e y > R e l a t i o n s h i p s \ & l t ; T a b l e s \ C a l e n d e r \ C o l u m n s \ D a t e & g t ; - & l t ; T a b l e s \ O r d e r s \ C o l u m n s \ O r d e r D a t e & g t ; \ P K < / K e y > < / a : K e y > < a : V a l u e   i : t y p e = " D i a g r a m D i s p l a y L i n k E n d p o i n t V i e w S t a t e " > < H e i g h t > 1 6 < / H e i g h t > < L a b e l L o c a t i o n   x m l n s : b = " h t t p : / / s c h e m a s . d a t a c o n t r a c t . o r g / 2 0 0 4 / 0 7 / S y s t e m . W i n d o w s " > < b : _ x > 5 6 3 . 3 1 1 4 3 1 7 0 2 9 9 7 4 2 < / b : _ x > < b : _ y > 4 1 5 . 4 < / b : _ y > < / L a b e l L o c a t i o n > < L o c a t i o n   x m l n s : b = " h t t p : / / s c h e m a s . d a t a c o n t r a c t . o r g / 2 0 0 4 / 0 7 / S y s t e m . W i n d o w s " > < b : _ x > 5 7 9 . 3 1 1 4 3 1 7 0 2 9 9 7 4 2 < / b : _ x > < b : _ y > 4 2 3 . 4 < / b : _ y > < / L o c a t i o n > < S h a p e R o t a t e A n g l e > 1 8 0 < / S h a p e R o t a t e A n g l e > < W i d t h > 1 6 < / W i d t h > < / a : V a l u e > < / a : K e y V a l u e O f D i a g r a m O b j e c t K e y a n y T y p e z b w N T n L X > < a : K e y V a l u e O f D i a g r a m O b j e c t K e y a n y T y p e z b w N T n L X > < a : K e y > < K e y > R e l a t i o n s h i p s \ & l t ; T a b l e s \ C a l e n d e r \ C o l u m n s \ D a t e & g t ; - & l t ; T a b l e s \ O r d e r s \ C o l u m n s \ O r d e r D a t e & g t ; \ C r o s s F i l t e r < / K e y > < / a : K e y > < a : V a l u e   i : t y p e = " D i a g r a m D i s p l a y L i n k C r o s s F i l t e r V i e w S t a t e " > < P o i n t s   x m l n s : b = " h t t p : / / s c h e m a s . d a t a c o n t r a c t . o r g / 2 0 0 4 / 0 7 / S y s t e m . W i n d o w s " > < b : P o i n t > < b : _ x > 3 1 7 . 2 1 5 2 4 2 2 7 0 6 6 3 1 1 < / b : _ x > < b : _ y > 3 2 8 . 6 < / b : _ y > < / b : P o i n t > < b : P o i n t > < b : _ x > 4 3 8 . 2 6 3 3 3 7 < / b : _ x > < b : _ y > 3 2 8 . 6 < / b : _ y > < / b : P o i n t > < b : P o i n t > < b : _ x > 4 4 0 . 2 6 3 3 3 7 < / b : _ x > < b : _ y > 3 3 0 . 6 < / b : _ y > < / b : P o i n t > < b : P o i n t > < b : _ x > 4 4 0 . 2 6 3 3 3 7 < / b : _ x > < b : _ y > 4 2 1 . 4 < / b : _ y > < / b : P o i n t > < b : P o i n t > < b : _ x > 4 4 2 . 2 6 3 3 3 7 < / b : _ x > < b : _ y > 4 2 3 . 4 < / b : _ y > < / b : P o i n t > < b : P o i n t > < b : _ x > 5 6 3 . 3 1 1 4 3 1 7 0 2 9 9 7 4 2 < / b : _ x > < b : _ y > 4 2 3 . 4 < / b : _ y > < / b : P o i n t > < / P o i n t s > < / a : V a l u e > < / 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243BFCF2-D999-44DE-B735-69B78F23AF24}">
  <ds:schemaRefs/>
</ds:datastoreItem>
</file>

<file path=customXml/itemProps10.xml><?xml version="1.0" encoding="utf-8"?>
<ds:datastoreItem xmlns:ds="http://schemas.openxmlformats.org/officeDocument/2006/customXml" ds:itemID="{6110DB94-43B6-4D13-A89A-C1369F1BA060}">
  <ds:schemaRefs/>
</ds:datastoreItem>
</file>

<file path=customXml/itemProps11.xml><?xml version="1.0" encoding="utf-8"?>
<ds:datastoreItem xmlns:ds="http://schemas.openxmlformats.org/officeDocument/2006/customXml" ds:itemID="{5C811281-99A9-452C-89DF-5C4B5FA9FCF0}">
  <ds:schemaRefs/>
</ds:datastoreItem>
</file>

<file path=customXml/itemProps12.xml><?xml version="1.0" encoding="utf-8"?>
<ds:datastoreItem xmlns:ds="http://schemas.openxmlformats.org/officeDocument/2006/customXml" ds:itemID="{35F7A399-94AB-4527-BB80-B0A39CEC415A}">
  <ds:schemaRefs/>
</ds:datastoreItem>
</file>

<file path=customXml/itemProps13.xml><?xml version="1.0" encoding="utf-8"?>
<ds:datastoreItem xmlns:ds="http://schemas.openxmlformats.org/officeDocument/2006/customXml" ds:itemID="{46A71809-C338-4FBF-845A-BF1221795136}">
  <ds:schemaRefs/>
</ds:datastoreItem>
</file>

<file path=customXml/itemProps14.xml><?xml version="1.0" encoding="utf-8"?>
<ds:datastoreItem xmlns:ds="http://schemas.openxmlformats.org/officeDocument/2006/customXml" ds:itemID="{8E8460D7-5DB7-4438-A74E-EF6008329534}">
  <ds:schemaRefs/>
</ds:datastoreItem>
</file>

<file path=customXml/itemProps15.xml><?xml version="1.0" encoding="utf-8"?>
<ds:datastoreItem xmlns:ds="http://schemas.openxmlformats.org/officeDocument/2006/customXml" ds:itemID="{C849A2F0-31F6-4758-A661-0F7F3AF0F13D}">
  <ds:schemaRefs/>
</ds:datastoreItem>
</file>

<file path=customXml/itemProps16.xml><?xml version="1.0" encoding="utf-8"?>
<ds:datastoreItem xmlns:ds="http://schemas.openxmlformats.org/officeDocument/2006/customXml" ds:itemID="{EA8AC78C-EC5B-48F7-A28C-E40DB231E2B7}">
  <ds:schemaRefs/>
</ds:datastoreItem>
</file>

<file path=customXml/itemProps17.xml><?xml version="1.0" encoding="utf-8"?>
<ds:datastoreItem xmlns:ds="http://schemas.openxmlformats.org/officeDocument/2006/customXml" ds:itemID="{274FC255-9E92-4ADF-A3E9-E0C1AC21A24A}">
  <ds:schemaRefs/>
</ds:datastoreItem>
</file>

<file path=customXml/itemProps18.xml><?xml version="1.0" encoding="utf-8"?>
<ds:datastoreItem xmlns:ds="http://schemas.openxmlformats.org/officeDocument/2006/customXml" ds:itemID="{69C09ADF-83F5-443F-BB8B-E90C6451B856}">
  <ds:schemaRefs/>
</ds:datastoreItem>
</file>

<file path=customXml/itemProps19.xml><?xml version="1.0" encoding="utf-8"?>
<ds:datastoreItem xmlns:ds="http://schemas.openxmlformats.org/officeDocument/2006/customXml" ds:itemID="{62F26A8D-D99E-4B01-9327-C17CD091832C}">
  <ds:schemaRefs/>
</ds:datastoreItem>
</file>

<file path=customXml/itemProps2.xml><?xml version="1.0" encoding="utf-8"?>
<ds:datastoreItem xmlns:ds="http://schemas.openxmlformats.org/officeDocument/2006/customXml" ds:itemID="{C7738DB6-0B3A-4471-B510-80B1ACC68957}">
  <ds:schemaRefs>
    <ds:schemaRef ds:uri="http://schemas.microsoft.com/DataMashup"/>
  </ds:schemaRefs>
</ds:datastoreItem>
</file>

<file path=customXml/itemProps20.xml><?xml version="1.0" encoding="utf-8"?>
<ds:datastoreItem xmlns:ds="http://schemas.openxmlformats.org/officeDocument/2006/customXml" ds:itemID="{CAC66872-A55C-4F0E-833D-69CD0663241C}">
  <ds:schemaRefs/>
</ds:datastoreItem>
</file>

<file path=customXml/itemProps21.xml><?xml version="1.0" encoding="utf-8"?>
<ds:datastoreItem xmlns:ds="http://schemas.openxmlformats.org/officeDocument/2006/customXml" ds:itemID="{BA2D08D6-E354-442F-905E-E7EAF66DC9AA}">
  <ds:schemaRefs/>
</ds:datastoreItem>
</file>

<file path=customXml/itemProps22.xml><?xml version="1.0" encoding="utf-8"?>
<ds:datastoreItem xmlns:ds="http://schemas.openxmlformats.org/officeDocument/2006/customXml" ds:itemID="{3B6E9260-EA98-4A17-8DCC-29FCE417B018}">
  <ds:schemaRefs/>
</ds:datastoreItem>
</file>

<file path=customXml/itemProps3.xml><?xml version="1.0" encoding="utf-8"?>
<ds:datastoreItem xmlns:ds="http://schemas.openxmlformats.org/officeDocument/2006/customXml" ds:itemID="{CC229844-3C4A-4A59-AFEB-276544AAC1BE}">
  <ds:schemaRefs/>
</ds:datastoreItem>
</file>

<file path=customXml/itemProps4.xml><?xml version="1.0" encoding="utf-8"?>
<ds:datastoreItem xmlns:ds="http://schemas.openxmlformats.org/officeDocument/2006/customXml" ds:itemID="{249A0E83-0467-47A7-9567-A0F97D643B37}">
  <ds:schemaRefs/>
</ds:datastoreItem>
</file>

<file path=customXml/itemProps5.xml><?xml version="1.0" encoding="utf-8"?>
<ds:datastoreItem xmlns:ds="http://schemas.openxmlformats.org/officeDocument/2006/customXml" ds:itemID="{A8B88351-B6F4-4BC4-B483-85C883594317}">
  <ds:schemaRefs/>
</ds:datastoreItem>
</file>

<file path=customXml/itemProps6.xml><?xml version="1.0" encoding="utf-8"?>
<ds:datastoreItem xmlns:ds="http://schemas.openxmlformats.org/officeDocument/2006/customXml" ds:itemID="{2C0E1BB6-C3C5-4E39-A59D-02101B98E07E}">
  <ds:schemaRefs/>
</ds:datastoreItem>
</file>

<file path=customXml/itemProps7.xml><?xml version="1.0" encoding="utf-8"?>
<ds:datastoreItem xmlns:ds="http://schemas.openxmlformats.org/officeDocument/2006/customXml" ds:itemID="{7B30A5A8-B2C5-46DE-808C-8A17513FE058}">
  <ds:schemaRefs/>
</ds:datastoreItem>
</file>

<file path=customXml/itemProps8.xml><?xml version="1.0" encoding="utf-8"?>
<ds:datastoreItem xmlns:ds="http://schemas.openxmlformats.org/officeDocument/2006/customXml" ds:itemID="{8551CA65-9E84-4A0E-864C-D0CBDBFE295F}">
  <ds:schemaRefs/>
</ds:datastoreItem>
</file>

<file path=customXml/itemProps9.xml><?xml version="1.0" encoding="utf-8"?>
<ds:datastoreItem xmlns:ds="http://schemas.openxmlformats.org/officeDocument/2006/customXml" ds:itemID="{F93CB6F2-917C-4762-81D1-513034F6BE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Calender</vt:lpstr>
      <vt:lpstr>territories</vt:lpstr>
      <vt:lpstr>Products</vt:lpstr>
      <vt:lpstr>Orders</vt:lpstr>
      <vt:lpstr>line</vt:lpstr>
      <vt:lpstr>Customers</vt:lpstr>
      <vt:lpstr>pie</vt:lpstr>
      <vt:lpstr>bottum 5</vt:lpstr>
      <vt:lpstr>top 5</vt:lpstr>
      <vt:lpstr>clustered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Ezzat</dc:creator>
  <cp:lastModifiedBy>Adel Ezzat</cp:lastModifiedBy>
  <dcterms:created xsi:type="dcterms:W3CDTF">2025-08-13T12:05:59Z</dcterms:created>
  <dcterms:modified xsi:type="dcterms:W3CDTF">2025-08-17T00:46:00Z</dcterms:modified>
</cp:coreProperties>
</file>