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ng\Documents\QMSS\Antitrust Seminar\Data\"/>
    </mc:Choice>
  </mc:AlternateContent>
  <xr:revisionPtr revIDLastSave="0" documentId="13_ncr:1_{562147B0-08E9-473B-ADB8-1800AB1B737C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annual data - Nunavut" sheetId="2" r:id="rId1"/>
    <sheet name="annual data - NWT" sheetId="1" r:id="rId2"/>
    <sheet name="monthly_aircraft_movement" sheetId="5" r:id="rId3"/>
    <sheet name="Tables" sheetId="6" r:id="rId4"/>
    <sheet name="VECM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26" i="2"/>
  <c r="E327" i="5"/>
  <c r="G2" i="2"/>
  <c r="D327" i="5"/>
  <c r="C327" i="5"/>
  <c r="B327" i="5"/>
  <c r="G28" i="1"/>
  <c r="G4" i="1"/>
  <c r="G5" i="1"/>
  <c r="G3" i="2"/>
  <c r="G6" i="1"/>
  <c r="G5" i="2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4" i="2"/>
</calcChain>
</file>

<file path=xl/sharedStrings.xml><?xml version="1.0" encoding="utf-8"?>
<sst xmlns="http://schemas.openxmlformats.org/spreadsheetml/2006/main" count="179" uniqueCount="100">
  <si>
    <t>Year</t>
    <phoneticPr fontId="2" type="noConversion"/>
  </si>
  <si>
    <t>GDP_NWT</t>
    <phoneticPr fontId="2" type="noConversion"/>
  </si>
  <si>
    <t>air_movement_inuvik</t>
    <phoneticPr fontId="2" type="noConversion"/>
  </si>
  <si>
    <t>air_movement_yellowknife</t>
    <phoneticPr fontId="2" type="noConversion"/>
  </si>
  <si>
    <t>Year</t>
  </si>
  <si>
    <t>air_movements_Iqaluit</t>
    <phoneticPr fontId="2" type="noConversion"/>
  </si>
  <si>
    <t>air_movements_Rankin_Inlet</t>
    <phoneticPr fontId="2" type="noConversion"/>
  </si>
  <si>
    <t>GDP_Nunavut</t>
    <phoneticPr fontId="2" type="noConversion"/>
  </si>
  <si>
    <t>GDP_per_capita</t>
    <phoneticPr fontId="2" type="noConversion"/>
  </si>
  <si>
    <t>total_population</t>
    <phoneticPr fontId="2" type="noConversion"/>
  </si>
  <si>
    <t>working_population</t>
    <phoneticPr fontId="2" type="noConversion"/>
  </si>
  <si>
    <t>Region</t>
    <phoneticPr fontId="2" type="noConversion"/>
  </si>
  <si>
    <t>NWT</t>
    <phoneticPr fontId="2" type="noConversion"/>
  </si>
  <si>
    <t>Airport</t>
    <phoneticPr fontId="0" type="noConversion"/>
  </si>
  <si>
    <t>Yellowknife</t>
    <phoneticPr fontId="0" type="noConversion"/>
  </si>
  <si>
    <t>Inuvik</t>
    <phoneticPr fontId="0" type="noConversion"/>
  </si>
  <si>
    <t>Nunavut</t>
    <phoneticPr fontId="2" type="noConversion"/>
  </si>
  <si>
    <t>Iqaluit</t>
    <phoneticPr fontId="0" type="noConversion"/>
  </si>
  <si>
    <t>Rankin-Inlet</t>
    <phoneticPr fontId="0" type="noConversion"/>
  </si>
  <si>
    <t>Region</t>
    <phoneticPr fontId="3" type="noConversion"/>
  </si>
  <si>
    <t>Variables</t>
    <phoneticPr fontId="3" type="noConversion"/>
  </si>
  <si>
    <t>p value</t>
    <phoneticPr fontId="3" type="noConversion"/>
  </si>
  <si>
    <t>NWT</t>
    <phoneticPr fontId="3" type="noConversion"/>
  </si>
  <si>
    <t>GDP per capita (log)</t>
    <phoneticPr fontId="3" type="noConversion"/>
  </si>
  <si>
    <t>Nunavut</t>
    <phoneticPr fontId="3" type="noConversion"/>
  </si>
  <si>
    <t>Yellowknife Aircrafts movement (log)</t>
    <phoneticPr fontId="3" type="noConversion"/>
  </si>
  <si>
    <t>Inuvik Aircrafts movement (log)</t>
    <phoneticPr fontId="3" type="noConversion"/>
  </si>
  <si>
    <t>Iqaluit Aircrafts movement (log)</t>
    <phoneticPr fontId="3" type="noConversion"/>
  </si>
  <si>
    <t>Rankin-Inlet Aircrafts movement (log)</t>
    <phoneticPr fontId="3" type="noConversion"/>
  </si>
  <si>
    <t>t statistic</t>
    <phoneticPr fontId="3" type="noConversion"/>
  </si>
  <si>
    <t>Explanatory factors</t>
    <phoneticPr fontId="3" type="noConversion"/>
  </si>
  <si>
    <t>Coefficients</t>
    <phoneticPr fontId="3" type="noConversion"/>
  </si>
  <si>
    <t>Std.Error</t>
    <phoneticPr fontId="3" type="noConversion"/>
  </si>
  <si>
    <t>t-statistic</t>
    <phoneticPr fontId="3" type="noConversion"/>
  </si>
  <si>
    <t>Correlation</t>
    <phoneticPr fontId="3" type="noConversion"/>
  </si>
  <si>
    <t>Table 2. Unit Root Test</t>
    <phoneticPr fontId="3" type="noConversion"/>
  </si>
  <si>
    <t>Number of lags</t>
    <phoneticPr fontId="3" type="noConversion"/>
  </si>
  <si>
    <t>Table 3. Engle-Granger Cointegration Test</t>
    <phoneticPr fontId="3" type="noConversion"/>
  </si>
  <si>
    <t>R-squared</t>
    <phoneticPr fontId="3" type="noConversion"/>
  </si>
  <si>
    <t>Yellowknife</t>
    <phoneticPr fontId="3" type="noConversion"/>
  </si>
  <si>
    <t>Inuvik</t>
    <phoneticPr fontId="3" type="noConversion"/>
  </si>
  <si>
    <t>Iqaluit</t>
    <phoneticPr fontId="3" type="noConversion"/>
  </si>
  <si>
    <t>Rankin-Inlet</t>
    <phoneticPr fontId="3" type="noConversion"/>
  </si>
  <si>
    <t>Month</t>
    <phoneticPr fontId="3" type="noConversion"/>
  </si>
  <si>
    <t>Critical value (5%)</t>
    <phoneticPr fontId="3" type="noConversion"/>
  </si>
  <si>
    <t>Order of integration</t>
    <phoneticPr fontId="3" type="noConversion"/>
  </si>
  <si>
    <t>Pair of variable</t>
    <phoneticPr fontId="3" type="noConversion"/>
  </si>
  <si>
    <t>GDPPC &amp; AIRM</t>
    <phoneticPr fontId="3" type="noConversion"/>
  </si>
  <si>
    <t>Table 1. Correlation Summary</t>
    <phoneticPr fontId="3" type="noConversion"/>
  </si>
  <si>
    <t>t statistic - epsilon 1</t>
    <phoneticPr fontId="2" type="noConversion"/>
  </si>
  <si>
    <t>t statistic -epsilon 2</t>
    <phoneticPr fontId="2" type="noConversion"/>
  </si>
  <si>
    <t>Intercept</t>
    <phoneticPr fontId="3" type="noConversion"/>
  </si>
  <si>
    <t>GDPPC lag 1</t>
    <phoneticPr fontId="3" type="noConversion"/>
  </si>
  <si>
    <t>ECT</t>
    <phoneticPr fontId="3" type="noConversion"/>
  </si>
  <si>
    <t>GDPPC lag 2</t>
  </si>
  <si>
    <t>AIRM lag 1</t>
    <phoneticPr fontId="3" type="noConversion"/>
  </si>
  <si>
    <t>AIRM lag 2</t>
    <phoneticPr fontId="3" type="noConversion"/>
  </si>
  <si>
    <t xml:space="preserve">Multiple R-squared:  0.3908,    Adjusted R-squared:  0.2215 </t>
  </si>
  <si>
    <t xml:space="preserve">Multiple R-squared:  0.2413,    Adjusted R-squared:  0.03058 </t>
  </si>
  <si>
    <t>F-statistic: 1.145 on 5 and 18 DF,  p-value: 0.3731</t>
  </si>
  <si>
    <t xml:space="preserve">Multiple R-squared:  0.4901,    Adjusted R-squared:  0.3484 </t>
  </si>
  <si>
    <t>F-statistic: 0.3096 on 5 and 18 DF,  p-value: 0.9008</t>
  </si>
  <si>
    <t xml:space="preserve">Multiple R-squared:  0.2827,    Adjusted R-squared:  0.05852 </t>
  </si>
  <si>
    <t>F-statistic: 1.261 on 5 and 16 DF,  p-value: 0.3278</t>
  </si>
  <si>
    <t xml:space="preserve">Multiple R-squared:  0.2592,    Adjusted R-squared:  0.02769 </t>
  </si>
  <si>
    <t>F-statistic:  1.12 on 5 and 16 DF,  p-value: 0.3892</t>
  </si>
  <si>
    <t>F-statistic: 1.141 on 3 and 19 DF,  p-value: 0.3577</t>
  </si>
  <si>
    <t xml:space="preserve">Multiple R-squared:  0.1527,    Adjusted R-squared:  0.01892 </t>
  </si>
  <si>
    <t xml:space="preserve">Multiple R-squared:  0.3362,    Adjusted R-squared:  0.2314 </t>
  </si>
  <si>
    <t>Residual standard error: 0.09113 on 19 degrees of freedom</t>
  </si>
  <si>
    <t>Residual standard error: 0.09703 on 16 degrees of freedom</t>
  </si>
  <si>
    <t>Residual standard error: 0.05956 on 18 degrees of freedom</t>
  </si>
  <si>
    <t>Residuals</t>
    <phoneticPr fontId="3" type="noConversion"/>
  </si>
  <si>
    <t>F-statistics</t>
    <phoneticPr fontId="3" type="noConversion"/>
  </si>
  <si>
    <t>Residual standard error: 0.1279 on 18 degrees of freedom</t>
  </si>
  <si>
    <t>Residual standard error: 0.05449 on 18 degrees of freedom</t>
  </si>
  <si>
    <t>Residual standard error: 0.1302 on 18 degrees of freedom</t>
  </si>
  <si>
    <t>Residual standard error: 0.05242 on 16 degrees of freedom</t>
  </si>
  <si>
    <t>Residual standard error: 0.05233 on 19 degrees of freedom</t>
  </si>
  <si>
    <t xml:space="preserve">Multiple R-squared:  0.07918,   Adjusted R-squared:  -0.1766 </t>
    <phoneticPr fontId="3" type="noConversion"/>
  </si>
  <si>
    <t>Model 1: AIRM-GDPPC (Yellowknife)</t>
    <phoneticPr fontId="3" type="noConversion"/>
  </si>
  <si>
    <t>Model 2: GDPPC-AIRM (Yellowknife)</t>
    <phoneticPr fontId="3" type="noConversion"/>
  </si>
  <si>
    <t>Model 4: GDPPC-AIRM (Inuvik)</t>
    <phoneticPr fontId="3" type="noConversion"/>
  </si>
  <si>
    <t>Model 5:  AIRM-GDPPC (Iqaluit)</t>
    <phoneticPr fontId="3" type="noConversion"/>
  </si>
  <si>
    <t>Model 6: GDPPC-AIRM (Iqaluit)</t>
    <phoneticPr fontId="3" type="noConversion"/>
  </si>
  <si>
    <t>Model 7: AIRM-GDPPC (Rankin-Inlet)</t>
    <phoneticPr fontId="3" type="noConversion"/>
  </si>
  <si>
    <t>Model 8: GDPPC-AIRM (Rankin-Inlet)</t>
    <phoneticPr fontId="3" type="noConversion"/>
  </si>
  <si>
    <t>Model 3: AIRM-GDPPC (Inuvik)</t>
    <phoneticPr fontId="3" type="noConversion"/>
  </si>
  <si>
    <t>Airport</t>
    <phoneticPr fontId="3" type="noConversion"/>
  </si>
  <si>
    <t>Model Direction</t>
    <phoneticPr fontId="3" type="noConversion"/>
  </si>
  <si>
    <t>AIRM-GDPPC</t>
    <phoneticPr fontId="3" type="noConversion"/>
  </si>
  <si>
    <t>GDPPC-AIRM</t>
    <phoneticPr fontId="3" type="noConversion"/>
  </si>
  <si>
    <t>SR Wald statistcs</t>
    <phoneticPr fontId="3" type="noConversion"/>
  </si>
  <si>
    <t>SR p-value</t>
    <phoneticPr fontId="3" type="noConversion"/>
  </si>
  <si>
    <t>LR Wlad statstic</t>
    <phoneticPr fontId="3" type="noConversion"/>
  </si>
  <si>
    <t>LR p-value</t>
    <phoneticPr fontId="3" type="noConversion"/>
  </si>
  <si>
    <r>
      <t xml:space="preserve">F-statistic: 2.309 on 5 and 18 DF,  p-value: </t>
    </r>
    <r>
      <rPr>
        <sz val="10"/>
        <color rgb="FFFF0000"/>
        <rFont val="Times New Roman"/>
        <family val="1"/>
      </rPr>
      <t>0.08705</t>
    </r>
    <phoneticPr fontId="3" type="noConversion"/>
  </si>
  <si>
    <r>
      <t xml:space="preserve">F-statistic:  3.46 on 5 and 18 DF,  p-value: </t>
    </r>
    <r>
      <rPr>
        <sz val="10"/>
        <color rgb="FFFF0000"/>
        <rFont val="Times New Roman"/>
        <family val="1"/>
      </rPr>
      <t>0.02295</t>
    </r>
    <phoneticPr fontId="3" type="noConversion"/>
  </si>
  <si>
    <r>
      <t xml:space="preserve">F-statistic: 3.207 on 3 and 19 DF,  p-value: </t>
    </r>
    <r>
      <rPr>
        <sz val="10"/>
        <color rgb="FFFF0000"/>
        <rFont val="Times New Roman"/>
        <family val="1"/>
      </rPr>
      <t>0.04646</t>
    </r>
    <phoneticPr fontId="3" type="noConversion"/>
  </si>
  <si>
    <t>Table 4. Wald Test for Short-run Granger Causality and Strong Granger Causality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</si>
</sst>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"/>
  </numFmts>
  <fonts count="13">
    <font>
      <sz val="11"/>
      <color theme="1"/>
      <name val="宋体"/>
      <charset val="134"/>
      <scheme val="minor"/>
    </font>
    <font>
      <sz val="11"/>
      <color theme="1"/>
      <name val="宋体"/>
      <scheme val="minor"/>
    </font>
    <font>
      <sz val="11"/>
      <color theme="1"/>
      <name val="宋体"/>
    </font>
    <font>
      <sz val="9"/>
      <name val="宋体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indexed="8"/>
      <name val="Times New Roman"/>
      <family val="1"/>
    </font>
    <font>
      <sz val="12"/>
      <color rgb="FFFFFFFF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/>
    <xf numFmtId="0" fontId="4" fillId="0" borderId="2" xfId="0" applyFont="1" applyBorder="1"/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5" fillId="0" borderId="0" xfId="0" applyFont="1"/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4" fontId="6" fillId="0" borderId="0" xfId="0" applyNumberFormat="1" applyFont="1"/>
    <xf numFmtId="3" fontId="6" fillId="0" borderId="0" xfId="0" applyNumberFormat="1" applyFont="1"/>
    <xf numFmtId="3" fontId="4" fillId="0" borderId="0" xfId="0" applyNumberFormat="1" applyFont="1" applyAlignment="1">
      <alignment vertical="center"/>
    </xf>
    <xf numFmtId="4" fontId="6" fillId="2" borderId="4" xfId="0" applyNumberFormat="1" applyFont="1" applyFill="1" applyBorder="1" applyAlignment="1">
      <alignment horizontal="right" vertical="center"/>
    </xf>
    <xf numFmtId="176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4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 applyBorder="1" applyAlignment="1">
      <alignment horizontal="center" vertical="center"/>
    </xf>
    <xf numFmtId="0" fontId="4" fillId="0" borderId="2" xfId="0" applyFont="1" applyFill="1" applyBorder="1"/>
    <xf numFmtId="0" fontId="0" fillId="0" borderId="2" xfId="0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4" fillId="0" borderId="2" xfId="0" applyFont="1" applyFill="1" applyBorder="1" applyAlignment="1">
      <alignment vertical="center"/>
    </xf>
    <xf numFmtId="17" fontId="8" fillId="0" borderId="0" xfId="0" applyNumberFormat="1" applyFont="1" applyAlignment="1">
      <alignment vertical="center"/>
    </xf>
    <xf numFmtId="3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/>
    <xf numFmtId="3" fontId="6" fillId="0" borderId="0" xfId="0" applyNumberFormat="1" applyFont="1" applyAlignment="1">
      <alignment vertical="center"/>
    </xf>
    <xf numFmtId="17" fontId="6" fillId="0" borderId="0" xfId="0" applyNumberFormat="1" applyFont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7" fillId="0" borderId="2" xfId="0" applyFont="1" applyBorder="1"/>
    <xf numFmtId="0" fontId="10" fillId="0" borderId="0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="84" workbookViewId="0">
      <selection activeCell="K16" sqref="K16"/>
    </sheetView>
  </sheetViews>
  <sheetFormatPr defaultColWidth="11.5546875" defaultRowHeight="14.4"/>
  <cols>
    <col min="2" max="2" width="16.6640625" customWidth="1"/>
    <col min="3" max="3" width="20.44140625" customWidth="1"/>
    <col min="4" max="4" width="21.44140625" customWidth="1"/>
    <col min="5" max="5" width="24.21875" customWidth="1"/>
    <col min="6" max="6" width="27.88671875" customWidth="1"/>
    <col min="7" max="7" width="17.44140625" customWidth="1"/>
  </cols>
  <sheetData>
    <row r="1" spans="1:7" ht="15.6">
      <c r="A1" s="3" t="s">
        <v>4</v>
      </c>
      <c r="B1" s="5" t="s">
        <v>7</v>
      </c>
      <c r="C1" s="5" t="s">
        <v>9</v>
      </c>
      <c r="D1" s="5" t="s">
        <v>10</v>
      </c>
      <c r="E1" s="5" t="s">
        <v>5</v>
      </c>
      <c r="F1" s="5" t="s">
        <v>6</v>
      </c>
      <c r="G1" s="5" t="s">
        <v>8</v>
      </c>
    </row>
    <row r="2" spans="1:7" ht="15.6">
      <c r="A2" s="3">
        <v>1999</v>
      </c>
      <c r="B2" s="10">
        <v>1301.5</v>
      </c>
      <c r="C2" s="11">
        <v>26820</v>
      </c>
      <c r="D2" s="11">
        <v>16260</v>
      </c>
      <c r="E2" s="5">
        <v>16302</v>
      </c>
      <c r="F2" s="5">
        <v>10843</v>
      </c>
      <c r="G2" s="3">
        <f t="shared" ref="G2:G26" si="0">(B2/C2)*10^6</f>
        <v>48527.21849366145</v>
      </c>
    </row>
    <row r="3" spans="1:7" ht="15.6">
      <c r="A3" s="3">
        <v>2000</v>
      </c>
      <c r="B3" s="3">
        <v>1354.9</v>
      </c>
      <c r="C3" s="3">
        <v>27498</v>
      </c>
      <c r="D3" s="3">
        <v>16728</v>
      </c>
      <c r="E3" s="12">
        <v>16331</v>
      </c>
      <c r="F3" s="12">
        <v>11323</v>
      </c>
      <c r="G3" s="3">
        <f t="shared" si="0"/>
        <v>49272.674376318275</v>
      </c>
    </row>
    <row r="4" spans="1:7" ht="15.6">
      <c r="A4" s="3">
        <v>2001</v>
      </c>
      <c r="B4" s="3">
        <v>1440.7</v>
      </c>
      <c r="C4" s="3">
        <v>28134</v>
      </c>
      <c r="D4" s="3">
        <v>17231</v>
      </c>
      <c r="E4" s="12">
        <v>15202</v>
      </c>
      <c r="F4" s="12">
        <v>11595</v>
      </c>
      <c r="G4" s="3">
        <f t="shared" si="0"/>
        <v>51208.502168195067</v>
      </c>
    </row>
    <row r="5" spans="1:7" ht="15.6">
      <c r="A5" s="3">
        <v>2002</v>
      </c>
      <c r="B5" s="3">
        <v>1478</v>
      </c>
      <c r="C5" s="3">
        <v>28817</v>
      </c>
      <c r="D5" s="3">
        <v>17832</v>
      </c>
      <c r="E5" s="12">
        <v>15748</v>
      </c>
      <c r="F5" s="12">
        <v>11890</v>
      </c>
      <c r="G5" s="3">
        <f t="shared" si="0"/>
        <v>51289.169587396325</v>
      </c>
    </row>
    <row r="6" spans="1:7" ht="15.6">
      <c r="A6" s="3">
        <v>2003</v>
      </c>
      <c r="B6" s="3">
        <v>1478.8</v>
      </c>
      <c r="C6" s="3">
        <v>29301</v>
      </c>
      <c r="D6" s="3">
        <v>18245</v>
      </c>
      <c r="E6" s="12">
        <v>16136</v>
      </c>
      <c r="F6" s="12">
        <v>12739</v>
      </c>
      <c r="G6" s="3">
        <f t="shared" si="0"/>
        <v>50469.267260503053</v>
      </c>
    </row>
    <row r="7" spans="1:7" ht="15.6">
      <c r="A7" s="3">
        <v>2004</v>
      </c>
      <c r="B7" s="3">
        <v>1549.8</v>
      </c>
      <c r="C7" s="3">
        <v>29836</v>
      </c>
      <c r="D7" s="3">
        <v>18805</v>
      </c>
      <c r="E7" s="12">
        <v>16842</v>
      </c>
      <c r="F7" s="12">
        <v>13219</v>
      </c>
      <c r="G7" s="3">
        <f t="shared" si="0"/>
        <v>51943.960316396297</v>
      </c>
    </row>
    <row r="8" spans="1:7" ht="15.6">
      <c r="A8" s="3">
        <v>2005</v>
      </c>
      <c r="B8" s="3">
        <v>1539.5</v>
      </c>
      <c r="C8" s="3">
        <v>30328</v>
      </c>
      <c r="D8" s="3">
        <v>19303</v>
      </c>
      <c r="E8" s="12">
        <v>16454</v>
      </c>
      <c r="F8" s="12">
        <v>11872</v>
      </c>
      <c r="G8" s="3">
        <f t="shared" si="0"/>
        <v>50761.672381957265</v>
      </c>
    </row>
    <row r="9" spans="1:7" ht="15.6">
      <c r="A9" s="3">
        <v>2006</v>
      </c>
      <c r="B9" s="3">
        <v>1559</v>
      </c>
      <c r="C9" s="3">
        <v>30818</v>
      </c>
      <c r="D9" s="3">
        <v>19837</v>
      </c>
      <c r="E9" s="12">
        <v>18654</v>
      </c>
      <c r="F9" s="12">
        <v>12423</v>
      </c>
      <c r="G9" s="3">
        <f t="shared" si="0"/>
        <v>50587.319099227723</v>
      </c>
    </row>
    <row r="10" spans="1:7" ht="15.6">
      <c r="A10" s="3">
        <v>2007</v>
      </c>
      <c r="B10" s="3">
        <v>1690.2</v>
      </c>
      <c r="C10" s="3">
        <v>31394</v>
      </c>
      <c r="D10" s="3">
        <v>20282</v>
      </c>
      <c r="E10" s="12">
        <v>19236</v>
      </c>
      <c r="F10" s="12">
        <v>13960</v>
      </c>
      <c r="G10" s="3">
        <f t="shared" si="0"/>
        <v>53838.313053449703</v>
      </c>
    </row>
    <row r="11" spans="1:7" ht="15.6">
      <c r="A11" s="3">
        <v>2008</v>
      </c>
      <c r="B11" s="3">
        <v>1913.3</v>
      </c>
      <c r="C11" s="3">
        <v>31898</v>
      </c>
      <c r="D11" s="3">
        <v>20605</v>
      </c>
      <c r="E11" s="12">
        <v>20965</v>
      </c>
      <c r="F11" s="12">
        <v>14045</v>
      </c>
      <c r="G11" s="3">
        <f t="shared" si="0"/>
        <v>59981.817041820803</v>
      </c>
    </row>
    <row r="12" spans="1:7" ht="15.6">
      <c r="A12" s="3">
        <v>2009</v>
      </c>
      <c r="B12" s="3">
        <v>1788.7</v>
      </c>
      <c r="C12" s="3">
        <v>32604</v>
      </c>
      <c r="D12" s="3">
        <v>21198</v>
      </c>
      <c r="E12" s="12">
        <v>19529</v>
      </c>
      <c r="F12" s="12">
        <v>12428</v>
      </c>
      <c r="G12" s="3">
        <f t="shared" si="0"/>
        <v>54861.366703471969</v>
      </c>
    </row>
    <row r="13" spans="1:7" ht="15.6">
      <c r="A13" s="3">
        <v>2010</v>
      </c>
      <c r="B13" s="3">
        <v>2121</v>
      </c>
      <c r="C13" s="3">
        <v>33359</v>
      </c>
      <c r="D13" s="3">
        <v>21730</v>
      </c>
      <c r="E13" s="12">
        <v>20228</v>
      </c>
      <c r="F13" s="12">
        <v>13071</v>
      </c>
      <c r="G13" s="3">
        <f t="shared" si="0"/>
        <v>63581.042597200154</v>
      </c>
    </row>
    <row r="14" spans="1:7" ht="15.6">
      <c r="A14" s="3">
        <v>2011</v>
      </c>
      <c r="B14" s="3">
        <v>2243.8000000000002</v>
      </c>
      <c r="C14" s="3">
        <v>34185</v>
      </c>
      <c r="D14" s="3">
        <v>22310</v>
      </c>
      <c r="E14" s="12">
        <v>20439</v>
      </c>
      <c r="F14" s="12">
        <v>16850</v>
      </c>
      <c r="G14" s="3">
        <f t="shared" si="0"/>
        <v>65636.975281556239</v>
      </c>
    </row>
    <row r="15" spans="1:7" ht="15.6">
      <c r="A15" s="3">
        <v>2012</v>
      </c>
      <c r="B15" s="3">
        <v>2299.6</v>
      </c>
      <c r="C15" s="3">
        <v>34658</v>
      </c>
      <c r="D15" s="3">
        <v>22546</v>
      </c>
      <c r="E15" s="12">
        <v>19127</v>
      </c>
      <c r="F15" s="12">
        <v>14149</v>
      </c>
      <c r="G15" s="3">
        <f t="shared" si="0"/>
        <v>66351.203185411738</v>
      </c>
    </row>
    <row r="16" spans="1:7" ht="15.6">
      <c r="A16" s="3">
        <v>2013</v>
      </c>
      <c r="B16" s="3">
        <v>2531.8000000000002</v>
      </c>
      <c r="C16" s="3">
        <v>35330</v>
      </c>
      <c r="D16" s="3">
        <v>22892</v>
      </c>
      <c r="E16" s="12">
        <v>18866</v>
      </c>
      <c r="F16" s="12">
        <v>12352</v>
      </c>
      <c r="G16" s="3">
        <f t="shared" si="0"/>
        <v>71661.47749787716</v>
      </c>
    </row>
    <row r="17" spans="1:7" ht="15.6">
      <c r="A17" s="3">
        <v>2014</v>
      </c>
      <c r="B17" s="3">
        <v>2500.1</v>
      </c>
      <c r="C17" s="3">
        <v>35966</v>
      </c>
      <c r="D17" s="3">
        <v>23161</v>
      </c>
      <c r="E17" s="12">
        <v>19102</v>
      </c>
      <c r="F17" s="12">
        <v>11366</v>
      </c>
      <c r="G17" s="3">
        <f t="shared" si="0"/>
        <v>69512.873269198681</v>
      </c>
    </row>
    <row r="18" spans="1:7" ht="15.6">
      <c r="A18" s="3">
        <v>2015</v>
      </c>
      <c r="B18" s="3">
        <v>2490</v>
      </c>
      <c r="C18" s="3">
        <v>36490</v>
      </c>
      <c r="D18" s="3">
        <v>23446</v>
      </c>
      <c r="E18" s="12">
        <v>18402</v>
      </c>
      <c r="F18" s="12">
        <v>11402</v>
      </c>
      <c r="G18" s="3">
        <f t="shared" si="0"/>
        <v>68237.873389969856</v>
      </c>
    </row>
    <row r="19" spans="1:7" ht="15.6">
      <c r="A19" s="3">
        <v>2016</v>
      </c>
      <c r="B19" s="3">
        <v>2623.6</v>
      </c>
      <c r="C19" s="3">
        <v>36979</v>
      </c>
      <c r="D19" s="3">
        <v>23762</v>
      </c>
      <c r="E19" s="12">
        <v>16639</v>
      </c>
      <c r="F19" s="12">
        <v>11198</v>
      </c>
      <c r="G19" s="3">
        <f t="shared" si="0"/>
        <v>70948.376105357092</v>
      </c>
    </row>
    <row r="20" spans="1:7" ht="15.6">
      <c r="A20" s="3">
        <v>2017</v>
      </c>
      <c r="B20" s="3">
        <v>2969.7</v>
      </c>
      <c r="C20" s="3">
        <v>37656</v>
      </c>
      <c r="D20" s="3">
        <v>24219</v>
      </c>
      <c r="E20" s="12">
        <v>18287</v>
      </c>
      <c r="F20" s="12">
        <v>11577</v>
      </c>
      <c r="G20" s="3">
        <f t="shared" si="0"/>
        <v>78863.926067558947</v>
      </c>
    </row>
    <row r="21" spans="1:7" ht="15.6">
      <c r="A21" s="3">
        <v>2018</v>
      </c>
      <c r="B21" s="3">
        <v>3105.8</v>
      </c>
      <c r="C21" s="3">
        <v>38322</v>
      </c>
      <c r="D21" s="3">
        <v>24601</v>
      </c>
      <c r="E21" s="12">
        <v>19159</v>
      </c>
      <c r="F21" s="12">
        <v>12232</v>
      </c>
      <c r="G21" s="3">
        <f t="shared" si="0"/>
        <v>81044.830645582188</v>
      </c>
    </row>
    <row r="22" spans="1:7" ht="15.6">
      <c r="A22" s="3">
        <v>2019</v>
      </c>
      <c r="B22" s="3">
        <v>3346.4</v>
      </c>
      <c r="C22" s="3">
        <v>38839</v>
      </c>
      <c r="D22" s="3">
        <v>24905</v>
      </c>
      <c r="E22" s="3">
        <v>18955</v>
      </c>
      <c r="F22" s="3">
        <v>11930</v>
      </c>
      <c r="G22" s="3">
        <f t="shared" si="0"/>
        <v>86160.817734751152</v>
      </c>
    </row>
    <row r="23" spans="1:7" ht="15.6">
      <c r="A23" s="3">
        <v>2020</v>
      </c>
      <c r="B23" s="3">
        <v>3417.9</v>
      </c>
      <c r="C23" s="3">
        <v>39479</v>
      </c>
      <c r="D23" s="3">
        <v>25303</v>
      </c>
      <c r="E23" s="3">
        <v>13753</v>
      </c>
      <c r="F23" s="3">
        <v>9795</v>
      </c>
      <c r="G23" s="3">
        <f t="shared" si="0"/>
        <v>86575.141214316478</v>
      </c>
    </row>
    <row r="24" spans="1:7" ht="15.6">
      <c r="A24" s="3">
        <v>2021</v>
      </c>
      <c r="B24" s="3">
        <v>3734.5</v>
      </c>
      <c r="C24" s="3">
        <v>40086</v>
      </c>
      <c r="D24" s="3">
        <v>25593</v>
      </c>
      <c r="E24" s="3">
        <v>16540</v>
      </c>
      <c r="F24" s="3">
        <v>10605</v>
      </c>
      <c r="G24" s="3">
        <f t="shared" si="0"/>
        <v>93162.201267275348</v>
      </c>
    </row>
    <row r="25" spans="1:7" ht="15.6">
      <c r="A25" s="3">
        <v>2022</v>
      </c>
      <c r="B25" s="3">
        <v>3741.4</v>
      </c>
      <c r="C25" s="3">
        <v>40485</v>
      </c>
      <c r="D25" s="3">
        <v>25948</v>
      </c>
      <c r="E25" s="3">
        <v>17678</v>
      </c>
      <c r="F25" s="3">
        <v>11296</v>
      </c>
      <c r="G25" s="3">
        <f t="shared" si="0"/>
        <v>92414.474496727184</v>
      </c>
    </row>
    <row r="26" spans="1:7" ht="15.6">
      <c r="A26" s="3">
        <v>2023</v>
      </c>
      <c r="B26" s="10">
        <v>3868.6</v>
      </c>
      <c r="C26" s="11">
        <v>40673</v>
      </c>
      <c r="D26" s="11">
        <v>26261</v>
      </c>
      <c r="E26" s="3">
        <v>18345</v>
      </c>
      <c r="F26" s="3">
        <v>12572</v>
      </c>
      <c r="G26" s="3">
        <f t="shared" si="0"/>
        <v>95114.695252378733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zoomScale="72" workbookViewId="0">
      <selection activeCell="F26" sqref="F26"/>
    </sheetView>
  </sheetViews>
  <sheetFormatPr defaultColWidth="11.5546875" defaultRowHeight="14.4"/>
  <cols>
    <col min="2" max="2" width="18" customWidth="1"/>
    <col min="3" max="3" width="21.88671875" customWidth="1"/>
    <col min="4" max="4" width="23.21875" customWidth="1"/>
    <col min="5" max="5" width="23.5546875" customWidth="1"/>
    <col min="6" max="6" width="27" customWidth="1"/>
    <col min="7" max="7" width="20.21875" customWidth="1"/>
  </cols>
  <sheetData>
    <row r="1" spans="1:7" ht="15.6">
      <c r="A1" s="5" t="s">
        <v>0</v>
      </c>
      <c r="B1" s="8" t="s">
        <v>1</v>
      </c>
      <c r="C1" s="5" t="s">
        <v>9</v>
      </c>
      <c r="D1" s="5" t="s">
        <v>10</v>
      </c>
      <c r="E1" s="5" t="s">
        <v>2</v>
      </c>
      <c r="F1" s="5" t="s">
        <v>3</v>
      </c>
      <c r="G1" s="5" t="s">
        <v>8</v>
      </c>
    </row>
    <row r="2" spans="1:7" ht="16.2" thickBot="1">
      <c r="A2" s="5">
        <v>1997</v>
      </c>
      <c r="B2" s="10">
        <v>3706.2</v>
      </c>
      <c r="C2" s="11">
        <v>41625</v>
      </c>
      <c r="D2" s="11">
        <v>28453</v>
      </c>
      <c r="E2" s="5">
        <v>14904</v>
      </c>
      <c r="F2" s="5">
        <v>55058</v>
      </c>
      <c r="G2" s="3">
        <f t="shared" ref="G2:G3" si="0">(B2/C2)*10^6</f>
        <v>89037.83783783784</v>
      </c>
    </row>
    <row r="3" spans="1:7" ht="16.2" thickBot="1">
      <c r="A3" s="5">
        <v>1998</v>
      </c>
      <c r="B3" s="13">
        <v>3776.9</v>
      </c>
      <c r="C3" s="11">
        <v>40802</v>
      </c>
      <c r="D3" s="11">
        <v>27946</v>
      </c>
      <c r="E3" s="5">
        <v>14869</v>
      </c>
      <c r="F3" s="5">
        <v>55592</v>
      </c>
      <c r="G3" s="3">
        <f t="shared" si="0"/>
        <v>92566.540855840401</v>
      </c>
    </row>
    <row r="4" spans="1:7" ht="15.6">
      <c r="A4" s="3">
        <v>1999</v>
      </c>
      <c r="B4" s="14">
        <v>3078.3</v>
      </c>
      <c r="C4" s="3">
        <v>40638</v>
      </c>
      <c r="D4" s="3">
        <v>27955</v>
      </c>
      <c r="E4" s="15">
        <v>15883</v>
      </c>
      <c r="F4" s="3">
        <v>52323</v>
      </c>
      <c r="G4" s="3">
        <f>(B4/C4)*10^6</f>
        <v>75749.298685958958</v>
      </c>
    </row>
    <row r="5" spans="1:7" ht="15.6">
      <c r="A5" s="3">
        <f>A4+1</f>
        <v>2000</v>
      </c>
      <c r="B5" s="14">
        <v>3292.6</v>
      </c>
      <c r="C5" s="3">
        <v>40480</v>
      </c>
      <c r="D5" s="3">
        <v>27904</v>
      </c>
      <c r="E5" s="12">
        <v>16591</v>
      </c>
      <c r="F5" s="3">
        <v>61455</v>
      </c>
      <c r="G5" s="3">
        <f t="shared" ref="G5" si="1">(B5/C5)*10^6</f>
        <v>81338.932806324112</v>
      </c>
    </row>
    <row r="6" spans="1:7" ht="15.6">
      <c r="A6" s="3">
        <f t="shared" ref="A6:A27" si="2">A5+1</f>
        <v>2001</v>
      </c>
      <c r="B6" s="14">
        <v>3981.2</v>
      </c>
      <c r="C6" s="3">
        <v>40850</v>
      </c>
      <c r="D6" s="3">
        <v>28357</v>
      </c>
      <c r="E6" s="12">
        <v>20507</v>
      </c>
      <c r="F6" s="16">
        <v>57052</v>
      </c>
      <c r="G6" s="3">
        <f t="shared" ref="G6:G28" si="3">(B6/C6)*10^6</f>
        <v>97458.996328029374</v>
      </c>
    </row>
    <row r="7" spans="1:7" ht="15.6">
      <c r="A7" s="3">
        <f t="shared" si="2"/>
        <v>2002</v>
      </c>
      <c r="B7" s="14">
        <v>4266.6000000000004</v>
      </c>
      <c r="C7" s="3">
        <v>41698</v>
      </c>
      <c r="D7" s="3">
        <v>29188</v>
      </c>
      <c r="E7" s="12">
        <v>17367</v>
      </c>
      <c r="F7" s="16">
        <v>49664</v>
      </c>
      <c r="G7" s="3">
        <f t="shared" si="3"/>
        <v>102321.45426639168</v>
      </c>
    </row>
    <row r="8" spans="1:7" ht="15.6">
      <c r="A8" s="3">
        <f t="shared" si="2"/>
        <v>2003</v>
      </c>
      <c r="B8" s="14">
        <v>4841.7</v>
      </c>
      <c r="C8" s="3">
        <v>42598</v>
      </c>
      <c r="D8" s="3">
        <v>30142</v>
      </c>
      <c r="E8" s="12">
        <v>16750</v>
      </c>
      <c r="F8" s="16">
        <v>50802</v>
      </c>
      <c r="G8" s="3">
        <f t="shared" si="3"/>
        <v>113660.26574017559</v>
      </c>
    </row>
    <row r="9" spans="1:7" ht="15.6">
      <c r="A9" s="3">
        <f t="shared" si="2"/>
        <v>2004</v>
      </c>
      <c r="B9" s="14">
        <v>4961.2</v>
      </c>
      <c r="C9" s="3">
        <v>43306</v>
      </c>
      <c r="D9" s="3">
        <v>30863</v>
      </c>
      <c r="E9" s="12">
        <v>17406</v>
      </c>
      <c r="F9" s="16">
        <v>58885</v>
      </c>
      <c r="G9" s="3">
        <f t="shared" si="3"/>
        <v>114561.49263381517</v>
      </c>
    </row>
    <row r="10" spans="1:7" ht="15.6">
      <c r="A10" s="3">
        <f t="shared" si="2"/>
        <v>2005</v>
      </c>
      <c r="B10" s="14">
        <v>4895.7</v>
      </c>
      <c r="C10" s="3">
        <v>43399</v>
      </c>
      <c r="D10" s="3">
        <v>31077</v>
      </c>
      <c r="E10" s="12">
        <v>16845</v>
      </c>
      <c r="F10" s="16">
        <v>56342</v>
      </c>
      <c r="G10" s="3">
        <f t="shared" si="3"/>
        <v>112806.7466992327</v>
      </c>
    </row>
    <row r="11" spans="1:7" ht="15.6">
      <c r="A11" s="3">
        <f t="shared" si="2"/>
        <v>2006</v>
      </c>
      <c r="B11" s="14">
        <v>4914</v>
      </c>
      <c r="C11" s="3">
        <v>43185</v>
      </c>
      <c r="D11" s="3">
        <v>31197</v>
      </c>
      <c r="E11" s="12">
        <v>17071</v>
      </c>
      <c r="F11" s="16">
        <v>65969</v>
      </c>
      <c r="G11" s="3">
        <f t="shared" si="3"/>
        <v>113789.51024661341</v>
      </c>
    </row>
    <row r="12" spans="1:7" ht="15.6">
      <c r="A12" s="3">
        <f t="shared" si="2"/>
        <v>2007</v>
      </c>
      <c r="B12" s="14">
        <v>5344.8</v>
      </c>
      <c r="C12" s="3">
        <v>43396</v>
      </c>
      <c r="D12" s="3">
        <v>31516</v>
      </c>
      <c r="E12" s="12">
        <v>18803</v>
      </c>
      <c r="F12" s="16">
        <v>70699</v>
      </c>
      <c r="G12" s="3">
        <f t="shared" si="3"/>
        <v>123163.42520047931</v>
      </c>
    </row>
    <row r="13" spans="1:7" ht="15.6">
      <c r="A13" s="3">
        <f t="shared" si="2"/>
        <v>2008</v>
      </c>
      <c r="B13" s="14">
        <v>4832.8999999999996</v>
      </c>
      <c r="C13" s="3">
        <v>43385</v>
      </c>
      <c r="D13" s="3">
        <v>31618</v>
      </c>
      <c r="E13" s="12">
        <v>17464</v>
      </c>
      <c r="F13" s="16">
        <v>64835</v>
      </c>
      <c r="G13" s="3">
        <f t="shared" si="3"/>
        <v>111395.64365564134</v>
      </c>
    </row>
    <row r="14" spans="1:7" ht="15.6">
      <c r="A14" s="3">
        <f t="shared" si="2"/>
        <v>2009</v>
      </c>
      <c r="B14" s="14">
        <v>4329.8</v>
      </c>
      <c r="C14" s="3">
        <v>43171</v>
      </c>
      <c r="D14" s="3">
        <v>31524</v>
      </c>
      <c r="E14" s="12">
        <v>16411</v>
      </c>
      <c r="F14" s="16">
        <v>52367</v>
      </c>
      <c r="G14" s="3">
        <f t="shared" si="3"/>
        <v>100294.17896272961</v>
      </c>
    </row>
    <row r="15" spans="1:7" ht="15.6">
      <c r="A15" s="3">
        <f t="shared" si="2"/>
        <v>2010</v>
      </c>
      <c r="B15" s="14">
        <v>4448.6000000000004</v>
      </c>
      <c r="C15" s="3">
        <v>43292</v>
      </c>
      <c r="D15" s="3">
        <v>31719</v>
      </c>
      <c r="E15" s="12">
        <v>15145</v>
      </c>
      <c r="F15" s="16">
        <v>54252</v>
      </c>
      <c r="G15" s="3">
        <f t="shared" si="3"/>
        <v>102758.01533770675</v>
      </c>
    </row>
    <row r="16" spans="1:7" ht="15.6">
      <c r="A16" s="3">
        <f t="shared" si="2"/>
        <v>2011</v>
      </c>
      <c r="B16" s="14">
        <v>4039.3</v>
      </c>
      <c r="C16" s="3">
        <v>43493</v>
      </c>
      <c r="D16" s="3">
        <v>31930</v>
      </c>
      <c r="E16" s="12">
        <v>13361</v>
      </c>
      <c r="F16" s="16">
        <v>59222</v>
      </c>
      <c r="G16" s="3">
        <f t="shared" si="3"/>
        <v>92872.41625089095</v>
      </c>
    </row>
    <row r="17" spans="1:7" ht="15.6">
      <c r="A17" s="3">
        <f t="shared" si="2"/>
        <v>2012</v>
      </c>
      <c r="B17" s="14">
        <v>4016.6</v>
      </c>
      <c r="C17" s="3">
        <v>43624</v>
      </c>
      <c r="D17" s="3">
        <v>32021</v>
      </c>
      <c r="E17" s="12">
        <v>14284</v>
      </c>
      <c r="F17" s="16">
        <v>60956</v>
      </c>
      <c r="G17" s="3">
        <f t="shared" si="3"/>
        <v>92073.170731707316</v>
      </c>
    </row>
    <row r="18" spans="1:7" ht="15.6">
      <c r="A18" s="3">
        <f t="shared" si="2"/>
        <v>2013</v>
      </c>
      <c r="B18" s="14">
        <v>4127.6000000000004</v>
      </c>
      <c r="C18" s="3">
        <v>43774</v>
      </c>
      <c r="D18" s="3">
        <v>32049</v>
      </c>
      <c r="E18" s="12">
        <v>12780</v>
      </c>
      <c r="F18" s="16">
        <v>51965</v>
      </c>
      <c r="G18" s="3">
        <f t="shared" si="3"/>
        <v>94293.416183122405</v>
      </c>
    </row>
    <row r="19" spans="1:7" ht="15.6">
      <c r="A19" s="3">
        <f t="shared" si="2"/>
        <v>2014</v>
      </c>
      <c r="B19" s="14">
        <v>4323.5</v>
      </c>
      <c r="C19" s="3">
        <v>43851</v>
      </c>
      <c r="D19" s="3">
        <v>31991</v>
      </c>
      <c r="E19" s="12">
        <v>11992</v>
      </c>
      <c r="F19" s="16">
        <v>52881</v>
      </c>
      <c r="G19" s="3">
        <f t="shared" si="3"/>
        <v>98595.242981916032</v>
      </c>
    </row>
    <row r="20" spans="1:7" ht="15.6">
      <c r="A20" s="3">
        <f t="shared" si="2"/>
        <v>2015</v>
      </c>
      <c r="B20" s="14">
        <v>4367.7</v>
      </c>
      <c r="C20" s="3">
        <v>44247</v>
      </c>
      <c r="D20" s="3">
        <v>32165</v>
      </c>
      <c r="E20" s="12">
        <v>12887</v>
      </c>
      <c r="F20" s="16">
        <v>49484</v>
      </c>
      <c r="G20" s="3">
        <f t="shared" si="3"/>
        <v>98711.777069631833</v>
      </c>
    </row>
    <row r="21" spans="1:7" ht="15.6">
      <c r="A21" s="3">
        <f t="shared" si="2"/>
        <v>2016</v>
      </c>
      <c r="B21" s="14">
        <v>4319.3999999999996</v>
      </c>
      <c r="C21" s="3">
        <v>44624</v>
      </c>
      <c r="D21" s="3">
        <v>32374</v>
      </c>
      <c r="E21" s="12">
        <v>11719</v>
      </c>
      <c r="F21" s="16">
        <v>49859</v>
      </c>
      <c r="G21" s="3">
        <f t="shared" si="3"/>
        <v>96795.446396557905</v>
      </c>
    </row>
    <row r="22" spans="1:7" ht="15.6">
      <c r="A22" s="3">
        <f t="shared" si="2"/>
        <v>2017</v>
      </c>
      <c r="B22" s="14">
        <v>4476.6000000000004</v>
      </c>
      <c r="C22" s="3">
        <v>44656</v>
      </c>
      <c r="D22" s="3">
        <v>32208</v>
      </c>
      <c r="E22" s="12">
        <v>11872</v>
      </c>
      <c r="F22" s="16">
        <v>50604</v>
      </c>
      <c r="G22" s="3">
        <f t="shared" si="3"/>
        <v>100246.32748118954</v>
      </c>
    </row>
    <row r="23" spans="1:7" ht="15.6">
      <c r="A23" s="3">
        <f t="shared" si="2"/>
        <v>2018</v>
      </c>
      <c r="B23" s="14">
        <v>4541</v>
      </c>
      <c r="C23" s="3">
        <v>44536</v>
      </c>
      <c r="D23" s="3">
        <v>31855</v>
      </c>
      <c r="E23" s="12">
        <v>10666</v>
      </c>
      <c r="F23" s="16">
        <v>48748</v>
      </c>
      <c r="G23" s="3">
        <f t="shared" si="3"/>
        <v>101962.45733788397</v>
      </c>
    </row>
    <row r="24" spans="1:7" ht="15.6">
      <c r="A24" s="3">
        <f t="shared" si="2"/>
        <v>2019</v>
      </c>
      <c r="B24" s="14">
        <v>4347</v>
      </c>
      <c r="C24" s="3">
        <v>44442</v>
      </c>
      <c r="D24" s="3">
        <v>31526</v>
      </c>
      <c r="E24" s="12">
        <v>10122</v>
      </c>
      <c r="F24" s="16">
        <v>50146</v>
      </c>
      <c r="G24" s="3">
        <f t="shared" si="3"/>
        <v>97812.879708383975</v>
      </c>
    </row>
    <row r="25" spans="1:7" ht="15.6">
      <c r="A25" s="3">
        <f t="shared" si="2"/>
        <v>2020</v>
      </c>
      <c r="B25" s="14">
        <v>3968.3</v>
      </c>
      <c r="C25" s="3">
        <v>44504</v>
      </c>
      <c r="D25" s="3">
        <v>31339</v>
      </c>
      <c r="E25" s="12">
        <v>7157</v>
      </c>
      <c r="F25" s="16">
        <v>35348</v>
      </c>
      <c r="G25" s="3">
        <f t="shared" si="3"/>
        <v>89167.265863742592</v>
      </c>
    </row>
    <row r="26" spans="1:7" ht="15.6">
      <c r="A26" s="3">
        <f t="shared" si="2"/>
        <v>2021</v>
      </c>
      <c r="B26" s="14">
        <v>4135.1000000000004</v>
      </c>
      <c r="C26" s="3">
        <v>44579</v>
      </c>
      <c r="D26" s="3">
        <v>31243</v>
      </c>
      <c r="E26" s="12">
        <v>7757</v>
      </c>
      <c r="F26" s="16">
        <v>43677</v>
      </c>
      <c r="G26" s="3">
        <f t="shared" si="3"/>
        <v>92758.922362547397</v>
      </c>
    </row>
    <row r="27" spans="1:7" ht="15.6">
      <c r="A27" s="3">
        <f t="shared" si="2"/>
        <v>2022</v>
      </c>
      <c r="B27" s="14">
        <v>4253.7</v>
      </c>
      <c r="C27" s="3">
        <v>44685</v>
      </c>
      <c r="D27" s="3">
        <v>31327</v>
      </c>
      <c r="E27" s="12">
        <v>9491</v>
      </c>
      <c r="F27" s="12">
        <v>49152</v>
      </c>
      <c r="G27" s="3">
        <f t="shared" si="3"/>
        <v>95193.017791205086</v>
      </c>
    </row>
    <row r="28" spans="1:7" ht="15.6">
      <c r="A28" s="3">
        <v>2023</v>
      </c>
      <c r="B28" s="14">
        <v>4250.8999999999996</v>
      </c>
      <c r="C28" s="3">
        <v>44972</v>
      </c>
      <c r="D28" s="11">
        <v>31601</v>
      </c>
      <c r="E28" s="12">
        <v>10086</v>
      </c>
      <c r="F28" s="16">
        <v>53519</v>
      </c>
      <c r="G28" s="3">
        <f t="shared" si="3"/>
        <v>94523.258916659252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7"/>
  <sheetViews>
    <sheetView zoomScale="56" workbookViewId="0">
      <selection activeCell="H6" sqref="H6"/>
    </sheetView>
  </sheetViews>
  <sheetFormatPr defaultColWidth="11.5546875" defaultRowHeight="15.6"/>
  <cols>
    <col min="1" max="1" width="11.5546875" style="3"/>
    <col min="2" max="2" width="13" style="3" customWidth="1"/>
    <col min="3" max="4" width="11.5546875" style="3"/>
    <col min="5" max="5" width="13.6640625" style="3" customWidth="1"/>
    <col min="6" max="16384" width="11.5546875" style="3"/>
  </cols>
  <sheetData>
    <row r="1" spans="1:7">
      <c r="A1" s="5" t="s">
        <v>43</v>
      </c>
      <c r="B1" s="5" t="s">
        <v>39</v>
      </c>
      <c r="C1" s="5" t="s">
        <v>40</v>
      </c>
      <c r="D1" s="5" t="s">
        <v>41</v>
      </c>
      <c r="E1" s="5" t="s">
        <v>42</v>
      </c>
    </row>
    <row r="2" spans="1:7">
      <c r="A2" s="27">
        <v>35431</v>
      </c>
      <c r="B2" s="28">
        <v>2719</v>
      </c>
      <c r="C2" s="29">
        <v>519</v>
      </c>
      <c r="D2" s="30">
        <v>795</v>
      </c>
      <c r="E2" s="30">
        <v>446</v>
      </c>
      <c r="F2" s="16"/>
      <c r="G2" s="31"/>
    </row>
    <row r="3" spans="1:7">
      <c r="A3" s="27">
        <v>35462</v>
      </c>
      <c r="B3" s="28">
        <v>3502</v>
      </c>
      <c r="C3" s="29">
        <v>561</v>
      </c>
      <c r="D3" s="32">
        <v>1172</v>
      </c>
      <c r="E3" s="30">
        <v>490</v>
      </c>
      <c r="F3" s="16"/>
      <c r="G3" s="16"/>
    </row>
    <row r="4" spans="1:7">
      <c r="A4" s="27">
        <v>35490</v>
      </c>
      <c r="B4" s="28">
        <v>4359</v>
      </c>
      <c r="C4" s="29">
        <v>590</v>
      </c>
      <c r="D4" s="32">
        <v>1094</v>
      </c>
      <c r="E4" s="30">
        <v>569</v>
      </c>
      <c r="G4" s="16"/>
    </row>
    <row r="5" spans="1:7">
      <c r="A5" s="27">
        <v>35521</v>
      </c>
      <c r="B5" s="28">
        <v>6098</v>
      </c>
      <c r="C5" s="28">
        <v>1183</v>
      </c>
      <c r="D5" s="32">
        <v>1230</v>
      </c>
      <c r="E5" s="30">
        <v>767</v>
      </c>
      <c r="G5" s="16"/>
    </row>
    <row r="6" spans="1:7">
      <c r="A6" s="27">
        <v>35551</v>
      </c>
      <c r="B6" s="28">
        <v>6560</v>
      </c>
      <c r="C6" s="28">
        <v>1624</v>
      </c>
      <c r="D6" s="32">
        <v>1373</v>
      </c>
      <c r="E6" s="30">
        <v>848</v>
      </c>
      <c r="G6" s="16"/>
    </row>
    <row r="7" spans="1:7">
      <c r="A7" s="27">
        <v>35582</v>
      </c>
      <c r="B7" s="28">
        <v>5999</v>
      </c>
      <c r="C7" s="28">
        <v>2016</v>
      </c>
      <c r="D7" s="32">
        <v>1597</v>
      </c>
      <c r="E7" s="32">
        <v>1107</v>
      </c>
      <c r="G7" s="16"/>
    </row>
    <row r="8" spans="1:7">
      <c r="A8" s="27">
        <v>35612</v>
      </c>
      <c r="B8" s="28">
        <v>5234</v>
      </c>
      <c r="C8" s="28">
        <v>2047</v>
      </c>
      <c r="D8" s="32">
        <v>2053</v>
      </c>
      <c r="E8" s="32">
        <v>1481</v>
      </c>
      <c r="G8" s="16"/>
    </row>
    <row r="9" spans="1:7">
      <c r="A9" s="27">
        <v>35643</v>
      </c>
      <c r="B9" s="28">
        <v>4711</v>
      </c>
      <c r="C9" s="28">
        <v>1692</v>
      </c>
      <c r="D9" s="32">
        <v>2192</v>
      </c>
      <c r="E9" s="32">
        <v>1340</v>
      </c>
      <c r="G9" s="16"/>
    </row>
    <row r="10" spans="1:7">
      <c r="A10" s="27">
        <v>35674</v>
      </c>
      <c r="B10" s="28">
        <v>4175</v>
      </c>
      <c r="C10" s="28">
        <v>1536</v>
      </c>
      <c r="D10" s="32">
        <v>1466</v>
      </c>
      <c r="E10" s="30">
        <v>926</v>
      </c>
      <c r="G10" s="16"/>
    </row>
    <row r="11" spans="1:7">
      <c r="A11" s="27">
        <v>35704</v>
      </c>
      <c r="B11" s="28">
        <v>4600</v>
      </c>
      <c r="C11" s="28">
        <v>1312</v>
      </c>
      <c r="D11" s="32">
        <v>1255</v>
      </c>
      <c r="E11" s="30">
        <v>691</v>
      </c>
      <c r="G11" s="16"/>
    </row>
    <row r="12" spans="1:7">
      <c r="A12" s="27">
        <v>35735</v>
      </c>
      <c r="B12" s="28">
        <v>3986</v>
      </c>
      <c r="C12" s="28">
        <v>1024</v>
      </c>
      <c r="D12" s="30">
        <v>987</v>
      </c>
      <c r="E12" s="30">
        <v>668</v>
      </c>
      <c r="G12" s="16"/>
    </row>
    <row r="13" spans="1:7">
      <c r="A13" s="27">
        <v>35765</v>
      </c>
      <c r="B13" s="28">
        <v>3115</v>
      </c>
      <c r="C13" s="29">
        <v>800</v>
      </c>
      <c r="D13" s="30">
        <v>962</v>
      </c>
      <c r="E13" s="30">
        <v>545</v>
      </c>
      <c r="G13" s="16"/>
    </row>
    <row r="14" spans="1:7">
      <c r="A14" s="27">
        <v>35796</v>
      </c>
      <c r="B14" s="28">
        <v>3261</v>
      </c>
      <c r="C14" s="29">
        <v>574</v>
      </c>
      <c r="D14" s="30">
        <v>780</v>
      </c>
      <c r="E14" s="30">
        <v>600</v>
      </c>
      <c r="G14" s="16"/>
    </row>
    <row r="15" spans="1:7">
      <c r="A15" s="27">
        <v>35827</v>
      </c>
      <c r="B15" s="28">
        <v>3535</v>
      </c>
      <c r="C15" s="29">
        <v>447</v>
      </c>
      <c r="D15" s="30">
        <v>948</v>
      </c>
      <c r="E15" s="30">
        <v>646</v>
      </c>
      <c r="G15" s="16"/>
    </row>
    <row r="16" spans="1:7">
      <c r="A16" s="27">
        <v>35855</v>
      </c>
      <c r="B16" s="28">
        <v>5239</v>
      </c>
      <c r="C16" s="29">
        <v>428</v>
      </c>
      <c r="D16" s="30">
        <v>982</v>
      </c>
      <c r="E16" s="30">
        <v>645</v>
      </c>
      <c r="G16" s="16"/>
    </row>
    <row r="17" spans="1:7">
      <c r="A17" s="27">
        <v>35886</v>
      </c>
      <c r="B17" s="28">
        <v>5379</v>
      </c>
      <c r="C17" s="28">
        <v>1288</v>
      </c>
      <c r="D17" s="32">
        <v>1186</v>
      </c>
      <c r="E17" s="30">
        <v>721</v>
      </c>
      <c r="G17" s="16"/>
    </row>
    <row r="18" spans="1:7">
      <c r="A18" s="27">
        <v>35916</v>
      </c>
      <c r="B18" s="28">
        <v>5929</v>
      </c>
      <c r="C18" s="28">
        <v>1479</v>
      </c>
      <c r="D18" s="32">
        <v>1243</v>
      </c>
      <c r="E18" s="30">
        <v>921</v>
      </c>
      <c r="G18" s="16"/>
    </row>
    <row r="19" spans="1:7">
      <c r="A19" s="27">
        <v>35947</v>
      </c>
      <c r="B19" s="28">
        <v>5835</v>
      </c>
      <c r="C19" s="28">
        <v>1633</v>
      </c>
      <c r="D19" s="32">
        <v>1436</v>
      </c>
      <c r="E19" s="32">
        <v>1207</v>
      </c>
      <c r="G19" s="16"/>
    </row>
    <row r="20" spans="1:7">
      <c r="A20" s="27">
        <v>35977</v>
      </c>
      <c r="B20" s="28">
        <v>6233</v>
      </c>
      <c r="C20" s="28">
        <v>2174</v>
      </c>
      <c r="D20" s="32">
        <v>1959</v>
      </c>
      <c r="E20" s="32">
        <v>1473</v>
      </c>
      <c r="G20" s="16"/>
    </row>
    <row r="21" spans="1:7">
      <c r="A21" s="27">
        <v>36008</v>
      </c>
      <c r="B21" s="28">
        <v>5393</v>
      </c>
      <c r="C21" s="28">
        <v>1669</v>
      </c>
      <c r="D21" s="32">
        <v>1672</v>
      </c>
      <c r="E21" s="32">
        <v>1449</v>
      </c>
      <c r="G21" s="16"/>
    </row>
    <row r="22" spans="1:7">
      <c r="A22" s="27">
        <v>36039</v>
      </c>
      <c r="B22" s="28">
        <v>4270</v>
      </c>
      <c r="C22" s="28">
        <v>1760</v>
      </c>
      <c r="D22" s="32">
        <v>1451</v>
      </c>
      <c r="E22" s="30">
        <v>925</v>
      </c>
      <c r="G22" s="16"/>
    </row>
    <row r="23" spans="1:7">
      <c r="A23" s="27">
        <v>36069</v>
      </c>
      <c r="B23" s="28">
        <v>4146</v>
      </c>
      <c r="C23" s="28">
        <v>1351</v>
      </c>
      <c r="D23" s="32">
        <v>1332</v>
      </c>
      <c r="E23" s="30">
        <v>795</v>
      </c>
      <c r="G23" s="16"/>
    </row>
    <row r="24" spans="1:7">
      <c r="A24" s="27">
        <v>36100</v>
      </c>
      <c r="B24" s="28">
        <v>3569</v>
      </c>
      <c r="C24" s="28">
        <v>1322</v>
      </c>
      <c r="D24" s="32">
        <v>1199</v>
      </c>
      <c r="E24" s="30">
        <v>686</v>
      </c>
      <c r="G24" s="16"/>
    </row>
    <row r="25" spans="1:7">
      <c r="A25" s="27">
        <v>36130</v>
      </c>
      <c r="B25" s="28">
        <v>2803</v>
      </c>
      <c r="C25" s="29">
        <v>744</v>
      </c>
      <c r="D25" s="30">
        <v>964</v>
      </c>
      <c r="E25" s="30">
        <v>549</v>
      </c>
      <c r="G25" s="16"/>
    </row>
    <row r="26" spans="1:7">
      <c r="A26" s="27">
        <v>36161</v>
      </c>
      <c r="B26" s="28">
        <v>3600</v>
      </c>
      <c r="C26" s="29">
        <v>520</v>
      </c>
      <c r="D26" s="30">
        <v>920</v>
      </c>
      <c r="E26" s="30">
        <v>533</v>
      </c>
    </row>
    <row r="27" spans="1:7">
      <c r="A27" s="27">
        <v>36192</v>
      </c>
      <c r="B27" s="28">
        <v>2832</v>
      </c>
      <c r="C27" s="29">
        <v>429</v>
      </c>
      <c r="D27" s="32">
        <v>1031</v>
      </c>
      <c r="E27" s="30">
        <v>640</v>
      </c>
    </row>
    <row r="28" spans="1:7">
      <c r="A28" s="27">
        <v>36220</v>
      </c>
      <c r="B28" s="28">
        <v>5242</v>
      </c>
      <c r="C28" s="29">
        <v>624</v>
      </c>
      <c r="D28" s="32">
        <v>1159</v>
      </c>
      <c r="E28" s="30">
        <v>791</v>
      </c>
    </row>
    <row r="29" spans="1:7">
      <c r="A29" s="27">
        <v>36251</v>
      </c>
      <c r="B29" s="28">
        <v>5080</v>
      </c>
      <c r="C29" s="29">
        <v>801</v>
      </c>
      <c r="D29" s="32">
        <v>1267</v>
      </c>
      <c r="E29" s="30">
        <v>854</v>
      </c>
    </row>
    <row r="30" spans="1:7">
      <c r="A30" s="27">
        <v>36281</v>
      </c>
      <c r="B30" s="28">
        <v>5873</v>
      </c>
      <c r="C30" s="28">
        <v>1720</v>
      </c>
      <c r="D30" s="32">
        <v>1403</v>
      </c>
      <c r="E30" s="30">
        <v>911</v>
      </c>
    </row>
    <row r="31" spans="1:7">
      <c r="A31" s="27">
        <v>36312</v>
      </c>
      <c r="B31" s="28">
        <v>5674</v>
      </c>
      <c r="C31" s="28">
        <v>1931</v>
      </c>
      <c r="D31" s="32">
        <v>1650</v>
      </c>
      <c r="E31" s="32">
        <v>1198</v>
      </c>
    </row>
    <row r="32" spans="1:7">
      <c r="A32" s="27">
        <v>36342</v>
      </c>
      <c r="B32" s="28">
        <v>4295</v>
      </c>
      <c r="C32" s="28">
        <v>2353</v>
      </c>
      <c r="D32" s="32">
        <v>1690</v>
      </c>
      <c r="E32" s="32">
        <v>1400</v>
      </c>
    </row>
    <row r="33" spans="1:5">
      <c r="A33" s="27">
        <v>36373</v>
      </c>
      <c r="B33" s="28">
        <v>4226</v>
      </c>
      <c r="C33" s="28">
        <v>2170</v>
      </c>
      <c r="D33" s="32">
        <v>1844</v>
      </c>
      <c r="E33" s="32">
        <v>1310</v>
      </c>
    </row>
    <row r="34" spans="1:5">
      <c r="A34" s="27">
        <v>36404</v>
      </c>
      <c r="B34" s="28">
        <v>4641</v>
      </c>
      <c r="C34" s="28">
        <v>1969</v>
      </c>
      <c r="D34" s="32">
        <v>1804</v>
      </c>
      <c r="E34" s="30">
        <v>989</v>
      </c>
    </row>
    <row r="35" spans="1:5">
      <c r="A35" s="27">
        <v>36434</v>
      </c>
      <c r="B35" s="28">
        <v>3871</v>
      </c>
      <c r="C35" s="28">
        <v>1367</v>
      </c>
      <c r="D35" s="32">
        <v>1274</v>
      </c>
      <c r="E35" s="30">
        <v>880</v>
      </c>
    </row>
    <row r="36" spans="1:5">
      <c r="A36" s="27">
        <v>36465</v>
      </c>
      <c r="B36" s="28">
        <v>3628</v>
      </c>
      <c r="C36" s="28">
        <v>1176</v>
      </c>
      <c r="D36" s="32">
        <v>1323</v>
      </c>
      <c r="E36" s="30">
        <v>749</v>
      </c>
    </row>
    <row r="37" spans="1:5">
      <c r="A37" s="27">
        <v>36495</v>
      </c>
      <c r="B37" s="28">
        <v>3361</v>
      </c>
      <c r="C37" s="29">
        <v>823</v>
      </c>
      <c r="D37" s="30">
        <v>937</v>
      </c>
      <c r="E37" s="30">
        <v>588</v>
      </c>
    </row>
    <row r="38" spans="1:5">
      <c r="A38" s="27">
        <v>36526</v>
      </c>
      <c r="B38" s="28">
        <v>3276</v>
      </c>
      <c r="C38" s="29">
        <v>564</v>
      </c>
      <c r="D38" s="32">
        <v>1181</v>
      </c>
      <c r="E38" s="30">
        <v>761</v>
      </c>
    </row>
    <row r="39" spans="1:5">
      <c r="A39" s="27">
        <v>36557</v>
      </c>
      <c r="B39" s="28">
        <v>3528</v>
      </c>
      <c r="C39" s="29">
        <v>712</v>
      </c>
      <c r="D39" s="32">
        <v>1004</v>
      </c>
      <c r="E39" s="30">
        <v>659</v>
      </c>
    </row>
    <row r="40" spans="1:5">
      <c r="A40" s="27">
        <v>36586</v>
      </c>
      <c r="B40" s="28">
        <v>4500</v>
      </c>
      <c r="C40" s="28">
        <v>1224</v>
      </c>
      <c r="D40" s="32">
        <v>1323</v>
      </c>
      <c r="E40" s="30">
        <v>819</v>
      </c>
    </row>
    <row r="41" spans="1:5">
      <c r="A41" s="27">
        <v>36617</v>
      </c>
      <c r="B41" s="28">
        <v>6306</v>
      </c>
      <c r="C41" s="29">
        <v>999</v>
      </c>
      <c r="D41" s="32">
        <v>1262</v>
      </c>
      <c r="E41" s="30">
        <v>804</v>
      </c>
    </row>
    <row r="42" spans="1:5">
      <c r="A42" s="27">
        <v>36647</v>
      </c>
      <c r="B42" s="28">
        <v>8382</v>
      </c>
      <c r="C42" s="28">
        <v>1240</v>
      </c>
      <c r="D42" s="32">
        <v>1407</v>
      </c>
      <c r="E42" s="30">
        <v>799</v>
      </c>
    </row>
    <row r="43" spans="1:5">
      <c r="A43" s="27">
        <v>36678</v>
      </c>
      <c r="B43" s="28">
        <v>7457</v>
      </c>
      <c r="C43" s="28">
        <v>2164</v>
      </c>
      <c r="D43" s="32">
        <v>1269</v>
      </c>
      <c r="E43" s="32">
        <v>1167</v>
      </c>
    </row>
    <row r="44" spans="1:5">
      <c r="A44" s="27">
        <v>36708</v>
      </c>
      <c r="B44" s="28">
        <v>6320</v>
      </c>
      <c r="C44" s="28">
        <v>2217</v>
      </c>
      <c r="D44" s="32">
        <v>2215</v>
      </c>
      <c r="E44" s="32">
        <v>1261</v>
      </c>
    </row>
    <row r="45" spans="1:5">
      <c r="A45" s="27">
        <v>36739</v>
      </c>
      <c r="B45" s="28">
        <v>5281</v>
      </c>
      <c r="C45" s="28">
        <v>1952</v>
      </c>
      <c r="D45" s="32">
        <v>1818</v>
      </c>
      <c r="E45" s="32">
        <v>1476</v>
      </c>
    </row>
    <row r="46" spans="1:5">
      <c r="A46" s="27">
        <v>36770</v>
      </c>
      <c r="B46" s="28">
        <v>3992</v>
      </c>
      <c r="C46" s="28">
        <v>1855</v>
      </c>
      <c r="D46" s="32">
        <v>1438</v>
      </c>
      <c r="E46" s="32">
        <v>1118</v>
      </c>
    </row>
    <row r="47" spans="1:5">
      <c r="A47" s="27">
        <v>36800</v>
      </c>
      <c r="B47" s="28">
        <v>4825</v>
      </c>
      <c r="C47" s="28">
        <v>1478</v>
      </c>
      <c r="D47" s="32">
        <v>1332</v>
      </c>
      <c r="E47" s="30">
        <v>948</v>
      </c>
    </row>
    <row r="48" spans="1:5">
      <c r="A48" s="27">
        <v>36831</v>
      </c>
      <c r="B48" s="28">
        <v>3915</v>
      </c>
      <c r="C48" s="28">
        <v>1243</v>
      </c>
      <c r="D48" s="32">
        <v>1090</v>
      </c>
      <c r="E48" s="30">
        <v>937</v>
      </c>
    </row>
    <row r="49" spans="1:5">
      <c r="A49" s="27">
        <v>36861</v>
      </c>
      <c r="B49" s="28">
        <v>3673</v>
      </c>
      <c r="C49" s="29">
        <v>943</v>
      </c>
      <c r="D49" s="30">
        <v>992</v>
      </c>
      <c r="E49" s="30">
        <v>574</v>
      </c>
    </row>
    <row r="50" spans="1:5">
      <c r="A50" s="27">
        <v>36892</v>
      </c>
      <c r="B50" s="28">
        <v>4742</v>
      </c>
      <c r="C50" s="29">
        <v>907</v>
      </c>
      <c r="D50" s="32">
        <v>1001</v>
      </c>
      <c r="E50" s="30">
        <v>624</v>
      </c>
    </row>
    <row r="51" spans="1:5">
      <c r="A51" s="27">
        <v>36923</v>
      </c>
      <c r="B51" s="28">
        <v>3396</v>
      </c>
      <c r="C51" s="28">
        <v>1161</v>
      </c>
      <c r="D51" s="30">
        <v>971</v>
      </c>
      <c r="E51" s="30">
        <v>690</v>
      </c>
    </row>
    <row r="52" spans="1:5">
      <c r="A52" s="27">
        <v>36951</v>
      </c>
      <c r="B52" s="28">
        <v>4029</v>
      </c>
      <c r="C52" s="28">
        <v>1143</v>
      </c>
      <c r="D52" s="32">
        <v>1424</v>
      </c>
      <c r="E52" s="30">
        <v>759</v>
      </c>
    </row>
    <row r="53" spans="1:5">
      <c r="A53" s="27">
        <v>36982</v>
      </c>
      <c r="B53" s="28">
        <v>5185</v>
      </c>
      <c r="C53" s="28">
        <v>1451</v>
      </c>
      <c r="D53" s="32">
        <v>1063</v>
      </c>
      <c r="E53" s="30">
        <v>915</v>
      </c>
    </row>
    <row r="54" spans="1:5">
      <c r="A54" s="27">
        <v>37012</v>
      </c>
      <c r="B54" s="28">
        <v>6115</v>
      </c>
      <c r="C54" s="28">
        <v>1743</v>
      </c>
      <c r="D54" s="32">
        <v>1210</v>
      </c>
      <c r="E54" s="30">
        <v>893</v>
      </c>
    </row>
    <row r="55" spans="1:5">
      <c r="A55" s="27">
        <v>37043</v>
      </c>
      <c r="B55" s="28">
        <v>6788</v>
      </c>
      <c r="C55" s="28">
        <v>2375</v>
      </c>
      <c r="D55" s="32">
        <v>1448</v>
      </c>
      <c r="E55" s="32">
        <v>1227</v>
      </c>
    </row>
    <row r="56" spans="1:5">
      <c r="A56" s="27">
        <v>37073</v>
      </c>
      <c r="B56" s="28">
        <v>6060</v>
      </c>
      <c r="C56" s="28">
        <v>3000</v>
      </c>
      <c r="D56" s="32">
        <v>1816</v>
      </c>
      <c r="E56" s="32">
        <v>1367</v>
      </c>
    </row>
    <row r="57" spans="1:5">
      <c r="A57" s="27">
        <v>37104</v>
      </c>
      <c r="B57" s="28">
        <v>4709</v>
      </c>
      <c r="C57" s="28">
        <v>2774</v>
      </c>
      <c r="D57" s="32">
        <v>1596</v>
      </c>
      <c r="E57" s="32">
        <v>1457</v>
      </c>
    </row>
    <row r="58" spans="1:5">
      <c r="A58" s="27">
        <v>37135</v>
      </c>
      <c r="B58" s="28">
        <v>4555</v>
      </c>
      <c r="C58" s="28">
        <v>2028</v>
      </c>
      <c r="D58" s="32">
        <v>1302</v>
      </c>
      <c r="E58" s="32">
        <v>1089</v>
      </c>
    </row>
    <row r="59" spans="1:5">
      <c r="A59" s="27">
        <v>37165</v>
      </c>
      <c r="B59" s="28">
        <v>4492</v>
      </c>
      <c r="C59" s="28">
        <v>1672</v>
      </c>
      <c r="D59" s="32">
        <v>1259</v>
      </c>
      <c r="E59" s="30">
        <v>980</v>
      </c>
    </row>
    <row r="60" spans="1:5">
      <c r="A60" s="27">
        <v>37196</v>
      </c>
      <c r="B60" s="28">
        <v>3574</v>
      </c>
      <c r="C60" s="28">
        <v>1455</v>
      </c>
      <c r="D60" s="32">
        <v>1103</v>
      </c>
      <c r="E60" s="30">
        <v>868</v>
      </c>
    </row>
    <row r="61" spans="1:5">
      <c r="A61" s="27">
        <v>37226</v>
      </c>
      <c r="B61" s="28">
        <v>3407</v>
      </c>
      <c r="C61" s="29">
        <v>798</v>
      </c>
      <c r="D61" s="32">
        <v>1009</v>
      </c>
      <c r="E61" s="30">
        <v>726</v>
      </c>
    </row>
    <row r="62" spans="1:5">
      <c r="A62" s="27">
        <v>37257</v>
      </c>
      <c r="B62" s="28">
        <v>3543</v>
      </c>
      <c r="C62" s="29">
        <v>977</v>
      </c>
      <c r="D62" s="30">
        <v>941</v>
      </c>
      <c r="E62" s="30">
        <v>740</v>
      </c>
    </row>
    <row r="63" spans="1:5">
      <c r="A63" s="27">
        <v>37288</v>
      </c>
      <c r="B63" s="28">
        <v>3532</v>
      </c>
      <c r="C63" s="29">
        <v>932</v>
      </c>
      <c r="D63" s="32">
        <v>1075</v>
      </c>
      <c r="E63" s="30">
        <v>640</v>
      </c>
    </row>
    <row r="64" spans="1:5">
      <c r="A64" s="27">
        <v>37316</v>
      </c>
      <c r="B64" s="28">
        <v>3787</v>
      </c>
      <c r="C64" s="29">
        <v>923</v>
      </c>
      <c r="D64" s="32">
        <v>1354</v>
      </c>
      <c r="E64" s="30">
        <v>978</v>
      </c>
    </row>
    <row r="65" spans="1:5">
      <c r="A65" s="27">
        <v>37347</v>
      </c>
      <c r="B65" s="28">
        <v>4930</v>
      </c>
      <c r="C65" s="28">
        <v>1182</v>
      </c>
      <c r="D65" s="32">
        <v>1429</v>
      </c>
      <c r="E65" s="30">
        <v>938</v>
      </c>
    </row>
    <row r="66" spans="1:5">
      <c r="A66" s="27">
        <v>37377</v>
      </c>
      <c r="B66" s="28">
        <v>4595</v>
      </c>
      <c r="C66" s="28">
        <v>1575</v>
      </c>
      <c r="D66" s="32">
        <v>1262</v>
      </c>
      <c r="E66" s="30">
        <v>999</v>
      </c>
    </row>
    <row r="67" spans="1:5">
      <c r="A67" s="27">
        <v>37408</v>
      </c>
      <c r="B67" s="28">
        <v>5271</v>
      </c>
      <c r="C67" s="28">
        <v>2067</v>
      </c>
      <c r="D67" s="32">
        <v>1388</v>
      </c>
      <c r="E67" s="32">
        <v>1117</v>
      </c>
    </row>
    <row r="68" spans="1:5">
      <c r="A68" s="27">
        <v>37438</v>
      </c>
      <c r="B68" s="28">
        <v>5188</v>
      </c>
      <c r="C68" s="28">
        <v>2485</v>
      </c>
      <c r="D68" s="32">
        <v>1629</v>
      </c>
      <c r="E68" s="32">
        <v>1587</v>
      </c>
    </row>
    <row r="69" spans="1:5">
      <c r="A69" s="27">
        <v>37469</v>
      </c>
      <c r="B69" s="28">
        <v>4284</v>
      </c>
      <c r="C69" s="28">
        <v>2353</v>
      </c>
      <c r="D69" s="32">
        <v>1823</v>
      </c>
      <c r="E69" s="32">
        <v>1120</v>
      </c>
    </row>
    <row r="70" spans="1:5">
      <c r="A70" s="27">
        <v>37500</v>
      </c>
      <c r="B70" s="28">
        <v>4357</v>
      </c>
      <c r="C70" s="28">
        <v>1849</v>
      </c>
      <c r="D70" s="32">
        <v>1415</v>
      </c>
      <c r="E70" s="32">
        <v>1132</v>
      </c>
    </row>
    <row r="71" spans="1:5">
      <c r="A71" s="27">
        <v>37530</v>
      </c>
      <c r="B71" s="28">
        <v>4200</v>
      </c>
      <c r="C71" s="28">
        <v>1328</v>
      </c>
      <c r="D71" s="32">
        <v>1251</v>
      </c>
      <c r="E71" s="32">
        <v>1000</v>
      </c>
    </row>
    <row r="72" spans="1:5">
      <c r="A72" s="27">
        <v>37561</v>
      </c>
      <c r="B72" s="28">
        <v>3061</v>
      </c>
      <c r="C72" s="29">
        <v>966</v>
      </c>
      <c r="D72" s="32">
        <v>1096</v>
      </c>
      <c r="E72" s="30">
        <v>866</v>
      </c>
    </row>
    <row r="73" spans="1:5">
      <c r="A73" s="27">
        <v>37591</v>
      </c>
      <c r="B73" s="28">
        <v>2916</v>
      </c>
      <c r="C73" s="29">
        <v>730</v>
      </c>
      <c r="D73" s="32">
        <v>1087</v>
      </c>
      <c r="E73" s="30">
        <v>773</v>
      </c>
    </row>
    <row r="74" spans="1:5">
      <c r="A74" s="27">
        <v>37622</v>
      </c>
      <c r="B74" s="28">
        <v>3547</v>
      </c>
      <c r="C74" s="29">
        <v>738</v>
      </c>
      <c r="D74" s="30">
        <v>955</v>
      </c>
      <c r="E74" s="30">
        <v>616</v>
      </c>
    </row>
    <row r="75" spans="1:5">
      <c r="A75" s="27">
        <v>37653</v>
      </c>
      <c r="B75" s="28">
        <v>3546</v>
      </c>
      <c r="C75" s="29">
        <v>745</v>
      </c>
      <c r="D75" s="32">
        <v>1113</v>
      </c>
      <c r="E75" s="30">
        <v>794</v>
      </c>
    </row>
    <row r="76" spans="1:5">
      <c r="A76" s="27">
        <v>37681</v>
      </c>
      <c r="B76" s="28">
        <v>4194</v>
      </c>
      <c r="C76" s="29">
        <v>933</v>
      </c>
      <c r="D76" s="32">
        <v>1376</v>
      </c>
      <c r="E76" s="30">
        <v>938</v>
      </c>
    </row>
    <row r="77" spans="1:5">
      <c r="A77" s="27">
        <v>37712</v>
      </c>
      <c r="B77" s="28">
        <v>4353</v>
      </c>
      <c r="C77" s="28">
        <v>1007</v>
      </c>
      <c r="D77" s="32">
        <v>1301</v>
      </c>
      <c r="E77" s="30">
        <v>999</v>
      </c>
    </row>
    <row r="78" spans="1:5">
      <c r="A78" s="27">
        <v>37742</v>
      </c>
      <c r="B78" s="28">
        <v>5807</v>
      </c>
      <c r="C78" s="28">
        <v>1339</v>
      </c>
      <c r="D78" s="32">
        <v>1367</v>
      </c>
      <c r="E78" s="32">
        <v>1095</v>
      </c>
    </row>
    <row r="79" spans="1:5">
      <c r="A79" s="27">
        <v>37773</v>
      </c>
      <c r="B79" s="28">
        <v>4865</v>
      </c>
      <c r="C79" s="28">
        <v>2254</v>
      </c>
      <c r="D79" s="32">
        <v>1538</v>
      </c>
      <c r="E79" s="32">
        <v>1452</v>
      </c>
    </row>
    <row r="80" spans="1:5">
      <c r="A80" s="27">
        <v>37803</v>
      </c>
      <c r="B80" s="28">
        <v>4824</v>
      </c>
      <c r="C80" s="28">
        <v>2752</v>
      </c>
      <c r="D80" s="32">
        <v>1792</v>
      </c>
      <c r="E80" s="32">
        <v>1616</v>
      </c>
    </row>
    <row r="81" spans="1:5">
      <c r="A81" s="27">
        <v>37834</v>
      </c>
      <c r="B81" s="28">
        <v>4284</v>
      </c>
      <c r="C81" s="28">
        <v>2136</v>
      </c>
      <c r="D81" s="32">
        <v>1691</v>
      </c>
      <c r="E81" s="32">
        <v>1496</v>
      </c>
    </row>
    <row r="82" spans="1:5">
      <c r="A82" s="27">
        <v>37865</v>
      </c>
      <c r="B82" s="28">
        <v>3992</v>
      </c>
      <c r="C82" s="28">
        <v>1754</v>
      </c>
      <c r="D82" s="32">
        <v>1528</v>
      </c>
      <c r="E82" s="32">
        <v>1376</v>
      </c>
    </row>
    <row r="83" spans="1:5">
      <c r="A83" s="27">
        <v>37895</v>
      </c>
      <c r="B83" s="28">
        <v>4519</v>
      </c>
      <c r="C83" s="28">
        <v>1133</v>
      </c>
      <c r="D83" s="32">
        <v>1425</v>
      </c>
      <c r="E83" s="30">
        <v>911</v>
      </c>
    </row>
    <row r="84" spans="1:5">
      <c r="A84" s="27">
        <v>37926</v>
      </c>
      <c r="B84" s="28">
        <v>3442</v>
      </c>
      <c r="C84" s="28">
        <v>1183</v>
      </c>
      <c r="D84" s="32">
        <v>1028</v>
      </c>
      <c r="E84" s="30">
        <v>793</v>
      </c>
    </row>
    <row r="85" spans="1:5">
      <c r="A85" s="27">
        <v>37956</v>
      </c>
      <c r="B85" s="28">
        <v>3429</v>
      </c>
      <c r="C85" s="29">
        <v>776</v>
      </c>
      <c r="D85" s="32">
        <v>1022</v>
      </c>
      <c r="E85" s="30">
        <v>653</v>
      </c>
    </row>
    <row r="86" spans="1:5">
      <c r="A86" s="27">
        <v>37987</v>
      </c>
      <c r="B86" s="28">
        <v>3533</v>
      </c>
      <c r="C86" s="29">
        <v>815</v>
      </c>
      <c r="D86" s="32">
        <v>1332</v>
      </c>
      <c r="E86" s="30">
        <v>715</v>
      </c>
    </row>
    <row r="87" spans="1:5">
      <c r="A87" s="27">
        <v>38018</v>
      </c>
      <c r="B87" s="28">
        <v>4289</v>
      </c>
      <c r="C87" s="29">
        <v>746</v>
      </c>
      <c r="D87" s="32">
        <v>1120</v>
      </c>
      <c r="E87" s="30">
        <v>694</v>
      </c>
    </row>
    <row r="88" spans="1:5">
      <c r="A88" s="27">
        <v>38047</v>
      </c>
      <c r="B88" s="28">
        <v>4713</v>
      </c>
      <c r="C88" s="29">
        <v>999</v>
      </c>
      <c r="D88" s="32">
        <v>1313</v>
      </c>
      <c r="E88" s="30">
        <v>891</v>
      </c>
    </row>
    <row r="89" spans="1:5">
      <c r="A89" s="27">
        <v>38078</v>
      </c>
      <c r="B89" s="28">
        <v>5468</v>
      </c>
      <c r="C89" s="28">
        <v>1261</v>
      </c>
      <c r="D89" s="32">
        <v>1405</v>
      </c>
      <c r="E89" s="32">
        <v>1083</v>
      </c>
    </row>
    <row r="90" spans="1:5">
      <c r="A90" s="27">
        <v>38108</v>
      </c>
      <c r="B90" s="28">
        <v>5562</v>
      </c>
      <c r="C90" s="28">
        <v>1570</v>
      </c>
      <c r="D90" s="32">
        <v>1372</v>
      </c>
      <c r="E90" s="32">
        <v>1112</v>
      </c>
    </row>
    <row r="91" spans="1:5">
      <c r="A91" s="27">
        <v>38139</v>
      </c>
      <c r="B91" s="28">
        <v>6399</v>
      </c>
      <c r="C91" s="28">
        <v>1868</v>
      </c>
      <c r="D91" s="32">
        <v>1647</v>
      </c>
      <c r="E91" s="32">
        <v>1384</v>
      </c>
    </row>
    <row r="92" spans="1:5">
      <c r="A92" s="27">
        <v>38169</v>
      </c>
      <c r="B92" s="28">
        <v>5654</v>
      </c>
      <c r="C92" s="28">
        <v>2376</v>
      </c>
      <c r="D92" s="32">
        <v>1812</v>
      </c>
      <c r="E92" s="32">
        <v>1763</v>
      </c>
    </row>
    <row r="93" spans="1:5">
      <c r="A93" s="27">
        <v>38200</v>
      </c>
      <c r="B93" s="28">
        <v>5066</v>
      </c>
      <c r="C93" s="28">
        <v>2373</v>
      </c>
      <c r="D93" s="32">
        <v>1891</v>
      </c>
      <c r="E93" s="32">
        <v>1762</v>
      </c>
    </row>
    <row r="94" spans="1:5">
      <c r="A94" s="27">
        <v>38231</v>
      </c>
      <c r="B94" s="28">
        <v>4152</v>
      </c>
      <c r="C94" s="28">
        <v>1821</v>
      </c>
      <c r="D94" s="32">
        <v>1470</v>
      </c>
      <c r="E94" s="32">
        <v>1423</v>
      </c>
    </row>
    <row r="95" spans="1:5">
      <c r="A95" s="27">
        <v>38261</v>
      </c>
      <c r="B95" s="28">
        <v>4381</v>
      </c>
      <c r="C95" s="28">
        <v>1410</v>
      </c>
      <c r="D95" s="32">
        <v>1268</v>
      </c>
      <c r="E95" s="30">
        <v>899</v>
      </c>
    </row>
    <row r="96" spans="1:5">
      <c r="A96" s="27">
        <v>38292</v>
      </c>
      <c r="B96" s="28">
        <v>5138</v>
      </c>
      <c r="C96" s="28">
        <v>1366</v>
      </c>
      <c r="D96" s="32">
        <v>1197</v>
      </c>
      <c r="E96" s="30">
        <v>773</v>
      </c>
    </row>
    <row r="97" spans="1:5">
      <c r="A97" s="27">
        <v>38322</v>
      </c>
      <c r="B97" s="28">
        <v>4530</v>
      </c>
      <c r="C97" s="29">
        <v>801</v>
      </c>
      <c r="D97" s="32">
        <v>1015</v>
      </c>
      <c r="E97" s="30">
        <v>720</v>
      </c>
    </row>
    <row r="98" spans="1:5">
      <c r="A98" s="27">
        <v>38353</v>
      </c>
      <c r="B98" s="28">
        <v>3494</v>
      </c>
      <c r="C98" s="29">
        <v>873</v>
      </c>
      <c r="D98" s="32">
        <v>1054</v>
      </c>
      <c r="E98" s="30">
        <v>650</v>
      </c>
    </row>
    <row r="99" spans="1:5">
      <c r="A99" s="27">
        <v>38384</v>
      </c>
      <c r="B99" s="28">
        <v>3939</v>
      </c>
      <c r="C99" s="29">
        <v>712</v>
      </c>
      <c r="D99" s="30">
        <v>955</v>
      </c>
      <c r="E99" s="30">
        <v>703</v>
      </c>
    </row>
    <row r="100" spans="1:5">
      <c r="A100" s="27">
        <v>38412</v>
      </c>
      <c r="B100" s="28">
        <v>4881</v>
      </c>
      <c r="C100" s="28">
        <v>1017</v>
      </c>
      <c r="D100" s="32">
        <v>1367</v>
      </c>
      <c r="E100" s="30">
        <v>860</v>
      </c>
    </row>
    <row r="101" spans="1:5">
      <c r="A101" s="27">
        <v>38443</v>
      </c>
      <c r="B101" s="28">
        <v>5056</v>
      </c>
      <c r="C101" s="28">
        <v>1016</v>
      </c>
      <c r="D101" s="32">
        <v>1347</v>
      </c>
      <c r="E101" s="30">
        <v>978</v>
      </c>
    </row>
    <row r="102" spans="1:5">
      <c r="A102" s="27">
        <v>38473</v>
      </c>
      <c r="B102" s="28">
        <v>6059</v>
      </c>
      <c r="C102" s="28">
        <v>1736</v>
      </c>
      <c r="D102" s="32">
        <v>1257</v>
      </c>
      <c r="E102" s="32">
        <v>1113</v>
      </c>
    </row>
    <row r="103" spans="1:5">
      <c r="A103" s="27">
        <v>38504</v>
      </c>
      <c r="B103" s="28">
        <v>5461</v>
      </c>
      <c r="C103" s="28">
        <v>1940</v>
      </c>
      <c r="D103" s="32">
        <v>1472</v>
      </c>
      <c r="E103" s="32">
        <v>1314</v>
      </c>
    </row>
    <row r="104" spans="1:5">
      <c r="A104" s="27">
        <v>38534</v>
      </c>
      <c r="B104" s="28">
        <v>5439</v>
      </c>
      <c r="C104" s="28">
        <v>2239</v>
      </c>
      <c r="D104" s="32">
        <v>1950</v>
      </c>
      <c r="E104" s="32">
        <v>1305</v>
      </c>
    </row>
    <row r="105" spans="1:5">
      <c r="A105" s="27">
        <v>38565</v>
      </c>
      <c r="B105" s="28">
        <v>4806</v>
      </c>
      <c r="C105" s="28">
        <v>2211</v>
      </c>
      <c r="D105" s="32">
        <v>1885</v>
      </c>
      <c r="E105" s="32">
        <v>1420</v>
      </c>
    </row>
    <row r="106" spans="1:5">
      <c r="A106" s="27">
        <v>38596</v>
      </c>
      <c r="B106" s="28">
        <v>4377</v>
      </c>
      <c r="C106" s="28">
        <v>1409</v>
      </c>
      <c r="D106" s="32">
        <v>1535</v>
      </c>
      <c r="E106" s="32">
        <v>1257</v>
      </c>
    </row>
    <row r="107" spans="1:5">
      <c r="A107" s="27">
        <v>38626</v>
      </c>
      <c r="B107" s="28">
        <v>4243</v>
      </c>
      <c r="C107" s="28">
        <v>1183</v>
      </c>
      <c r="D107" s="32">
        <v>1329</v>
      </c>
      <c r="E107" s="30">
        <v>806</v>
      </c>
    </row>
    <row r="108" spans="1:5">
      <c r="A108" s="27">
        <v>38657</v>
      </c>
      <c r="B108" s="28">
        <v>4764</v>
      </c>
      <c r="C108" s="28">
        <v>1380</v>
      </c>
      <c r="D108" s="32">
        <v>1184</v>
      </c>
      <c r="E108" s="30">
        <v>731</v>
      </c>
    </row>
    <row r="109" spans="1:5">
      <c r="A109" s="27">
        <v>38687</v>
      </c>
      <c r="B109" s="28">
        <v>3823</v>
      </c>
      <c r="C109" s="28">
        <v>1129</v>
      </c>
      <c r="D109" s="32">
        <v>1119</v>
      </c>
      <c r="E109" s="30">
        <v>735</v>
      </c>
    </row>
    <row r="110" spans="1:5">
      <c r="A110" s="27">
        <v>38718</v>
      </c>
      <c r="B110" s="28">
        <v>4157</v>
      </c>
      <c r="C110" s="29">
        <v>931</v>
      </c>
      <c r="D110" s="32">
        <v>1207</v>
      </c>
      <c r="E110" s="30">
        <v>691</v>
      </c>
    </row>
    <row r="111" spans="1:5">
      <c r="A111" s="27">
        <v>38749</v>
      </c>
      <c r="B111" s="28">
        <v>3847</v>
      </c>
      <c r="C111" s="29">
        <v>828</v>
      </c>
      <c r="D111" s="32">
        <v>1112</v>
      </c>
      <c r="E111" s="30">
        <v>718</v>
      </c>
    </row>
    <row r="112" spans="1:5">
      <c r="A112" s="27">
        <v>38777</v>
      </c>
      <c r="B112" s="28">
        <v>4569</v>
      </c>
      <c r="C112" s="28">
        <v>1003</v>
      </c>
      <c r="D112" s="32">
        <v>1412</v>
      </c>
      <c r="E112" s="32">
        <v>1053</v>
      </c>
    </row>
    <row r="113" spans="1:5">
      <c r="A113" s="27">
        <v>38808</v>
      </c>
      <c r="B113" s="28">
        <v>5104</v>
      </c>
      <c r="C113" s="29">
        <v>777</v>
      </c>
      <c r="D113" s="32">
        <v>1338</v>
      </c>
      <c r="E113" s="32">
        <v>1072</v>
      </c>
    </row>
    <row r="114" spans="1:5">
      <c r="A114" s="27">
        <v>38838</v>
      </c>
      <c r="B114" s="28">
        <v>6922</v>
      </c>
      <c r="C114" s="28">
        <v>1453</v>
      </c>
      <c r="D114" s="32">
        <v>1483</v>
      </c>
      <c r="E114" s="32">
        <v>1165</v>
      </c>
    </row>
    <row r="115" spans="1:5">
      <c r="A115" s="27">
        <v>38869</v>
      </c>
      <c r="B115" s="28">
        <v>7117</v>
      </c>
      <c r="C115" s="28">
        <v>1970</v>
      </c>
      <c r="D115" s="32">
        <v>1846</v>
      </c>
      <c r="E115" s="32">
        <v>1215</v>
      </c>
    </row>
    <row r="116" spans="1:5">
      <c r="A116" s="27">
        <v>38899</v>
      </c>
      <c r="B116" s="28">
        <v>6565</v>
      </c>
      <c r="C116" s="28">
        <v>2312</v>
      </c>
      <c r="D116" s="32">
        <v>2148</v>
      </c>
      <c r="E116" s="32">
        <v>1299</v>
      </c>
    </row>
    <row r="117" spans="1:5">
      <c r="A117" s="27">
        <v>38930</v>
      </c>
      <c r="B117" s="28">
        <v>5956</v>
      </c>
      <c r="C117" s="28">
        <v>2594</v>
      </c>
      <c r="D117" s="32">
        <v>2353</v>
      </c>
      <c r="E117" s="32">
        <v>1466</v>
      </c>
    </row>
    <row r="118" spans="1:5">
      <c r="A118" s="27">
        <v>38961</v>
      </c>
      <c r="B118" s="28">
        <v>5062</v>
      </c>
      <c r="C118" s="28">
        <v>1738</v>
      </c>
      <c r="D118" s="32">
        <v>1804</v>
      </c>
      <c r="E118" s="32">
        <v>1216</v>
      </c>
    </row>
    <row r="119" spans="1:5">
      <c r="A119" s="27">
        <v>38991</v>
      </c>
      <c r="B119" s="28">
        <v>5076</v>
      </c>
      <c r="C119" s="28">
        <v>1352</v>
      </c>
      <c r="D119" s="32">
        <v>1482</v>
      </c>
      <c r="E119" s="30">
        <v>924</v>
      </c>
    </row>
    <row r="120" spans="1:5">
      <c r="A120" s="27">
        <v>39022</v>
      </c>
      <c r="B120" s="28">
        <v>5948</v>
      </c>
      <c r="C120" s="28">
        <v>1373</v>
      </c>
      <c r="D120" s="32">
        <v>1441</v>
      </c>
      <c r="E120" s="30">
        <v>867</v>
      </c>
    </row>
    <row r="121" spans="1:5">
      <c r="A121" s="27">
        <v>39052</v>
      </c>
      <c r="B121" s="28">
        <v>5646</v>
      </c>
      <c r="C121" s="29">
        <v>740</v>
      </c>
      <c r="D121" s="32">
        <v>1028</v>
      </c>
      <c r="E121" s="30">
        <v>737</v>
      </c>
    </row>
    <row r="122" spans="1:5">
      <c r="A122" s="27">
        <v>39083</v>
      </c>
      <c r="B122" s="28">
        <v>5487</v>
      </c>
      <c r="C122" s="29">
        <v>582</v>
      </c>
      <c r="D122" s="32">
        <v>1237</v>
      </c>
      <c r="E122" s="30">
        <v>810</v>
      </c>
    </row>
    <row r="123" spans="1:5">
      <c r="A123" s="27">
        <v>39114</v>
      </c>
      <c r="B123" s="28">
        <v>4751</v>
      </c>
      <c r="C123" s="29">
        <v>688</v>
      </c>
      <c r="D123" s="32">
        <v>1150</v>
      </c>
      <c r="E123" s="30">
        <v>688</v>
      </c>
    </row>
    <row r="124" spans="1:5">
      <c r="A124" s="27">
        <v>39142</v>
      </c>
      <c r="B124" s="28">
        <v>5790</v>
      </c>
      <c r="C124" s="29">
        <v>859</v>
      </c>
      <c r="D124" s="32">
        <v>1196</v>
      </c>
      <c r="E124" s="30">
        <v>921</v>
      </c>
    </row>
    <row r="125" spans="1:5">
      <c r="A125" s="27">
        <v>39173</v>
      </c>
      <c r="B125" s="28">
        <v>7165</v>
      </c>
      <c r="C125" s="28">
        <v>1086</v>
      </c>
      <c r="D125" s="32">
        <v>1479</v>
      </c>
      <c r="E125" s="32">
        <v>1085</v>
      </c>
    </row>
    <row r="126" spans="1:5">
      <c r="A126" s="27">
        <v>39203</v>
      </c>
      <c r="B126" s="28">
        <v>7198</v>
      </c>
      <c r="C126" s="28">
        <v>1705</v>
      </c>
      <c r="D126" s="32">
        <v>1568</v>
      </c>
      <c r="E126" s="32">
        <v>1285</v>
      </c>
    </row>
    <row r="127" spans="1:5">
      <c r="A127" s="27">
        <v>39234</v>
      </c>
      <c r="B127" s="28">
        <v>6533</v>
      </c>
      <c r="C127" s="28">
        <v>2410</v>
      </c>
      <c r="D127" s="32">
        <v>1782</v>
      </c>
      <c r="E127" s="32">
        <v>1302</v>
      </c>
    </row>
    <row r="128" spans="1:5">
      <c r="A128" s="27">
        <v>39264</v>
      </c>
      <c r="B128" s="28">
        <v>6314</v>
      </c>
      <c r="C128" s="28">
        <v>2408</v>
      </c>
      <c r="D128" s="32">
        <v>2270</v>
      </c>
      <c r="E128" s="32">
        <v>1466</v>
      </c>
    </row>
    <row r="129" spans="1:5">
      <c r="A129" s="27">
        <v>39295</v>
      </c>
      <c r="B129" s="28">
        <v>5989</v>
      </c>
      <c r="C129" s="28">
        <v>2403</v>
      </c>
      <c r="D129" s="32">
        <v>2215</v>
      </c>
      <c r="E129" s="32">
        <v>1676</v>
      </c>
    </row>
    <row r="130" spans="1:5">
      <c r="A130" s="27">
        <v>39326</v>
      </c>
      <c r="B130" s="28">
        <v>5293</v>
      </c>
      <c r="C130" s="28">
        <v>2211</v>
      </c>
      <c r="D130" s="32">
        <v>1966</v>
      </c>
      <c r="E130" s="32">
        <v>1387</v>
      </c>
    </row>
    <row r="131" spans="1:5">
      <c r="A131" s="27">
        <v>39356</v>
      </c>
      <c r="B131" s="28">
        <v>5171</v>
      </c>
      <c r="C131" s="28">
        <v>1679</v>
      </c>
      <c r="D131" s="32">
        <v>1703</v>
      </c>
      <c r="E131" s="32">
        <v>1159</v>
      </c>
    </row>
    <row r="132" spans="1:5">
      <c r="A132" s="27">
        <v>39387</v>
      </c>
      <c r="B132" s="28">
        <v>5384</v>
      </c>
      <c r="C132" s="28">
        <v>1622</v>
      </c>
      <c r="D132" s="32">
        <v>1518</v>
      </c>
      <c r="E132" s="32">
        <v>1205</v>
      </c>
    </row>
    <row r="133" spans="1:5">
      <c r="A133" s="27">
        <v>39417</v>
      </c>
      <c r="B133" s="28">
        <v>5624</v>
      </c>
      <c r="C133" s="28">
        <v>1150</v>
      </c>
      <c r="D133" s="32">
        <v>1152</v>
      </c>
      <c r="E133" s="30">
        <v>976</v>
      </c>
    </row>
    <row r="134" spans="1:5">
      <c r="A134" s="27">
        <v>39448</v>
      </c>
      <c r="B134" s="28">
        <v>5008</v>
      </c>
      <c r="C134" s="29">
        <v>901</v>
      </c>
      <c r="D134" s="32">
        <v>1126</v>
      </c>
      <c r="E134" s="30">
        <v>628</v>
      </c>
    </row>
    <row r="135" spans="1:5">
      <c r="A135" s="27">
        <v>39479</v>
      </c>
      <c r="B135" s="28">
        <v>5771</v>
      </c>
      <c r="C135" s="29">
        <v>798</v>
      </c>
      <c r="D135" s="32">
        <v>1285</v>
      </c>
      <c r="E135" s="32">
        <v>1106</v>
      </c>
    </row>
    <row r="136" spans="1:5">
      <c r="A136" s="27">
        <v>39508</v>
      </c>
      <c r="B136" s="28">
        <v>5512</v>
      </c>
      <c r="C136" s="29">
        <v>921</v>
      </c>
      <c r="D136" s="32">
        <v>1637</v>
      </c>
      <c r="E136" s="30">
        <v>906</v>
      </c>
    </row>
    <row r="137" spans="1:5">
      <c r="A137" s="27">
        <v>39539</v>
      </c>
      <c r="B137" s="28">
        <v>5950</v>
      </c>
      <c r="C137" s="28">
        <v>1109</v>
      </c>
      <c r="D137" s="32">
        <v>1843</v>
      </c>
      <c r="E137" s="32">
        <v>1131</v>
      </c>
    </row>
    <row r="138" spans="1:5">
      <c r="A138" s="27">
        <v>39569</v>
      </c>
      <c r="B138" s="28">
        <v>6873</v>
      </c>
      <c r="C138" s="28">
        <v>1851</v>
      </c>
      <c r="D138" s="32">
        <v>1846</v>
      </c>
      <c r="E138" s="32">
        <v>1379</v>
      </c>
    </row>
    <row r="139" spans="1:5">
      <c r="A139" s="27">
        <v>39600</v>
      </c>
      <c r="B139" s="28">
        <v>6063</v>
      </c>
      <c r="C139" s="28">
        <v>2352</v>
      </c>
      <c r="D139" s="32">
        <v>1884</v>
      </c>
      <c r="E139" s="32">
        <v>1724</v>
      </c>
    </row>
    <row r="140" spans="1:5">
      <c r="A140" s="27">
        <v>39630</v>
      </c>
      <c r="B140" s="28">
        <v>5857</v>
      </c>
      <c r="C140" s="28">
        <v>2132</v>
      </c>
      <c r="D140" s="32">
        <v>2589</v>
      </c>
      <c r="E140" s="32">
        <v>1753</v>
      </c>
    </row>
    <row r="141" spans="1:5">
      <c r="A141" s="27">
        <v>39661</v>
      </c>
      <c r="B141" s="28">
        <v>5365</v>
      </c>
      <c r="C141" s="28">
        <v>2032</v>
      </c>
      <c r="D141" s="32">
        <v>2419</v>
      </c>
      <c r="E141" s="32">
        <v>1460</v>
      </c>
    </row>
    <row r="142" spans="1:5">
      <c r="A142" s="27">
        <v>39692</v>
      </c>
      <c r="B142" s="28">
        <v>5005</v>
      </c>
      <c r="C142" s="28">
        <v>1772</v>
      </c>
      <c r="D142" s="32">
        <v>2088</v>
      </c>
      <c r="E142" s="32">
        <v>1395</v>
      </c>
    </row>
    <row r="143" spans="1:5">
      <c r="A143" s="27">
        <v>39722</v>
      </c>
      <c r="B143" s="28">
        <v>5147</v>
      </c>
      <c r="C143" s="28">
        <v>1499</v>
      </c>
      <c r="D143" s="32">
        <v>1720</v>
      </c>
      <c r="E143" s="32">
        <v>1029</v>
      </c>
    </row>
    <row r="144" spans="1:5">
      <c r="A144" s="27">
        <v>39753</v>
      </c>
      <c r="B144" s="28">
        <v>4073</v>
      </c>
      <c r="C144" s="28">
        <v>1184</v>
      </c>
      <c r="D144" s="32">
        <v>1399</v>
      </c>
      <c r="E144" s="30">
        <v>840</v>
      </c>
    </row>
    <row r="145" spans="1:5">
      <c r="A145" s="27">
        <v>39783</v>
      </c>
      <c r="B145" s="28">
        <v>4211</v>
      </c>
      <c r="C145" s="29">
        <v>913</v>
      </c>
      <c r="D145" s="32">
        <v>1129</v>
      </c>
      <c r="E145" s="30">
        <v>694</v>
      </c>
    </row>
    <row r="146" spans="1:5">
      <c r="A146" s="27">
        <v>39814</v>
      </c>
      <c r="B146" s="28">
        <v>3209</v>
      </c>
      <c r="C146" s="29">
        <v>622</v>
      </c>
      <c r="D146" s="32">
        <v>1167</v>
      </c>
      <c r="E146" s="30">
        <v>610</v>
      </c>
    </row>
    <row r="147" spans="1:5">
      <c r="A147" s="27">
        <v>39845</v>
      </c>
      <c r="B147" s="28">
        <v>4833</v>
      </c>
      <c r="C147" s="29">
        <v>704</v>
      </c>
      <c r="D147" s="32">
        <v>1250</v>
      </c>
      <c r="E147" s="30">
        <v>804</v>
      </c>
    </row>
    <row r="148" spans="1:5">
      <c r="A148" s="27">
        <v>39873</v>
      </c>
      <c r="B148" s="28">
        <v>4009</v>
      </c>
      <c r="C148" s="28">
        <v>1037</v>
      </c>
      <c r="D148" s="32">
        <v>1374</v>
      </c>
      <c r="E148" s="30">
        <v>952</v>
      </c>
    </row>
    <row r="149" spans="1:5">
      <c r="A149" s="27">
        <v>39904</v>
      </c>
      <c r="B149" s="28">
        <v>4693</v>
      </c>
      <c r="C149" s="28">
        <v>1071</v>
      </c>
      <c r="D149" s="32">
        <v>1416</v>
      </c>
      <c r="E149" s="32">
        <v>1100</v>
      </c>
    </row>
    <row r="150" spans="1:5">
      <c r="A150" s="27">
        <v>39934</v>
      </c>
      <c r="B150" s="28">
        <v>4668</v>
      </c>
      <c r="C150" s="28">
        <v>1694</v>
      </c>
      <c r="D150" s="32">
        <v>1514</v>
      </c>
      <c r="E150" s="32">
        <v>1184</v>
      </c>
    </row>
    <row r="151" spans="1:5">
      <c r="A151" s="27">
        <v>39965</v>
      </c>
      <c r="B151" s="28">
        <v>4998</v>
      </c>
      <c r="C151" s="28">
        <v>2036</v>
      </c>
      <c r="D151" s="32">
        <v>1790</v>
      </c>
      <c r="E151" s="32">
        <v>1201</v>
      </c>
    </row>
    <row r="152" spans="1:5">
      <c r="A152" s="27">
        <v>39995</v>
      </c>
      <c r="B152" s="28">
        <v>5309</v>
      </c>
      <c r="C152" s="28">
        <v>1879</v>
      </c>
      <c r="D152" s="32">
        <v>2390</v>
      </c>
      <c r="E152" s="32">
        <v>1301</v>
      </c>
    </row>
    <row r="153" spans="1:5">
      <c r="A153" s="27">
        <v>40026</v>
      </c>
      <c r="B153" s="28">
        <v>4625</v>
      </c>
      <c r="C153" s="28">
        <v>1953</v>
      </c>
      <c r="D153" s="32">
        <v>2675</v>
      </c>
      <c r="E153" s="32">
        <v>1313</v>
      </c>
    </row>
    <row r="154" spans="1:5">
      <c r="A154" s="27">
        <v>40057</v>
      </c>
      <c r="B154" s="28">
        <v>4324</v>
      </c>
      <c r="C154" s="28">
        <v>1987</v>
      </c>
      <c r="D154" s="32">
        <v>1925</v>
      </c>
      <c r="E154" s="32">
        <v>1152</v>
      </c>
    </row>
    <row r="155" spans="1:5">
      <c r="A155" s="27">
        <v>40087</v>
      </c>
      <c r="B155" s="28">
        <v>4227</v>
      </c>
      <c r="C155" s="28">
        <v>1431</v>
      </c>
      <c r="D155" s="32">
        <v>1636</v>
      </c>
      <c r="E155" s="32">
        <v>1116</v>
      </c>
    </row>
    <row r="156" spans="1:5">
      <c r="A156" s="27">
        <v>40118</v>
      </c>
      <c r="B156" s="28">
        <v>4044</v>
      </c>
      <c r="C156" s="28">
        <v>1163</v>
      </c>
      <c r="D156" s="32">
        <v>1311</v>
      </c>
      <c r="E156" s="30">
        <v>974</v>
      </c>
    </row>
    <row r="157" spans="1:5">
      <c r="A157" s="27">
        <v>40148</v>
      </c>
      <c r="B157" s="28">
        <v>3428</v>
      </c>
      <c r="C157" s="29">
        <v>834</v>
      </c>
      <c r="D157" s="32">
        <v>1081</v>
      </c>
      <c r="E157" s="30">
        <v>721</v>
      </c>
    </row>
    <row r="158" spans="1:5">
      <c r="A158" s="27">
        <v>40179</v>
      </c>
      <c r="B158" s="28">
        <v>3766</v>
      </c>
      <c r="C158" s="29">
        <v>595</v>
      </c>
      <c r="D158" s="30">
        <v>969</v>
      </c>
      <c r="E158" s="30">
        <v>775</v>
      </c>
    </row>
    <row r="159" spans="1:5">
      <c r="A159" s="27">
        <v>40210</v>
      </c>
      <c r="B159" s="28">
        <v>4149</v>
      </c>
      <c r="C159" s="29">
        <v>590</v>
      </c>
      <c r="D159" s="32">
        <v>1220</v>
      </c>
      <c r="E159" s="30">
        <v>846</v>
      </c>
    </row>
    <row r="160" spans="1:5">
      <c r="A160" s="27">
        <v>40238</v>
      </c>
      <c r="B160" s="28">
        <v>4496</v>
      </c>
      <c r="C160" s="29">
        <v>849</v>
      </c>
      <c r="D160" s="32">
        <v>1479</v>
      </c>
      <c r="E160" s="32">
        <v>1142</v>
      </c>
    </row>
    <row r="161" spans="1:5">
      <c r="A161" s="27">
        <v>40269</v>
      </c>
      <c r="B161" s="28">
        <v>5956</v>
      </c>
      <c r="C161" s="28">
        <v>1002</v>
      </c>
      <c r="D161" s="32">
        <v>1491</v>
      </c>
      <c r="E161" s="32">
        <v>1153</v>
      </c>
    </row>
    <row r="162" spans="1:5">
      <c r="A162" s="27">
        <v>40299</v>
      </c>
      <c r="B162" s="28">
        <v>5953</v>
      </c>
      <c r="C162" s="28">
        <v>1578</v>
      </c>
      <c r="D162" s="32">
        <v>1661</v>
      </c>
      <c r="E162" s="32">
        <v>1201</v>
      </c>
    </row>
    <row r="163" spans="1:5">
      <c r="A163" s="27">
        <v>40330</v>
      </c>
      <c r="B163" s="28">
        <v>4299</v>
      </c>
      <c r="C163" s="28">
        <v>1797</v>
      </c>
      <c r="D163" s="32">
        <v>2177</v>
      </c>
      <c r="E163" s="32">
        <v>1228</v>
      </c>
    </row>
    <row r="164" spans="1:5">
      <c r="A164" s="27">
        <v>40360</v>
      </c>
      <c r="B164" s="28">
        <v>4787</v>
      </c>
      <c r="C164" s="28">
        <v>1955</v>
      </c>
      <c r="D164" s="32">
        <v>2521</v>
      </c>
      <c r="E164" s="32">
        <v>1198</v>
      </c>
    </row>
    <row r="165" spans="1:5">
      <c r="A165" s="27">
        <v>40391</v>
      </c>
      <c r="B165" s="28">
        <v>4556</v>
      </c>
      <c r="C165" s="28">
        <v>1916</v>
      </c>
      <c r="D165" s="32">
        <v>2557</v>
      </c>
      <c r="E165" s="32">
        <v>1457</v>
      </c>
    </row>
    <row r="166" spans="1:5">
      <c r="A166" s="27">
        <v>40422</v>
      </c>
      <c r="B166" s="28">
        <v>4511</v>
      </c>
      <c r="C166" s="28">
        <v>1891</v>
      </c>
      <c r="D166" s="32">
        <v>1964</v>
      </c>
      <c r="E166" s="32">
        <v>1296</v>
      </c>
    </row>
    <row r="167" spans="1:5">
      <c r="A167" s="27">
        <v>40452</v>
      </c>
      <c r="B167" s="28">
        <v>4020</v>
      </c>
      <c r="C167" s="28">
        <v>1107</v>
      </c>
      <c r="D167" s="32">
        <v>1710</v>
      </c>
      <c r="E167" s="32">
        <v>1024</v>
      </c>
    </row>
    <row r="168" spans="1:5">
      <c r="A168" s="27">
        <v>40483</v>
      </c>
      <c r="B168" s="28">
        <v>4330</v>
      </c>
      <c r="C168" s="28">
        <v>1017</v>
      </c>
      <c r="D168" s="32">
        <v>1224</v>
      </c>
      <c r="E168" s="30">
        <v>903</v>
      </c>
    </row>
    <row r="169" spans="1:5">
      <c r="A169" s="27">
        <v>40513</v>
      </c>
      <c r="B169" s="28">
        <v>3429</v>
      </c>
      <c r="C169" s="29">
        <v>848</v>
      </c>
      <c r="D169" s="32">
        <v>1255</v>
      </c>
      <c r="E169" s="30">
        <v>848</v>
      </c>
    </row>
    <row r="170" spans="1:5">
      <c r="A170" s="27">
        <v>40544</v>
      </c>
      <c r="B170" s="28">
        <v>4307</v>
      </c>
      <c r="C170" s="29">
        <v>596</v>
      </c>
      <c r="D170" s="32">
        <v>1110</v>
      </c>
      <c r="E170" s="30">
        <v>789</v>
      </c>
    </row>
    <row r="171" spans="1:5">
      <c r="A171" s="27">
        <v>40575</v>
      </c>
      <c r="B171" s="28">
        <v>3902</v>
      </c>
      <c r="C171" s="29">
        <v>491</v>
      </c>
      <c r="D171" s="32">
        <v>1288</v>
      </c>
      <c r="E171" s="30">
        <v>818</v>
      </c>
    </row>
    <row r="172" spans="1:5">
      <c r="A172" s="27">
        <v>40603</v>
      </c>
      <c r="B172" s="28">
        <v>5409</v>
      </c>
      <c r="C172" s="28">
        <v>1096</v>
      </c>
      <c r="D172" s="32">
        <v>1675</v>
      </c>
      <c r="E172" s="32">
        <v>1359</v>
      </c>
    </row>
    <row r="173" spans="1:5">
      <c r="A173" s="27">
        <v>40634</v>
      </c>
      <c r="B173" s="28">
        <v>5732</v>
      </c>
      <c r="C173" s="29">
        <v>663</v>
      </c>
      <c r="D173" s="32">
        <v>1750</v>
      </c>
      <c r="E173" s="32">
        <v>1180</v>
      </c>
    </row>
    <row r="174" spans="1:5">
      <c r="A174" s="27">
        <v>40664</v>
      </c>
      <c r="B174" s="28">
        <v>6302</v>
      </c>
      <c r="C174" s="28">
        <v>1297</v>
      </c>
      <c r="D174" s="32">
        <v>1792</v>
      </c>
      <c r="E174" s="32">
        <v>1241</v>
      </c>
    </row>
    <row r="175" spans="1:5">
      <c r="A175" s="27">
        <v>40695</v>
      </c>
      <c r="B175" s="28">
        <v>5208</v>
      </c>
      <c r="C175" s="28">
        <v>1481</v>
      </c>
      <c r="D175" s="32">
        <v>2006</v>
      </c>
      <c r="E175" s="32">
        <v>1742</v>
      </c>
    </row>
    <row r="176" spans="1:5">
      <c r="A176" s="27">
        <v>40725</v>
      </c>
      <c r="B176" s="28">
        <v>5414</v>
      </c>
      <c r="C176" s="28">
        <v>1767</v>
      </c>
      <c r="D176" s="32">
        <v>2347</v>
      </c>
      <c r="E176" s="32">
        <v>2172</v>
      </c>
    </row>
    <row r="177" spans="1:5">
      <c r="A177" s="27">
        <v>40756</v>
      </c>
      <c r="B177" s="28">
        <v>5102</v>
      </c>
      <c r="C177" s="28">
        <v>1651</v>
      </c>
      <c r="D177" s="32">
        <v>2291</v>
      </c>
      <c r="E177" s="32">
        <v>2317</v>
      </c>
    </row>
    <row r="178" spans="1:5">
      <c r="A178" s="27">
        <v>40787</v>
      </c>
      <c r="B178" s="28">
        <v>4617</v>
      </c>
      <c r="C178" s="28">
        <v>1315</v>
      </c>
      <c r="D178" s="32">
        <v>1940</v>
      </c>
      <c r="E178" s="32">
        <v>1763</v>
      </c>
    </row>
    <row r="179" spans="1:5">
      <c r="A179" s="27">
        <v>40817</v>
      </c>
      <c r="B179" s="28">
        <v>4180</v>
      </c>
      <c r="C179" s="28">
        <v>1122</v>
      </c>
      <c r="D179" s="32">
        <v>1651</v>
      </c>
      <c r="E179" s="32">
        <v>1739</v>
      </c>
    </row>
    <row r="180" spans="1:5">
      <c r="A180" s="27">
        <v>40848</v>
      </c>
      <c r="B180" s="28">
        <v>4660</v>
      </c>
      <c r="C180" s="28">
        <v>1282</v>
      </c>
      <c r="D180" s="32">
        <v>1325</v>
      </c>
      <c r="E180" s="30">
        <v>972</v>
      </c>
    </row>
    <row r="181" spans="1:5">
      <c r="A181" s="27">
        <v>40878</v>
      </c>
      <c r="B181" s="28">
        <v>4389</v>
      </c>
      <c r="C181" s="29">
        <v>600</v>
      </c>
      <c r="D181" s="32">
        <v>1264</v>
      </c>
      <c r="E181" s="30">
        <v>758</v>
      </c>
    </row>
    <row r="182" spans="1:5">
      <c r="A182" s="27">
        <v>40909</v>
      </c>
      <c r="B182" s="28">
        <v>4545</v>
      </c>
      <c r="C182" s="29">
        <v>534</v>
      </c>
      <c r="D182" s="32">
        <v>1221</v>
      </c>
      <c r="E182" s="30">
        <v>850</v>
      </c>
    </row>
    <row r="183" spans="1:5">
      <c r="A183" s="27">
        <v>40940</v>
      </c>
      <c r="B183" s="28">
        <v>5277</v>
      </c>
      <c r="C183" s="29">
        <v>761</v>
      </c>
      <c r="D183" s="32">
        <v>1236</v>
      </c>
      <c r="E183" s="30">
        <v>776</v>
      </c>
    </row>
    <row r="184" spans="1:5">
      <c r="A184" s="27">
        <v>40969</v>
      </c>
      <c r="B184" s="28">
        <v>5737</v>
      </c>
      <c r="C184" s="29">
        <v>909</v>
      </c>
      <c r="D184" s="32">
        <v>1504</v>
      </c>
      <c r="E184" s="30">
        <v>916</v>
      </c>
    </row>
    <row r="185" spans="1:5">
      <c r="A185" s="27">
        <v>41000</v>
      </c>
      <c r="B185" s="28">
        <v>5530</v>
      </c>
      <c r="C185" s="29">
        <v>746</v>
      </c>
      <c r="D185" s="32">
        <v>1559</v>
      </c>
      <c r="E185" s="32">
        <v>1017</v>
      </c>
    </row>
    <row r="186" spans="1:5">
      <c r="A186" s="27">
        <v>41030</v>
      </c>
      <c r="B186" s="28">
        <v>6601</v>
      </c>
      <c r="C186" s="28">
        <v>1234</v>
      </c>
      <c r="D186" s="32">
        <v>1611</v>
      </c>
      <c r="E186" s="32">
        <v>1439</v>
      </c>
    </row>
    <row r="187" spans="1:5">
      <c r="A187" s="27">
        <v>41061</v>
      </c>
      <c r="B187" s="28">
        <v>5762</v>
      </c>
      <c r="C187" s="28">
        <v>1737</v>
      </c>
      <c r="D187" s="32">
        <v>1597</v>
      </c>
      <c r="E187" s="32">
        <v>1707</v>
      </c>
    </row>
    <row r="188" spans="1:5">
      <c r="A188" s="27">
        <v>41091</v>
      </c>
      <c r="B188" s="28">
        <v>5623</v>
      </c>
      <c r="C188" s="28">
        <v>1922</v>
      </c>
      <c r="D188" s="32">
        <v>1886</v>
      </c>
      <c r="E188" s="32">
        <v>1558</v>
      </c>
    </row>
    <row r="189" spans="1:5">
      <c r="A189" s="27">
        <v>41122</v>
      </c>
      <c r="B189" s="28">
        <v>5035</v>
      </c>
      <c r="C189" s="28">
        <v>2036</v>
      </c>
      <c r="D189" s="32">
        <v>2337</v>
      </c>
      <c r="E189" s="32">
        <v>1714</v>
      </c>
    </row>
    <row r="190" spans="1:5">
      <c r="A190" s="27">
        <v>41153</v>
      </c>
      <c r="B190" s="28">
        <v>4441</v>
      </c>
      <c r="C190" s="28">
        <v>1507</v>
      </c>
      <c r="D190" s="32">
        <v>1731</v>
      </c>
      <c r="E190" s="32">
        <v>1334</v>
      </c>
    </row>
    <row r="191" spans="1:5">
      <c r="A191" s="27">
        <v>41183</v>
      </c>
      <c r="B191" s="28">
        <v>4475</v>
      </c>
      <c r="C191" s="28">
        <v>1139</v>
      </c>
      <c r="D191" s="32">
        <v>1741</v>
      </c>
      <c r="E191" s="32">
        <v>1205</v>
      </c>
    </row>
    <row r="192" spans="1:5">
      <c r="A192" s="27">
        <v>41214</v>
      </c>
      <c r="B192" s="28">
        <v>4623</v>
      </c>
      <c r="C192" s="28">
        <v>1011</v>
      </c>
      <c r="D192" s="32">
        <v>1528</v>
      </c>
      <c r="E192" s="30">
        <v>883</v>
      </c>
    </row>
    <row r="193" spans="1:5">
      <c r="A193" s="27">
        <v>41244</v>
      </c>
      <c r="B193" s="28">
        <v>3307</v>
      </c>
      <c r="C193" s="29">
        <v>748</v>
      </c>
      <c r="D193" s="32">
        <v>1176</v>
      </c>
      <c r="E193" s="30">
        <v>750</v>
      </c>
    </row>
    <row r="194" spans="1:5">
      <c r="A194" s="27">
        <v>41275</v>
      </c>
      <c r="B194" s="28">
        <v>3452</v>
      </c>
      <c r="C194" s="29">
        <v>627</v>
      </c>
      <c r="D194" s="32">
        <v>1251</v>
      </c>
      <c r="E194" s="30">
        <v>802</v>
      </c>
    </row>
    <row r="195" spans="1:5">
      <c r="A195" s="27">
        <v>41306</v>
      </c>
      <c r="B195" s="28">
        <v>4297</v>
      </c>
      <c r="C195" s="29">
        <v>724</v>
      </c>
      <c r="D195" s="32">
        <v>1205</v>
      </c>
      <c r="E195" s="30">
        <v>944</v>
      </c>
    </row>
    <row r="196" spans="1:5">
      <c r="A196" s="27">
        <v>41334</v>
      </c>
      <c r="B196" s="28">
        <v>4604</v>
      </c>
      <c r="C196" s="29">
        <v>692</v>
      </c>
      <c r="D196" s="32">
        <v>1342</v>
      </c>
      <c r="E196" s="30">
        <v>894</v>
      </c>
    </row>
    <row r="197" spans="1:5">
      <c r="A197" s="27">
        <v>41365</v>
      </c>
      <c r="B197" s="28">
        <v>4993</v>
      </c>
      <c r="C197" s="29">
        <v>898</v>
      </c>
      <c r="D197" s="32">
        <v>1637</v>
      </c>
      <c r="E197" s="30">
        <v>768</v>
      </c>
    </row>
    <row r="198" spans="1:5">
      <c r="A198" s="27">
        <v>41395</v>
      </c>
      <c r="B198" s="28">
        <v>5198</v>
      </c>
      <c r="C198" s="28">
        <v>1016</v>
      </c>
      <c r="D198" s="32">
        <v>1592</v>
      </c>
      <c r="E198" s="32">
        <v>1159</v>
      </c>
    </row>
    <row r="199" spans="1:5">
      <c r="A199" s="27">
        <v>41426</v>
      </c>
      <c r="B199" s="28">
        <v>4918</v>
      </c>
      <c r="C199" s="28">
        <v>1441</v>
      </c>
      <c r="D199" s="32">
        <v>1728</v>
      </c>
      <c r="E199" s="32">
        <v>1446</v>
      </c>
    </row>
    <row r="200" spans="1:5">
      <c r="A200" s="27">
        <v>41456</v>
      </c>
      <c r="B200" s="28">
        <v>4722</v>
      </c>
      <c r="C200" s="28">
        <v>1767</v>
      </c>
      <c r="D200" s="32">
        <v>2070</v>
      </c>
      <c r="E200" s="32">
        <v>1464</v>
      </c>
    </row>
    <row r="201" spans="1:5">
      <c r="A201" s="27">
        <v>41487</v>
      </c>
      <c r="B201" s="28">
        <v>4420</v>
      </c>
      <c r="C201" s="28">
        <v>1678</v>
      </c>
      <c r="D201" s="32">
        <v>2131</v>
      </c>
      <c r="E201" s="32">
        <v>1160</v>
      </c>
    </row>
    <row r="202" spans="1:5">
      <c r="A202" s="27">
        <v>41518</v>
      </c>
      <c r="B202" s="28">
        <v>3765</v>
      </c>
      <c r="C202" s="28">
        <v>1111</v>
      </c>
      <c r="D202" s="32">
        <v>1756</v>
      </c>
      <c r="E202" s="32">
        <v>1014</v>
      </c>
    </row>
    <row r="203" spans="1:5">
      <c r="A203" s="27">
        <v>41548</v>
      </c>
      <c r="B203" s="28">
        <v>3758</v>
      </c>
      <c r="C203" s="28">
        <v>1050</v>
      </c>
      <c r="D203" s="32">
        <v>1597</v>
      </c>
      <c r="E203" s="30">
        <v>950</v>
      </c>
    </row>
    <row r="204" spans="1:5">
      <c r="A204" s="27">
        <v>41579</v>
      </c>
      <c r="B204" s="28">
        <v>4251</v>
      </c>
      <c r="C204" s="28">
        <v>1040</v>
      </c>
      <c r="D204" s="32">
        <v>1399</v>
      </c>
      <c r="E204" s="30">
        <v>927</v>
      </c>
    </row>
    <row r="205" spans="1:5">
      <c r="A205" s="27">
        <v>41609</v>
      </c>
      <c r="B205" s="28">
        <v>3587</v>
      </c>
      <c r="C205" s="29">
        <v>736</v>
      </c>
      <c r="D205" s="32">
        <v>1158</v>
      </c>
      <c r="E205" s="30">
        <v>824</v>
      </c>
    </row>
    <row r="206" spans="1:5">
      <c r="A206" s="27">
        <v>41640</v>
      </c>
      <c r="B206" s="28">
        <v>3450</v>
      </c>
      <c r="C206" s="29">
        <v>536</v>
      </c>
      <c r="D206" s="32">
        <v>1177</v>
      </c>
      <c r="E206" s="30">
        <v>714</v>
      </c>
    </row>
    <row r="207" spans="1:5">
      <c r="A207" s="27">
        <v>41671</v>
      </c>
      <c r="B207" s="28">
        <v>3397</v>
      </c>
      <c r="C207" s="29">
        <v>524</v>
      </c>
      <c r="D207" s="32">
        <v>1221</v>
      </c>
      <c r="E207" s="30">
        <v>788</v>
      </c>
    </row>
    <row r="208" spans="1:5">
      <c r="A208" s="27">
        <v>41699</v>
      </c>
      <c r="B208" s="28">
        <v>3516</v>
      </c>
      <c r="C208" s="29">
        <v>686</v>
      </c>
      <c r="D208" s="32">
        <v>1500</v>
      </c>
      <c r="E208" s="30">
        <v>979</v>
      </c>
    </row>
    <row r="209" spans="1:5">
      <c r="A209" s="27">
        <v>41730</v>
      </c>
      <c r="B209" s="28">
        <v>4398</v>
      </c>
      <c r="C209" s="29">
        <v>708</v>
      </c>
      <c r="D209" s="32">
        <v>1590</v>
      </c>
      <c r="E209" s="30">
        <v>954</v>
      </c>
    </row>
    <row r="210" spans="1:5">
      <c r="A210" s="27">
        <v>41760</v>
      </c>
      <c r="B210" s="28">
        <v>4492</v>
      </c>
      <c r="C210" s="28">
        <v>1246</v>
      </c>
      <c r="D210" s="32">
        <v>1440</v>
      </c>
      <c r="E210" s="30">
        <v>964</v>
      </c>
    </row>
    <row r="211" spans="1:5">
      <c r="A211" s="27">
        <v>41791</v>
      </c>
      <c r="B211" s="28">
        <v>4662</v>
      </c>
      <c r="C211" s="28">
        <v>1335</v>
      </c>
      <c r="D211" s="32">
        <v>1572</v>
      </c>
      <c r="E211" s="32">
        <v>1060</v>
      </c>
    </row>
    <row r="212" spans="1:5">
      <c r="A212" s="27">
        <v>41821</v>
      </c>
      <c r="B212" s="28">
        <v>7035</v>
      </c>
      <c r="C212" s="28">
        <v>1491</v>
      </c>
      <c r="D212" s="32">
        <v>1910</v>
      </c>
      <c r="E212" s="32">
        <v>1250</v>
      </c>
    </row>
    <row r="213" spans="1:5">
      <c r="A213" s="27">
        <v>41852</v>
      </c>
      <c r="B213" s="28">
        <v>6489</v>
      </c>
      <c r="C213" s="28">
        <v>1673</v>
      </c>
      <c r="D213" s="32">
        <v>2637</v>
      </c>
      <c r="E213" s="32">
        <v>1166</v>
      </c>
    </row>
    <row r="214" spans="1:5">
      <c r="A214" s="27">
        <v>41883</v>
      </c>
      <c r="B214" s="28">
        <v>4601</v>
      </c>
      <c r="C214" s="28">
        <v>1265</v>
      </c>
      <c r="D214" s="32">
        <v>1798</v>
      </c>
      <c r="E214" s="32">
        <v>1069</v>
      </c>
    </row>
    <row r="215" spans="1:5">
      <c r="A215" s="27">
        <v>41913</v>
      </c>
      <c r="B215" s="28">
        <v>3947</v>
      </c>
      <c r="C215" s="29">
        <v>961</v>
      </c>
      <c r="D215" s="32">
        <v>1566</v>
      </c>
      <c r="E215" s="30">
        <v>905</v>
      </c>
    </row>
    <row r="216" spans="1:5">
      <c r="A216" s="27">
        <v>41944</v>
      </c>
      <c r="B216" s="28">
        <v>3641</v>
      </c>
      <c r="C216" s="28">
        <v>1019</v>
      </c>
      <c r="D216" s="32">
        <v>1497</v>
      </c>
      <c r="E216" s="30">
        <v>809</v>
      </c>
    </row>
    <row r="217" spans="1:5">
      <c r="A217" s="27">
        <v>41974</v>
      </c>
      <c r="B217" s="28">
        <v>3253</v>
      </c>
      <c r="C217" s="29">
        <v>548</v>
      </c>
      <c r="D217" s="32">
        <v>1194</v>
      </c>
      <c r="E217" s="30">
        <v>708</v>
      </c>
    </row>
    <row r="218" spans="1:5">
      <c r="A218" s="27">
        <v>42005</v>
      </c>
      <c r="B218" s="28">
        <v>3316</v>
      </c>
      <c r="C218" s="29">
        <v>467</v>
      </c>
      <c r="D218" s="32">
        <v>1342</v>
      </c>
      <c r="E218" s="30">
        <v>741</v>
      </c>
    </row>
    <row r="219" spans="1:5">
      <c r="A219" s="27">
        <v>42036</v>
      </c>
      <c r="B219" s="28">
        <v>3216</v>
      </c>
      <c r="C219" s="29">
        <v>517</v>
      </c>
      <c r="D219" s="32">
        <v>1298</v>
      </c>
      <c r="E219" s="30">
        <v>784</v>
      </c>
    </row>
    <row r="220" spans="1:5">
      <c r="A220" s="27">
        <v>42064</v>
      </c>
      <c r="B220" s="28">
        <v>3917</v>
      </c>
      <c r="C220" s="29">
        <v>709</v>
      </c>
      <c r="D220" s="32">
        <v>1686</v>
      </c>
      <c r="E220" s="30">
        <v>931</v>
      </c>
    </row>
    <row r="221" spans="1:5">
      <c r="A221" s="27">
        <v>42095</v>
      </c>
      <c r="B221" s="28">
        <v>4041</v>
      </c>
      <c r="C221" s="29">
        <v>715</v>
      </c>
      <c r="D221" s="32">
        <v>1696</v>
      </c>
      <c r="E221" s="30">
        <v>968</v>
      </c>
    </row>
    <row r="222" spans="1:5">
      <c r="A222" s="27">
        <v>42125</v>
      </c>
      <c r="B222" s="28">
        <v>4486</v>
      </c>
      <c r="C222" s="28">
        <v>1261</v>
      </c>
      <c r="D222" s="32">
        <v>1509</v>
      </c>
      <c r="E222" s="32">
        <v>1029</v>
      </c>
    </row>
    <row r="223" spans="1:5">
      <c r="A223" s="27">
        <v>42156</v>
      </c>
      <c r="B223" s="28">
        <v>4552</v>
      </c>
      <c r="C223" s="28">
        <v>1437</v>
      </c>
      <c r="D223" s="32">
        <v>1570</v>
      </c>
      <c r="E223" s="30">
        <v>945</v>
      </c>
    </row>
    <row r="224" spans="1:5">
      <c r="A224" s="27">
        <v>42186</v>
      </c>
      <c r="B224" s="28">
        <v>5007</v>
      </c>
      <c r="C224" s="28">
        <v>1634</v>
      </c>
      <c r="D224" s="32">
        <v>1701</v>
      </c>
      <c r="E224" s="32">
        <v>1167</v>
      </c>
    </row>
    <row r="225" spans="1:5">
      <c r="A225" s="27">
        <v>42217</v>
      </c>
      <c r="B225" s="28">
        <v>5271</v>
      </c>
      <c r="C225" s="28">
        <v>2051</v>
      </c>
      <c r="D225" s="32">
        <v>1819</v>
      </c>
      <c r="E225" s="32">
        <v>1254</v>
      </c>
    </row>
    <row r="226" spans="1:5">
      <c r="A226" s="27">
        <v>42248</v>
      </c>
      <c r="B226" s="28">
        <v>4906</v>
      </c>
      <c r="C226" s="28">
        <v>1361</v>
      </c>
      <c r="D226" s="32">
        <v>1650</v>
      </c>
      <c r="E226" s="32">
        <v>1113</v>
      </c>
    </row>
    <row r="227" spans="1:5">
      <c r="A227" s="27">
        <v>42278</v>
      </c>
      <c r="B227" s="28">
        <v>3914</v>
      </c>
      <c r="C227" s="28">
        <v>1162</v>
      </c>
      <c r="D227" s="32">
        <v>1631</v>
      </c>
      <c r="E227" s="30">
        <v>888</v>
      </c>
    </row>
    <row r="228" spans="1:5">
      <c r="A228" s="27">
        <v>42309</v>
      </c>
      <c r="B228" s="28">
        <v>3345</v>
      </c>
      <c r="C228" s="29">
        <v>941</v>
      </c>
      <c r="D228" s="32">
        <v>1358</v>
      </c>
      <c r="E228" s="30">
        <v>768</v>
      </c>
    </row>
    <row r="229" spans="1:5">
      <c r="A229" s="27">
        <v>42339</v>
      </c>
      <c r="B229" s="28">
        <v>3513</v>
      </c>
      <c r="C229" s="29">
        <v>632</v>
      </c>
      <c r="D229" s="32">
        <v>1142</v>
      </c>
      <c r="E229" s="30">
        <v>814</v>
      </c>
    </row>
    <row r="230" spans="1:5">
      <c r="A230" s="27">
        <v>42370</v>
      </c>
      <c r="B230" s="28">
        <v>3418</v>
      </c>
      <c r="C230" s="29">
        <v>470</v>
      </c>
      <c r="D230" s="32">
        <v>1067</v>
      </c>
      <c r="E230" s="30">
        <v>809</v>
      </c>
    </row>
    <row r="231" spans="1:5">
      <c r="A231" s="27">
        <v>42401</v>
      </c>
      <c r="B231" s="28">
        <v>3415</v>
      </c>
      <c r="C231" s="29">
        <v>485</v>
      </c>
      <c r="D231" s="32">
        <v>1072</v>
      </c>
      <c r="E231" s="30">
        <v>711</v>
      </c>
    </row>
    <row r="232" spans="1:5">
      <c r="A232" s="27">
        <v>42430</v>
      </c>
      <c r="B232" s="28">
        <v>3725</v>
      </c>
      <c r="C232" s="29">
        <v>577</v>
      </c>
      <c r="D232" s="32">
        <v>1355</v>
      </c>
      <c r="E232" s="30">
        <v>916</v>
      </c>
    </row>
    <row r="233" spans="1:5">
      <c r="A233" s="27">
        <v>42461</v>
      </c>
      <c r="B233" s="28">
        <v>4674</v>
      </c>
      <c r="C233" s="29">
        <v>674</v>
      </c>
      <c r="D233" s="32">
        <v>1359</v>
      </c>
      <c r="E233" s="30">
        <v>794</v>
      </c>
    </row>
    <row r="234" spans="1:5">
      <c r="A234" s="27">
        <v>42491</v>
      </c>
      <c r="B234" s="28">
        <v>4838</v>
      </c>
      <c r="C234" s="28">
        <v>1217</v>
      </c>
      <c r="D234" s="32">
        <v>1388</v>
      </c>
      <c r="E234" s="30">
        <v>928</v>
      </c>
    </row>
    <row r="235" spans="1:5">
      <c r="A235" s="27">
        <v>42522</v>
      </c>
      <c r="B235" s="28">
        <v>4496</v>
      </c>
      <c r="C235" s="28">
        <v>1431</v>
      </c>
      <c r="D235" s="32">
        <v>1485</v>
      </c>
      <c r="E235" s="30">
        <v>992</v>
      </c>
    </row>
    <row r="236" spans="1:5">
      <c r="A236" s="27">
        <v>42552</v>
      </c>
      <c r="B236" s="28">
        <v>5590</v>
      </c>
      <c r="C236" s="28">
        <v>1696</v>
      </c>
      <c r="D236" s="32">
        <v>1568</v>
      </c>
      <c r="E236" s="32">
        <v>1256</v>
      </c>
    </row>
    <row r="237" spans="1:5">
      <c r="A237" s="27">
        <v>42583</v>
      </c>
      <c r="B237" s="28">
        <v>4733</v>
      </c>
      <c r="C237" s="28">
        <v>1590</v>
      </c>
      <c r="D237" s="32">
        <v>1848</v>
      </c>
      <c r="E237" s="32">
        <v>1374</v>
      </c>
    </row>
    <row r="238" spans="1:5">
      <c r="A238" s="27">
        <v>42614</v>
      </c>
      <c r="B238" s="28">
        <v>4763</v>
      </c>
      <c r="C238" s="28">
        <v>1185</v>
      </c>
      <c r="D238" s="32">
        <v>1495</v>
      </c>
      <c r="E238" s="32">
        <v>1076</v>
      </c>
    </row>
    <row r="239" spans="1:5">
      <c r="A239" s="27">
        <v>42644</v>
      </c>
      <c r="B239" s="28">
        <v>3957</v>
      </c>
      <c r="C239" s="28">
        <v>1123</v>
      </c>
      <c r="D239" s="32">
        <v>1515</v>
      </c>
      <c r="E239" s="30">
        <v>881</v>
      </c>
    </row>
    <row r="240" spans="1:5">
      <c r="A240" s="27">
        <v>42675</v>
      </c>
      <c r="B240" s="28">
        <v>3099</v>
      </c>
      <c r="C240" s="29">
        <v>751</v>
      </c>
      <c r="D240" s="32">
        <v>1338</v>
      </c>
      <c r="E240" s="30">
        <v>746</v>
      </c>
    </row>
    <row r="241" spans="1:5">
      <c r="A241" s="27">
        <v>42705</v>
      </c>
      <c r="B241" s="28">
        <v>3151</v>
      </c>
      <c r="C241" s="29">
        <v>520</v>
      </c>
      <c r="D241" s="32">
        <v>1149</v>
      </c>
      <c r="E241" s="30">
        <v>715</v>
      </c>
    </row>
    <row r="242" spans="1:5">
      <c r="A242" s="27">
        <v>42736</v>
      </c>
      <c r="B242" s="28">
        <v>3255</v>
      </c>
      <c r="C242" s="29">
        <v>497</v>
      </c>
      <c r="D242" s="32">
        <v>1122</v>
      </c>
      <c r="E242" s="30">
        <v>724</v>
      </c>
    </row>
    <row r="243" spans="1:5">
      <c r="A243" s="27">
        <v>42767</v>
      </c>
      <c r="B243" s="28">
        <v>3418</v>
      </c>
      <c r="C243" s="29">
        <v>412</v>
      </c>
      <c r="D243" s="32">
        <v>1181</v>
      </c>
      <c r="E243" s="30">
        <v>720</v>
      </c>
    </row>
    <row r="244" spans="1:5">
      <c r="A244" s="27">
        <v>42795</v>
      </c>
      <c r="B244" s="28">
        <v>4119</v>
      </c>
      <c r="C244" s="29">
        <v>672</v>
      </c>
      <c r="D244" s="32">
        <v>1462</v>
      </c>
      <c r="E244" s="30">
        <v>809</v>
      </c>
    </row>
    <row r="245" spans="1:5">
      <c r="A245" s="27">
        <v>42826</v>
      </c>
      <c r="B245" s="28">
        <v>4046</v>
      </c>
      <c r="C245" s="29">
        <v>559</v>
      </c>
      <c r="D245" s="32">
        <v>1387</v>
      </c>
      <c r="E245" s="30">
        <v>743</v>
      </c>
    </row>
    <row r="246" spans="1:5">
      <c r="A246" s="27">
        <v>42856</v>
      </c>
      <c r="B246" s="28">
        <v>4808</v>
      </c>
      <c r="C246" s="28">
        <v>1090</v>
      </c>
      <c r="D246" s="32">
        <v>1580</v>
      </c>
      <c r="E246" s="30">
        <v>865</v>
      </c>
    </row>
    <row r="247" spans="1:5">
      <c r="A247" s="27">
        <v>42887</v>
      </c>
      <c r="B247" s="28">
        <v>5022</v>
      </c>
      <c r="C247" s="28">
        <v>1651</v>
      </c>
      <c r="D247" s="32">
        <v>1667</v>
      </c>
      <c r="E247" s="32">
        <v>1345</v>
      </c>
    </row>
    <row r="248" spans="1:5">
      <c r="A248" s="27">
        <v>42917</v>
      </c>
      <c r="B248" s="28">
        <v>5028</v>
      </c>
      <c r="C248" s="28">
        <v>1668</v>
      </c>
      <c r="D248" s="32">
        <v>1881</v>
      </c>
      <c r="E248" s="32">
        <v>1229</v>
      </c>
    </row>
    <row r="249" spans="1:5">
      <c r="A249" s="27">
        <v>42948</v>
      </c>
      <c r="B249" s="28">
        <v>5185</v>
      </c>
      <c r="C249" s="28">
        <v>1504</v>
      </c>
      <c r="D249" s="32">
        <v>2094</v>
      </c>
      <c r="E249" s="32">
        <v>1571</v>
      </c>
    </row>
    <row r="250" spans="1:5">
      <c r="A250" s="27">
        <v>42979</v>
      </c>
      <c r="B250" s="28">
        <v>4809</v>
      </c>
      <c r="C250" s="28">
        <v>1281</v>
      </c>
      <c r="D250" s="32">
        <v>1734</v>
      </c>
      <c r="E250" s="32">
        <v>1168</v>
      </c>
    </row>
    <row r="251" spans="1:5">
      <c r="A251" s="27">
        <v>43009</v>
      </c>
      <c r="B251" s="28">
        <v>4069</v>
      </c>
      <c r="C251" s="29">
        <v>967</v>
      </c>
      <c r="D251" s="32">
        <v>1532</v>
      </c>
      <c r="E251" s="30">
        <v>916</v>
      </c>
    </row>
    <row r="252" spans="1:5">
      <c r="A252" s="27">
        <v>43040</v>
      </c>
      <c r="B252" s="28">
        <v>3615</v>
      </c>
      <c r="C252" s="29">
        <v>955</v>
      </c>
      <c r="D252" s="32">
        <v>1352</v>
      </c>
      <c r="E252" s="30">
        <v>704</v>
      </c>
    </row>
    <row r="253" spans="1:5">
      <c r="A253" s="27">
        <v>43070</v>
      </c>
      <c r="B253" s="28">
        <v>3230</v>
      </c>
      <c r="C253" s="29">
        <v>616</v>
      </c>
      <c r="D253" s="32">
        <v>1295</v>
      </c>
      <c r="E253" s="30">
        <v>783</v>
      </c>
    </row>
    <row r="254" spans="1:5">
      <c r="A254" s="27">
        <v>43101</v>
      </c>
      <c r="B254" s="28">
        <v>3328</v>
      </c>
      <c r="C254" s="29">
        <v>485</v>
      </c>
      <c r="D254" s="32">
        <v>1246</v>
      </c>
      <c r="E254" s="30">
        <v>847</v>
      </c>
    </row>
    <row r="255" spans="1:5">
      <c r="A255" s="27">
        <v>43132</v>
      </c>
      <c r="B255" s="28">
        <v>3484</v>
      </c>
      <c r="C255" s="29">
        <v>510</v>
      </c>
      <c r="D255" s="32">
        <v>1265</v>
      </c>
      <c r="E255" s="30">
        <v>823</v>
      </c>
    </row>
    <row r="256" spans="1:5">
      <c r="A256" s="27">
        <v>43160</v>
      </c>
      <c r="B256" s="28">
        <v>3949</v>
      </c>
      <c r="C256" s="29">
        <v>613</v>
      </c>
      <c r="D256" s="32">
        <v>1594</v>
      </c>
      <c r="E256" s="30">
        <v>921</v>
      </c>
    </row>
    <row r="257" spans="1:5">
      <c r="A257" s="27">
        <v>43191</v>
      </c>
      <c r="B257" s="28">
        <v>4206</v>
      </c>
      <c r="C257" s="29">
        <v>620</v>
      </c>
      <c r="D257" s="32">
        <v>1531</v>
      </c>
      <c r="E257" s="32">
        <v>1160</v>
      </c>
    </row>
    <row r="258" spans="1:5">
      <c r="A258" s="27">
        <v>43221</v>
      </c>
      <c r="B258" s="28">
        <v>4751</v>
      </c>
      <c r="C258" s="28">
        <v>1188</v>
      </c>
      <c r="D258" s="32">
        <v>1710</v>
      </c>
      <c r="E258" s="30">
        <v>941</v>
      </c>
    </row>
    <row r="259" spans="1:5">
      <c r="A259" s="27">
        <v>43252</v>
      </c>
      <c r="B259" s="28">
        <v>4373</v>
      </c>
      <c r="C259" s="28">
        <v>1222</v>
      </c>
      <c r="D259" s="32">
        <v>1635</v>
      </c>
      <c r="E259" s="32">
        <v>1035</v>
      </c>
    </row>
    <row r="260" spans="1:5">
      <c r="A260" s="27">
        <v>43282</v>
      </c>
      <c r="B260" s="28">
        <v>4768</v>
      </c>
      <c r="C260" s="28">
        <v>1286</v>
      </c>
      <c r="D260" s="32">
        <v>1938</v>
      </c>
      <c r="E260" s="32">
        <v>1252</v>
      </c>
    </row>
    <row r="261" spans="1:5">
      <c r="A261" s="27">
        <v>43313</v>
      </c>
      <c r="B261" s="28">
        <v>4589</v>
      </c>
      <c r="C261" s="28">
        <v>1326</v>
      </c>
      <c r="D261" s="32">
        <v>2117</v>
      </c>
      <c r="E261" s="32">
        <v>1236</v>
      </c>
    </row>
    <row r="262" spans="1:5">
      <c r="A262" s="27">
        <v>43344</v>
      </c>
      <c r="B262" s="28">
        <v>4669</v>
      </c>
      <c r="C262" s="29">
        <v>961</v>
      </c>
      <c r="D262" s="32">
        <v>1681</v>
      </c>
      <c r="E262" s="32">
        <v>1204</v>
      </c>
    </row>
    <row r="263" spans="1:5">
      <c r="A263" s="27">
        <v>43374</v>
      </c>
      <c r="B263" s="28">
        <v>3604</v>
      </c>
      <c r="C263" s="29">
        <v>879</v>
      </c>
      <c r="D263" s="32">
        <v>1579</v>
      </c>
      <c r="E263" s="30">
        <v>982</v>
      </c>
    </row>
    <row r="264" spans="1:5">
      <c r="A264" s="27">
        <v>43405</v>
      </c>
      <c r="B264" s="28">
        <v>3637</v>
      </c>
      <c r="C264" s="29">
        <v>929</v>
      </c>
      <c r="D264" s="32">
        <v>1621</v>
      </c>
      <c r="E264" s="30">
        <v>967</v>
      </c>
    </row>
    <row r="265" spans="1:5">
      <c r="A265" s="27">
        <v>43435</v>
      </c>
      <c r="B265" s="28">
        <v>3390</v>
      </c>
      <c r="C265" s="29">
        <v>647</v>
      </c>
      <c r="D265" s="32">
        <v>1242</v>
      </c>
      <c r="E265" s="30">
        <v>864</v>
      </c>
    </row>
    <row r="266" spans="1:5">
      <c r="A266" s="27">
        <v>43466</v>
      </c>
      <c r="B266" s="28">
        <v>3689</v>
      </c>
      <c r="C266" s="29">
        <v>468</v>
      </c>
      <c r="D266" s="32">
        <v>1285</v>
      </c>
      <c r="E266" s="30">
        <v>817</v>
      </c>
    </row>
    <row r="267" spans="1:5">
      <c r="A267" s="27">
        <v>43497</v>
      </c>
      <c r="B267" s="28">
        <v>3640</v>
      </c>
      <c r="C267" s="29">
        <v>566</v>
      </c>
      <c r="D267" s="32">
        <v>1383</v>
      </c>
      <c r="E267" s="30">
        <v>877</v>
      </c>
    </row>
    <row r="268" spans="1:5">
      <c r="A268" s="27">
        <v>43525</v>
      </c>
      <c r="B268" s="28">
        <v>4045</v>
      </c>
      <c r="C268" s="29">
        <v>760</v>
      </c>
      <c r="D268" s="32">
        <v>1484</v>
      </c>
      <c r="E268" s="30">
        <v>833</v>
      </c>
    </row>
    <row r="269" spans="1:5">
      <c r="A269" s="27">
        <v>43556</v>
      </c>
      <c r="B269" s="28">
        <v>4179</v>
      </c>
      <c r="C269" s="29">
        <v>594</v>
      </c>
      <c r="D269" s="32">
        <v>1587</v>
      </c>
      <c r="E269" s="30">
        <v>987</v>
      </c>
    </row>
    <row r="270" spans="1:5">
      <c r="A270" s="27">
        <v>43586</v>
      </c>
      <c r="B270" s="28">
        <v>5131</v>
      </c>
      <c r="C270" s="28">
        <v>1019</v>
      </c>
      <c r="D270" s="32">
        <v>1561</v>
      </c>
      <c r="E270" s="32">
        <v>1003</v>
      </c>
    </row>
    <row r="271" spans="1:5">
      <c r="A271" s="27">
        <v>43617</v>
      </c>
      <c r="B271" s="28">
        <v>4451</v>
      </c>
      <c r="C271" s="28">
        <v>1021</v>
      </c>
      <c r="D271" s="32">
        <v>1561</v>
      </c>
      <c r="E271" s="32">
        <v>1060</v>
      </c>
    </row>
    <row r="272" spans="1:5">
      <c r="A272" s="27">
        <v>43647</v>
      </c>
      <c r="B272" s="28">
        <v>5223</v>
      </c>
      <c r="C272" s="28">
        <v>1321</v>
      </c>
      <c r="D272" s="32">
        <v>1946</v>
      </c>
      <c r="E272" s="32">
        <v>1209</v>
      </c>
    </row>
    <row r="273" spans="1:5">
      <c r="A273" s="27">
        <v>43678</v>
      </c>
      <c r="B273" s="28">
        <v>4755</v>
      </c>
      <c r="C273" s="28">
        <v>1226</v>
      </c>
      <c r="D273" s="32">
        <v>2054</v>
      </c>
      <c r="E273" s="32">
        <v>1333</v>
      </c>
    </row>
    <row r="274" spans="1:5">
      <c r="A274" s="27">
        <v>43709</v>
      </c>
      <c r="B274" s="28">
        <v>4149</v>
      </c>
      <c r="C274" s="28">
        <v>1003</v>
      </c>
      <c r="D274" s="32">
        <v>1824</v>
      </c>
      <c r="E274" s="32">
        <v>1109</v>
      </c>
    </row>
    <row r="275" spans="1:5">
      <c r="A275" s="27">
        <v>43739</v>
      </c>
      <c r="B275" s="28">
        <v>4014</v>
      </c>
      <c r="C275" s="29">
        <v>938</v>
      </c>
      <c r="D275" s="32">
        <v>1714</v>
      </c>
      <c r="E275" s="30">
        <v>999</v>
      </c>
    </row>
    <row r="276" spans="1:5">
      <c r="A276" s="27">
        <v>43770</v>
      </c>
      <c r="B276" s="28">
        <v>3588</v>
      </c>
      <c r="C276" s="29">
        <v>711</v>
      </c>
      <c r="D276" s="32">
        <v>1407</v>
      </c>
      <c r="E276" s="30">
        <v>865</v>
      </c>
    </row>
    <row r="277" spans="1:5">
      <c r="A277" s="27">
        <v>43800</v>
      </c>
      <c r="B277" s="28">
        <v>3282</v>
      </c>
      <c r="C277" s="29">
        <v>495</v>
      </c>
      <c r="D277" s="32">
        <v>1149</v>
      </c>
      <c r="E277" s="30">
        <v>838</v>
      </c>
    </row>
    <row r="278" spans="1:5">
      <c r="A278" s="27">
        <v>43831</v>
      </c>
      <c r="B278" s="28">
        <v>3432</v>
      </c>
      <c r="C278" s="29">
        <v>375</v>
      </c>
      <c r="D278" s="32">
        <v>1137</v>
      </c>
      <c r="E278" s="30">
        <v>942</v>
      </c>
    </row>
    <row r="279" spans="1:5">
      <c r="A279" s="27">
        <v>43862</v>
      </c>
      <c r="B279" s="28">
        <v>3616</v>
      </c>
      <c r="C279" s="29">
        <v>477</v>
      </c>
      <c r="D279" s="32">
        <v>1171</v>
      </c>
      <c r="E279" s="30">
        <v>886</v>
      </c>
    </row>
    <row r="280" spans="1:5">
      <c r="A280" s="27">
        <v>43891</v>
      </c>
      <c r="B280" s="28">
        <v>3143</v>
      </c>
      <c r="C280" s="29">
        <v>452</v>
      </c>
      <c r="D280" s="32">
        <v>1109</v>
      </c>
      <c r="E280" s="30">
        <v>865</v>
      </c>
    </row>
    <row r="281" spans="1:5">
      <c r="A281" s="27">
        <v>43922</v>
      </c>
      <c r="B281" s="28">
        <v>2191</v>
      </c>
      <c r="C281" s="29">
        <v>311</v>
      </c>
      <c r="D281" s="30">
        <v>832</v>
      </c>
      <c r="E281" s="30">
        <v>585</v>
      </c>
    </row>
    <row r="282" spans="1:5">
      <c r="A282" s="27">
        <v>43952</v>
      </c>
      <c r="B282" s="28">
        <v>1884</v>
      </c>
      <c r="C282" s="29">
        <v>580</v>
      </c>
      <c r="D282" s="30">
        <v>923</v>
      </c>
      <c r="E282" s="30">
        <v>743</v>
      </c>
    </row>
    <row r="283" spans="1:5">
      <c r="A283" s="27">
        <v>43983</v>
      </c>
      <c r="B283" s="28">
        <v>2862</v>
      </c>
      <c r="C283" s="29">
        <v>931</v>
      </c>
      <c r="D283" s="32">
        <v>1030</v>
      </c>
      <c r="E283" s="30">
        <v>802</v>
      </c>
    </row>
    <row r="284" spans="1:5">
      <c r="A284" s="27">
        <v>44013</v>
      </c>
      <c r="B284" s="28">
        <v>2968</v>
      </c>
      <c r="C284" s="29">
        <v>738</v>
      </c>
      <c r="D284" s="32">
        <v>1303</v>
      </c>
      <c r="E284" s="30">
        <v>842</v>
      </c>
    </row>
    <row r="285" spans="1:5">
      <c r="A285" s="27">
        <v>44044</v>
      </c>
      <c r="B285" s="28">
        <v>3298</v>
      </c>
      <c r="C285" s="29">
        <v>777</v>
      </c>
      <c r="D285" s="32">
        <v>1424</v>
      </c>
      <c r="E285" s="30">
        <v>994</v>
      </c>
    </row>
    <row r="286" spans="1:5">
      <c r="A286" s="27">
        <v>44075</v>
      </c>
      <c r="B286" s="28">
        <v>3609</v>
      </c>
      <c r="C286" s="29">
        <v>650</v>
      </c>
      <c r="D286" s="32">
        <v>1294</v>
      </c>
      <c r="E286" s="30">
        <v>832</v>
      </c>
    </row>
    <row r="287" spans="1:5">
      <c r="A287" s="27">
        <v>44105</v>
      </c>
      <c r="B287" s="28">
        <v>3488</v>
      </c>
      <c r="C287" s="29">
        <v>674</v>
      </c>
      <c r="D287" s="32">
        <v>1235</v>
      </c>
      <c r="E287" s="30">
        <v>795</v>
      </c>
    </row>
    <row r="288" spans="1:5">
      <c r="A288" s="27">
        <v>44136</v>
      </c>
      <c r="B288" s="28">
        <v>2459</v>
      </c>
      <c r="C288" s="29">
        <v>715</v>
      </c>
      <c r="D288" s="32">
        <v>1210</v>
      </c>
      <c r="E288" s="30">
        <v>804</v>
      </c>
    </row>
    <row r="289" spans="1:5">
      <c r="A289" s="27">
        <v>44166</v>
      </c>
      <c r="B289" s="28">
        <v>2398</v>
      </c>
      <c r="C289" s="29">
        <v>477</v>
      </c>
      <c r="D289" s="32">
        <v>1085</v>
      </c>
      <c r="E289" s="30">
        <v>705</v>
      </c>
    </row>
    <row r="290" spans="1:5">
      <c r="A290" s="27">
        <v>44197</v>
      </c>
      <c r="B290" s="28">
        <v>2509</v>
      </c>
      <c r="C290" s="29">
        <v>324</v>
      </c>
      <c r="D290" s="32">
        <v>1105</v>
      </c>
      <c r="E290" s="30">
        <v>839</v>
      </c>
    </row>
    <row r="291" spans="1:5">
      <c r="A291" s="27">
        <v>44228</v>
      </c>
      <c r="B291" s="28">
        <v>2894</v>
      </c>
      <c r="C291" s="29">
        <v>393</v>
      </c>
      <c r="D291" s="32">
        <v>1066</v>
      </c>
      <c r="E291" s="30">
        <v>720</v>
      </c>
    </row>
    <row r="292" spans="1:5">
      <c r="A292" s="27">
        <v>44256</v>
      </c>
      <c r="B292" s="28">
        <v>3620</v>
      </c>
      <c r="C292" s="29">
        <v>516</v>
      </c>
      <c r="D292" s="32">
        <v>1379</v>
      </c>
      <c r="E292" s="30">
        <v>885</v>
      </c>
    </row>
    <row r="293" spans="1:5">
      <c r="A293" s="27">
        <v>44287</v>
      </c>
      <c r="B293" s="28">
        <v>3555</v>
      </c>
      <c r="C293" s="29">
        <v>559</v>
      </c>
      <c r="D293" s="32">
        <v>1138</v>
      </c>
      <c r="E293" s="30">
        <v>739</v>
      </c>
    </row>
    <row r="294" spans="1:5">
      <c r="A294" s="27">
        <v>44317</v>
      </c>
      <c r="B294" s="28">
        <v>3761</v>
      </c>
      <c r="C294" s="29">
        <v>786</v>
      </c>
      <c r="D294" s="32">
        <v>1162</v>
      </c>
      <c r="E294" s="30">
        <v>819</v>
      </c>
    </row>
    <row r="295" spans="1:5">
      <c r="A295" s="27">
        <v>44348</v>
      </c>
      <c r="B295" s="28">
        <v>4626</v>
      </c>
      <c r="C295" s="28">
        <v>1052</v>
      </c>
      <c r="D295" s="32">
        <v>1245</v>
      </c>
      <c r="E295" s="30">
        <v>932</v>
      </c>
    </row>
    <row r="296" spans="1:5">
      <c r="A296" s="27">
        <v>44378</v>
      </c>
      <c r="B296" s="28">
        <v>4338</v>
      </c>
      <c r="C296" s="29">
        <v>909</v>
      </c>
      <c r="D296" s="32">
        <v>1464</v>
      </c>
      <c r="E296" s="30">
        <v>973</v>
      </c>
    </row>
    <row r="297" spans="1:5">
      <c r="A297" s="27">
        <v>44409</v>
      </c>
      <c r="B297" s="28">
        <v>4250</v>
      </c>
      <c r="C297" s="29">
        <v>843</v>
      </c>
      <c r="D297" s="32">
        <v>1730</v>
      </c>
      <c r="E297" s="32">
        <v>1073</v>
      </c>
    </row>
    <row r="298" spans="1:5">
      <c r="A298" s="27">
        <v>44440</v>
      </c>
      <c r="B298" s="28">
        <v>3784</v>
      </c>
      <c r="C298" s="29">
        <v>714</v>
      </c>
      <c r="D298" s="32">
        <v>1877</v>
      </c>
      <c r="E298" s="30">
        <v>996</v>
      </c>
    </row>
    <row r="299" spans="1:5">
      <c r="A299" s="27">
        <v>44470</v>
      </c>
      <c r="B299" s="28">
        <v>3802</v>
      </c>
      <c r="C299" s="29">
        <v>557</v>
      </c>
      <c r="D299" s="32">
        <v>1571</v>
      </c>
      <c r="E299" s="30">
        <v>997</v>
      </c>
    </row>
    <row r="300" spans="1:5">
      <c r="A300" s="27">
        <v>44501</v>
      </c>
      <c r="B300" s="28">
        <v>3458</v>
      </c>
      <c r="C300" s="29">
        <v>621</v>
      </c>
      <c r="D300" s="32">
        <v>1491</v>
      </c>
      <c r="E300" s="30">
        <v>829</v>
      </c>
    </row>
    <row r="301" spans="1:5">
      <c r="A301" s="27">
        <v>44531</v>
      </c>
      <c r="B301" s="28">
        <v>3080</v>
      </c>
      <c r="C301" s="29">
        <v>483</v>
      </c>
      <c r="D301" s="32">
        <v>1312</v>
      </c>
      <c r="E301" s="30">
        <v>803</v>
      </c>
    </row>
    <row r="302" spans="1:5">
      <c r="A302" s="27">
        <v>44562</v>
      </c>
      <c r="B302" s="28">
        <v>2814</v>
      </c>
      <c r="C302" s="29">
        <v>353</v>
      </c>
      <c r="D302" s="32">
        <v>1095</v>
      </c>
      <c r="E302" s="30">
        <v>559</v>
      </c>
    </row>
    <row r="303" spans="1:5">
      <c r="A303" s="27">
        <v>44593</v>
      </c>
      <c r="B303" s="28">
        <v>2927</v>
      </c>
      <c r="C303" s="29">
        <v>429</v>
      </c>
      <c r="D303" s="32">
        <v>1154</v>
      </c>
      <c r="E303" s="30">
        <v>678</v>
      </c>
    </row>
    <row r="304" spans="1:5">
      <c r="A304" s="27">
        <v>44621</v>
      </c>
      <c r="B304" s="28">
        <v>3721</v>
      </c>
      <c r="C304" s="29">
        <v>531</v>
      </c>
      <c r="D304" s="32">
        <v>1395</v>
      </c>
      <c r="E304" s="30">
        <v>883</v>
      </c>
    </row>
    <row r="305" spans="1:5">
      <c r="A305" s="27">
        <v>44652</v>
      </c>
      <c r="B305" s="28">
        <v>3762</v>
      </c>
      <c r="C305" s="29">
        <v>543</v>
      </c>
      <c r="D305" s="32">
        <v>1363</v>
      </c>
      <c r="E305" s="30">
        <v>995</v>
      </c>
    </row>
    <row r="306" spans="1:5">
      <c r="A306" s="27">
        <v>44682</v>
      </c>
      <c r="B306" s="28">
        <v>5160</v>
      </c>
      <c r="C306" s="29">
        <v>856</v>
      </c>
      <c r="D306" s="32">
        <v>1563</v>
      </c>
      <c r="E306" s="32">
        <v>1233</v>
      </c>
    </row>
    <row r="307" spans="1:5">
      <c r="A307" s="27">
        <v>44713</v>
      </c>
      <c r="B307" s="28">
        <v>5592</v>
      </c>
      <c r="C307" s="28">
        <v>1072</v>
      </c>
      <c r="D307" s="32">
        <v>1659</v>
      </c>
      <c r="E307" s="32">
        <v>1052</v>
      </c>
    </row>
    <row r="308" spans="1:5">
      <c r="A308" s="27">
        <v>44743</v>
      </c>
      <c r="B308" s="28">
        <v>4668</v>
      </c>
      <c r="C308" s="28">
        <v>1133</v>
      </c>
      <c r="D308" s="32">
        <v>1816</v>
      </c>
      <c r="E308" s="32">
        <v>1038</v>
      </c>
    </row>
    <row r="309" spans="1:5">
      <c r="A309" s="27">
        <v>44774</v>
      </c>
      <c r="B309" s="28">
        <v>4957</v>
      </c>
      <c r="C309" s="28">
        <v>1214</v>
      </c>
      <c r="D309" s="32">
        <v>1833</v>
      </c>
      <c r="E309" s="32">
        <v>1102</v>
      </c>
    </row>
    <row r="310" spans="1:5">
      <c r="A310" s="27">
        <v>44805</v>
      </c>
      <c r="B310" s="28">
        <v>4425</v>
      </c>
      <c r="C310" s="29">
        <v>956</v>
      </c>
      <c r="D310" s="32">
        <v>1660</v>
      </c>
      <c r="E310" s="32">
        <v>1125</v>
      </c>
    </row>
    <row r="311" spans="1:5">
      <c r="A311" s="33">
        <v>44835</v>
      </c>
      <c r="B311" s="12">
        <v>4302</v>
      </c>
      <c r="C311" s="3">
        <v>829</v>
      </c>
      <c r="D311" s="12">
        <v>1473</v>
      </c>
      <c r="E311" s="3">
        <v>879</v>
      </c>
    </row>
    <row r="312" spans="1:5">
      <c r="A312" s="33">
        <v>44866</v>
      </c>
      <c r="B312" s="12">
        <v>3540</v>
      </c>
      <c r="C312" s="3">
        <v>917</v>
      </c>
      <c r="D312" s="12">
        <v>1493</v>
      </c>
      <c r="E312" s="3">
        <v>925</v>
      </c>
    </row>
    <row r="313" spans="1:5">
      <c r="A313" s="33">
        <v>44896</v>
      </c>
      <c r="B313" s="12">
        <v>3212</v>
      </c>
      <c r="C313" s="3">
        <v>658</v>
      </c>
      <c r="D313" s="12">
        <v>1174</v>
      </c>
      <c r="E313" s="3">
        <v>827</v>
      </c>
    </row>
    <row r="314" spans="1:5">
      <c r="A314" s="33">
        <v>44927</v>
      </c>
      <c r="B314" s="12">
        <v>3286</v>
      </c>
      <c r="C314" s="3">
        <v>391</v>
      </c>
      <c r="D314" s="12">
        <v>1209</v>
      </c>
      <c r="E314" s="3">
        <v>827</v>
      </c>
    </row>
    <row r="315" spans="1:5">
      <c r="A315" s="33">
        <v>44958</v>
      </c>
      <c r="B315" s="12">
        <v>3161</v>
      </c>
      <c r="C315" s="3">
        <v>437</v>
      </c>
      <c r="D315" s="12">
        <v>1205</v>
      </c>
      <c r="E315" s="3">
        <v>839</v>
      </c>
    </row>
    <row r="316" spans="1:5">
      <c r="A316" s="33">
        <v>44986</v>
      </c>
      <c r="B316" s="12">
        <v>4354</v>
      </c>
      <c r="C316" s="3">
        <v>629</v>
      </c>
      <c r="D316" s="12">
        <v>1472</v>
      </c>
      <c r="E316" s="12">
        <v>1257</v>
      </c>
    </row>
    <row r="317" spans="1:5">
      <c r="A317" s="33">
        <v>45017</v>
      </c>
      <c r="B317" s="12">
        <v>4063</v>
      </c>
      <c r="C317" s="3">
        <v>568</v>
      </c>
      <c r="D317" s="12">
        <v>1473</v>
      </c>
      <c r="E317" s="3">
        <v>971</v>
      </c>
    </row>
    <row r="318" spans="1:5">
      <c r="A318" s="33">
        <v>45047</v>
      </c>
      <c r="B318" s="12">
        <v>4990</v>
      </c>
      <c r="C318" s="3">
        <v>869</v>
      </c>
      <c r="D318" s="12">
        <v>1547</v>
      </c>
      <c r="E318" s="12">
        <v>1095</v>
      </c>
    </row>
    <row r="319" spans="1:5">
      <c r="A319" s="33">
        <v>45078</v>
      </c>
      <c r="B319" s="12">
        <v>4873</v>
      </c>
      <c r="C319" s="3">
        <v>1019</v>
      </c>
      <c r="D319" s="12">
        <v>1602</v>
      </c>
      <c r="E319" s="12">
        <v>1106</v>
      </c>
    </row>
    <row r="320" spans="1:5">
      <c r="A320" s="33">
        <v>45108</v>
      </c>
      <c r="B320" s="12">
        <v>5696</v>
      </c>
      <c r="C320" s="3">
        <v>1482</v>
      </c>
      <c r="D320" s="12">
        <v>1843</v>
      </c>
      <c r="E320" s="12">
        <v>1192</v>
      </c>
    </row>
    <row r="321" spans="1:5">
      <c r="A321" s="33">
        <v>45139</v>
      </c>
      <c r="B321" s="12">
        <v>6162</v>
      </c>
      <c r="C321" s="3">
        <v>1262</v>
      </c>
      <c r="D321" s="12">
        <v>2052</v>
      </c>
      <c r="E321" s="12">
        <v>1266</v>
      </c>
    </row>
    <row r="322" spans="1:5">
      <c r="A322" s="33">
        <v>45170</v>
      </c>
      <c r="B322" s="12">
        <v>4372</v>
      </c>
      <c r="C322" s="3">
        <v>1014</v>
      </c>
      <c r="D322" s="12">
        <v>1721</v>
      </c>
      <c r="E322" s="12">
        <v>1198</v>
      </c>
    </row>
    <row r="323" spans="1:5">
      <c r="A323" s="33">
        <v>45200</v>
      </c>
      <c r="B323" s="12">
        <v>5320</v>
      </c>
      <c r="C323" s="3">
        <v>728</v>
      </c>
      <c r="D323" s="12">
        <v>1615</v>
      </c>
      <c r="E323" s="12">
        <v>1063</v>
      </c>
    </row>
    <row r="324" spans="1:5">
      <c r="A324" s="33">
        <v>45231</v>
      </c>
      <c r="B324" s="12">
        <v>3853</v>
      </c>
      <c r="C324" s="3">
        <v>991</v>
      </c>
      <c r="D324" s="12">
        <v>1325</v>
      </c>
      <c r="E324" s="3">
        <v>884</v>
      </c>
    </row>
    <row r="325" spans="1:5">
      <c r="A325" s="33">
        <v>45261</v>
      </c>
      <c r="B325" s="12">
        <v>3389</v>
      </c>
      <c r="C325" s="3">
        <v>696</v>
      </c>
      <c r="D325" s="12">
        <v>1281</v>
      </c>
      <c r="E325" s="3">
        <v>874</v>
      </c>
    </row>
    <row r="327" spans="1:5">
      <c r="B327" s="16">
        <f>SUM(B314:B325)</f>
        <v>53519</v>
      </c>
      <c r="C327" s="3">
        <f>SUM(C314:C325)</f>
        <v>10086</v>
      </c>
      <c r="D327" s="16">
        <f>SUM(D314:D325)</f>
        <v>18345</v>
      </c>
      <c r="E327" s="3">
        <f>SUM(E314:E325)</f>
        <v>12572</v>
      </c>
    </row>
  </sheetData>
  <phoneticPr fontId="3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5"/>
  <sheetViews>
    <sheetView zoomScale="54" workbookViewId="0">
      <selection activeCell="I26" sqref="I26"/>
    </sheetView>
  </sheetViews>
  <sheetFormatPr defaultColWidth="11.5546875" defaultRowHeight="14.4"/>
  <cols>
    <col min="1" max="1" width="12.77734375" customWidth="1"/>
    <col min="2" max="2" width="24.5546875" customWidth="1"/>
    <col min="3" max="3" width="18" customWidth="1"/>
    <col min="4" max="4" width="18.33203125" customWidth="1"/>
    <col min="5" max="5" width="17.5546875" customWidth="1"/>
    <col min="6" max="6" width="19.21875" customWidth="1"/>
    <col min="7" max="7" width="15.77734375" customWidth="1"/>
    <col min="8" max="8" width="16.88671875" customWidth="1"/>
    <col min="9" max="9" width="18" style="24" customWidth="1"/>
    <col min="10" max="10" width="20.88671875" style="24" customWidth="1"/>
    <col min="11" max="11" width="19" customWidth="1"/>
    <col min="12" max="12" width="18.109375" customWidth="1"/>
  </cols>
  <sheetData>
    <row r="1" spans="1:12" ht="15.6">
      <c r="A1" s="17" t="s">
        <v>35</v>
      </c>
      <c r="B1" s="17"/>
      <c r="C1" s="17"/>
      <c r="D1" s="17"/>
      <c r="E1" s="17"/>
      <c r="F1" s="17"/>
      <c r="G1" s="21"/>
      <c r="H1" s="25" t="s">
        <v>48</v>
      </c>
      <c r="I1" s="25"/>
      <c r="J1" s="25"/>
      <c r="K1" s="25"/>
    </row>
    <row r="2" spans="1:12" ht="15.6">
      <c r="A2" s="4" t="s">
        <v>19</v>
      </c>
      <c r="B2" s="4" t="s">
        <v>20</v>
      </c>
      <c r="C2" s="4" t="s">
        <v>36</v>
      </c>
      <c r="D2" s="4" t="s">
        <v>29</v>
      </c>
      <c r="E2" s="4" t="s">
        <v>44</v>
      </c>
      <c r="F2" s="22" t="s">
        <v>45</v>
      </c>
      <c r="G2" s="20"/>
      <c r="H2" s="4" t="s">
        <v>46</v>
      </c>
      <c r="I2" s="9" t="s">
        <v>11</v>
      </c>
      <c r="J2" s="9" t="s">
        <v>13</v>
      </c>
      <c r="K2" s="9" t="s">
        <v>34</v>
      </c>
    </row>
    <row r="3" spans="1:12" ht="15.6">
      <c r="A3" s="17" t="s">
        <v>22</v>
      </c>
      <c r="B3" s="4" t="s">
        <v>23</v>
      </c>
      <c r="C3" s="4">
        <v>1</v>
      </c>
      <c r="D3" s="4">
        <v>-2.0712999999999999</v>
      </c>
      <c r="E3" s="4">
        <v>-3.5</v>
      </c>
      <c r="F3" s="22">
        <v>1</v>
      </c>
      <c r="G3" s="20"/>
      <c r="H3" s="17" t="s">
        <v>47</v>
      </c>
      <c r="I3" s="17" t="s">
        <v>12</v>
      </c>
      <c r="J3" s="6" t="s">
        <v>14</v>
      </c>
      <c r="K3" s="4">
        <v>0.37199860000000001</v>
      </c>
    </row>
    <row r="4" spans="1:12" ht="15.6">
      <c r="A4" s="17"/>
      <c r="B4" s="4" t="s">
        <v>25</v>
      </c>
      <c r="C4" s="4">
        <v>1</v>
      </c>
      <c r="D4" s="4">
        <v>-2.2448999999999999</v>
      </c>
      <c r="E4" s="4">
        <v>-2.93</v>
      </c>
      <c r="F4" s="22">
        <v>1</v>
      </c>
      <c r="G4" s="20"/>
      <c r="H4" s="17"/>
      <c r="I4" s="17"/>
      <c r="J4" s="6" t="s">
        <v>15</v>
      </c>
      <c r="K4" s="4">
        <v>0.35665229999999998</v>
      </c>
    </row>
    <row r="5" spans="1:12" ht="15.6">
      <c r="A5" s="17"/>
      <c r="B5" s="4" t="s">
        <v>26</v>
      </c>
      <c r="C5" s="4">
        <v>1</v>
      </c>
      <c r="D5" s="4">
        <v>-0.7641</v>
      </c>
      <c r="E5" s="4">
        <v>-2.93</v>
      </c>
      <c r="F5" s="23">
        <v>1</v>
      </c>
      <c r="G5" s="24"/>
      <c r="H5" s="17"/>
      <c r="I5" s="17" t="s">
        <v>16</v>
      </c>
      <c r="J5" s="6" t="s">
        <v>17</v>
      </c>
      <c r="K5" s="4">
        <v>0.1265182</v>
      </c>
    </row>
    <row r="6" spans="1:12" ht="15.6">
      <c r="A6" s="17" t="s">
        <v>24</v>
      </c>
      <c r="B6" s="4" t="s">
        <v>23</v>
      </c>
      <c r="C6" s="4">
        <v>1</v>
      </c>
      <c r="D6" s="4">
        <v>-2.35</v>
      </c>
      <c r="E6" s="4">
        <v>-3.6</v>
      </c>
      <c r="F6" s="22">
        <v>1</v>
      </c>
      <c r="G6" s="20"/>
      <c r="H6" s="17"/>
      <c r="I6" s="17"/>
      <c r="J6" s="6" t="s">
        <v>18</v>
      </c>
      <c r="K6" s="4">
        <v>-0.2423237</v>
      </c>
    </row>
    <row r="7" spans="1:12" ht="15.6">
      <c r="A7" s="17"/>
      <c r="B7" s="4" t="s">
        <v>27</v>
      </c>
      <c r="C7" s="4">
        <v>1</v>
      </c>
      <c r="D7" s="4">
        <v>-2.1093000000000002</v>
      </c>
      <c r="E7" s="4">
        <v>-3</v>
      </c>
      <c r="F7" s="22">
        <v>1</v>
      </c>
      <c r="G7" s="20"/>
      <c r="H7" s="7"/>
      <c r="I7" s="19"/>
      <c r="J7" s="19"/>
    </row>
    <row r="8" spans="1:12" ht="15.6">
      <c r="A8" s="17"/>
      <c r="B8" s="4" t="s">
        <v>28</v>
      </c>
      <c r="C8" s="4">
        <v>1</v>
      </c>
      <c r="D8" s="4">
        <v>-2.7425999999999999</v>
      </c>
      <c r="E8" s="4">
        <v>-3</v>
      </c>
      <c r="F8" s="22">
        <v>1</v>
      </c>
      <c r="G8" s="20"/>
      <c r="H8" s="7"/>
      <c r="I8" s="19"/>
      <c r="J8" s="19"/>
    </row>
    <row r="9" spans="1:12" ht="15.6">
      <c r="A9" s="3"/>
      <c r="B9" s="3"/>
      <c r="C9" s="3"/>
      <c r="D9" s="3"/>
      <c r="E9" s="3"/>
      <c r="F9" s="3"/>
      <c r="G9" s="3"/>
      <c r="H9" s="3"/>
      <c r="I9" s="19"/>
      <c r="J9" s="19"/>
    </row>
    <row r="10" spans="1:12" ht="15.6">
      <c r="A10" s="3"/>
      <c r="B10" s="3"/>
      <c r="C10" s="3"/>
      <c r="D10" s="3"/>
      <c r="E10" s="3"/>
      <c r="F10" s="3"/>
      <c r="G10" s="3"/>
      <c r="H10" s="3"/>
      <c r="I10" s="19"/>
      <c r="J10" s="19"/>
    </row>
    <row r="11" spans="1:12" ht="15.6">
      <c r="A11" s="25" t="s">
        <v>37</v>
      </c>
      <c r="B11" s="25"/>
      <c r="C11" s="25"/>
      <c r="D11" s="25"/>
      <c r="E11" s="25"/>
      <c r="F11" s="3"/>
      <c r="G11" s="18" t="s">
        <v>99</v>
      </c>
      <c r="H11" s="18"/>
      <c r="I11" s="18"/>
      <c r="J11" s="18"/>
      <c r="K11" s="18"/>
      <c r="L11" s="18"/>
    </row>
    <row r="12" spans="1:12" ht="13.8" customHeight="1">
      <c r="A12" s="9" t="s">
        <v>11</v>
      </c>
      <c r="B12" s="9" t="s">
        <v>13</v>
      </c>
      <c r="C12" s="9" t="s">
        <v>49</v>
      </c>
      <c r="D12" s="9" t="s">
        <v>50</v>
      </c>
      <c r="E12" s="26" t="s">
        <v>44</v>
      </c>
      <c r="G12" s="26" t="s">
        <v>88</v>
      </c>
      <c r="H12" s="26" t="s">
        <v>89</v>
      </c>
      <c r="I12" s="9" t="s">
        <v>92</v>
      </c>
      <c r="J12" s="4" t="s">
        <v>93</v>
      </c>
      <c r="K12" s="4" t="s">
        <v>94</v>
      </c>
      <c r="L12" s="4" t="s">
        <v>95</v>
      </c>
    </row>
    <row r="13" spans="1:12" ht="15.6">
      <c r="A13" s="17" t="s">
        <v>12</v>
      </c>
      <c r="B13" s="6" t="s">
        <v>14</v>
      </c>
      <c r="C13" s="9">
        <v>-2.4089</v>
      </c>
      <c r="D13" s="9">
        <v>-2.5844</v>
      </c>
      <c r="E13" s="4">
        <v>-1.95</v>
      </c>
      <c r="G13" s="17" t="s">
        <v>39</v>
      </c>
      <c r="H13" s="35" t="s">
        <v>90</v>
      </c>
      <c r="I13" s="34">
        <v>1.3225</v>
      </c>
      <c r="J13" s="4">
        <v>0.51619999999999999</v>
      </c>
      <c r="K13" s="4">
        <v>9.8459000000000003</v>
      </c>
      <c r="L13" s="35">
        <v>1.992E-2</v>
      </c>
    </row>
    <row r="14" spans="1:12" ht="15.6">
      <c r="A14" s="17"/>
      <c r="B14" s="6" t="s">
        <v>15</v>
      </c>
      <c r="C14" s="4">
        <v>-2.1949999999999998</v>
      </c>
      <c r="D14" s="9">
        <v>-0.97699999999999998</v>
      </c>
      <c r="E14" s="4">
        <v>-1.95</v>
      </c>
      <c r="G14" s="17"/>
      <c r="H14" s="4" t="s">
        <v>91</v>
      </c>
      <c r="I14" s="4">
        <v>0.95930000000000004</v>
      </c>
      <c r="J14" s="4">
        <v>0.61899999999999999</v>
      </c>
      <c r="K14" s="4">
        <v>3.7664</v>
      </c>
      <c r="L14" s="4">
        <v>0.2878</v>
      </c>
    </row>
    <row r="15" spans="1:12" ht="15.6">
      <c r="A15" s="17" t="s">
        <v>16</v>
      </c>
      <c r="B15" s="6" t="s">
        <v>17</v>
      </c>
      <c r="C15" s="4">
        <v>-6.6400000000000001E-2</v>
      </c>
      <c r="D15" s="9">
        <v>-2.1252</v>
      </c>
      <c r="E15" s="4">
        <v>-1.95</v>
      </c>
      <c r="G15" s="17" t="s">
        <v>40</v>
      </c>
      <c r="H15" s="35" t="s">
        <v>90</v>
      </c>
      <c r="I15" s="4">
        <v>1.7217</v>
      </c>
      <c r="J15" s="4">
        <v>0.42880000000000001</v>
      </c>
      <c r="K15" s="4">
        <v>15.268000000000001</v>
      </c>
      <c r="L15" s="35">
        <v>1.601E-3</v>
      </c>
    </row>
    <row r="16" spans="1:12" ht="15.6">
      <c r="A16" s="17"/>
      <c r="B16" s="6" t="s">
        <v>18</v>
      </c>
      <c r="C16" s="4">
        <v>-0.62039999999999995</v>
      </c>
      <c r="D16" s="9">
        <v>-3.1387</v>
      </c>
      <c r="E16" s="4">
        <v>-1.95</v>
      </c>
      <c r="G16" s="17"/>
      <c r="H16" s="4" t="s">
        <v>91</v>
      </c>
      <c r="I16" s="4">
        <v>1.2426999999999999</v>
      </c>
      <c r="J16" s="4">
        <v>0.53720000000000001</v>
      </c>
      <c r="K16" s="4">
        <v>1.2576000000000001</v>
      </c>
      <c r="L16" s="4">
        <v>0.73919999999999997</v>
      </c>
    </row>
    <row r="17" spans="1:12" ht="15.6">
      <c r="A17" s="1"/>
      <c r="B17" s="2"/>
      <c r="C17" s="1"/>
      <c r="G17" s="17" t="s">
        <v>41</v>
      </c>
      <c r="H17" s="4" t="s">
        <v>90</v>
      </c>
      <c r="I17" s="22">
        <v>2.1777000000000002</v>
      </c>
      <c r="J17" s="22">
        <v>0.33660000000000001</v>
      </c>
      <c r="K17" s="4">
        <v>2.6482000000000001</v>
      </c>
      <c r="L17" s="4">
        <v>0.4491</v>
      </c>
    </row>
    <row r="18" spans="1:12" ht="15.6">
      <c r="A18" s="1"/>
      <c r="B18" s="2"/>
      <c r="C18" s="1"/>
      <c r="G18" s="17"/>
      <c r="H18" s="4" t="s">
        <v>91</v>
      </c>
      <c r="I18" s="22">
        <v>5.8999999999999997E-2</v>
      </c>
      <c r="J18" s="22">
        <v>0.97089999999999999</v>
      </c>
      <c r="K18" s="4">
        <v>3.3041999999999998</v>
      </c>
      <c r="L18" s="4">
        <v>0.34710000000000002</v>
      </c>
    </row>
    <row r="19" spans="1:12" ht="15.6">
      <c r="A19" s="1"/>
      <c r="G19" s="17" t="s">
        <v>42</v>
      </c>
      <c r="H19" s="4" t="s">
        <v>90</v>
      </c>
      <c r="I19" s="22">
        <v>0.55000000000000004</v>
      </c>
      <c r="J19" s="22">
        <v>0.75960000000000005</v>
      </c>
      <c r="K19" s="4">
        <v>0.21379999999999999</v>
      </c>
      <c r="L19" s="4">
        <v>0.89859999999999995</v>
      </c>
    </row>
    <row r="20" spans="1:12" ht="15.6">
      <c r="A20" s="1"/>
      <c r="G20" s="17"/>
      <c r="H20" s="35" t="s">
        <v>91</v>
      </c>
      <c r="I20" s="22">
        <v>1.3588</v>
      </c>
      <c r="J20" s="22">
        <v>0.50700000000000001</v>
      </c>
      <c r="K20" s="4">
        <v>9.6220999999999997</v>
      </c>
      <c r="L20" s="35">
        <v>8.1390000000000004E-3</v>
      </c>
    </row>
    <row r="21" spans="1:12">
      <c r="A21" s="1"/>
    </row>
    <row r="22" spans="1:12">
      <c r="A22" s="1"/>
    </row>
    <row r="23" spans="1:12">
      <c r="A23" s="1"/>
    </row>
    <row r="24" spans="1:12">
      <c r="A24" s="1"/>
    </row>
    <row r="25" spans="1:12">
      <c r="A25" s="1"/>
      <c r="B25" s="2"/>
      <c r="C25" s="1"/>
    </row>
  </sheetData>
  <mergeCells count="15">
    <mergeCell ref="G19:G20"/>
    <mergeCell ref="G11:L11"/>
    <mergeCell ref="H1:K1"/>
    <mergeCell ref="A11:E11"/>
    <mergeCell ref="G13:G14"/>
    <mergeCell ref="G15:G16"/>
    <mergeCell ref="G17:G18"/>
    <mergeCell ref="I3:I4"/>
    <mergeCell ref="I5:I6"/>
    <mergeCell ref="H3:H6"/>
    <mergeCell ref="A15:A16"/>
    <mergeCell ref="A3:A5"/>
    <mergeCell ref="A6:A8"/>
    <mergeCell ref="A13:A14"/>
    <mergeCell ref="A1:F1"/>
  </mergeCells>
  <phoneticPr fontId="3" type="noConversion"/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433AB-53AA-47ED-A086-5AA3B62229CC}">
  <dimension ref="A1:J48"/>
  <sheetViews>
    <sheetView tabSelected="1" zoomScale="52" workbookViewId="0">
      <selection activeCell="L43" sqref="L43"/>
    </sheetView>
  </sheetViews>
  <sheetFormatPr defaultRowHeight="13.2"/>
  <cols>
    <col min="1" max="1" width="18.88671875" style="36" customWidth="1"/>
    <col min="2" max="2" width="18.33203125" style="36" customWidth="1"/>
    <col min="3" max="3" width="16" style="36" customWidth="1"/>
    <col min="4" max="4" width="17.6640625" style="36" customWidth="1"/>
    <col min="5" max="5" width="19.5546875" style="36" customWidth="1"/>
    <col min="6" max="6" width="8.88671875" style="36"/>
    <col min="7" max="7" width="16.5546875" style="36" customWidth="1"/>
    <col min="8" max="8" width="20.21875" style="36" customWidth="1"/>
    <col min="9" max="9" width="17.109375" style="36" customWidth="1"/>
    <col min="10" max="10" width="19.6640625" style="36" customWidth="1"/>
    <col min="11" max="16384" width="8.88671875" style="36"/>
  </cols>
  <sheetData>
    <row r="1" spans="1:10">
      <c r="B1" s="42" t="s">
        <v>80</v>
      </c>
      <c r="C1" s="42"/>
      <c r="D1" s="42"/>
      <c r="E1" s="42"/>
      <c r="G1" s="42" t="s">
        <v>81</v>
      </c>
      <c r="H1" s="42"/>
      <c r="I1" s="42"/>
      <c r="J1" s="42"/>
    </row>
    <row r="2" spans="1:10">
      <c r="A2" s="39" t="s">
        <v>30</v>
      </c>
      <c r="B2" s="39" t="s">
        <v>31</v>
      </c>
      <c r="C2" s="39" t="s">
        <v>32</v>
      </c>
      <c r="D2" s="39" t="s">
        <v>33</v>
      </c>
      <c r="E2" s="39" t="s">
        <v>21</v>
      </c>
      <c r="F2" s="39"/>
      <c r="G2" s="39" t="s">
        <v>31</v>
      </c>
      <c r="H2" s="39" t="s">
        <v>32</v>
      </c>
      <c r="I2" s="39" t="s">
        <v>33</v>
      </c>
      <c r="J2" s="39" t="s">
        <v>21</v>
      </c>
    </row>
    <row r="3" spans="1:10">
      <c r="A3" s="40" t="s">
        <v>51</v>
      </c>
      <c r="B3" s="36">
        <v>1.1598232182887139E-2</v>
      </c>
      <c r="C3" s="36">
        <v>1.226484168463259E-2</v>
      </c>
      <c r="D3" s="36">
        <v>0.9456487479507637</v>
      </c>
      <c r="E3" s="36">
        <v>0.35685013583672281</v>
      </c>
      <c r="G3" s="36">
        <v>-1.1361274242710779E-3</v>
      </c>
      <c r="H3" s="36">
        <v>2.6274134247096469E-2</v>
      </c>
      <c r="I3" s="36">
        <v>-4.3241288698090213E-2</v>
      </c>
      <c r="J3" s="36">
        <v>0.96598526619061009</v>
      </c>
    </row>
    <row r="4" spans="1:10">
      <c r="A4" s="40" t="s">
        <v>53</v>
      </c>
      <c r="B4" s="41">
        <v>-0.44364826010971059</v>
      </c>
      <c r="C4" s="36">
        <v>0.1445338659409158</v>
      </c>
      <c r="D4" s="36">
        <v>-3.0695107836600051</v>
      </c>
      <c r="E4" s="41">
        <v>6.6051147910061499E-3</v>
      </c>
      <c r="G4" s="36">
        <v>-0.48544770323843828</v>
      </c>
      <c r="H4" s="36">
        <v>0.2601139718013647</v>
      </c>
      <c r="I4" s="36">
        <v>-1.8662884576194509</v>
      </c>
      <c r="J4" s="36">
        <v>7.8380523374918076E-2</v>
      </c>
    </row>
    <row r="5" spans="1:10">
      <c r="A5" s="40" t="s">
        <v>52</v>
      </c>
      <c r="B5" s="36">
        <v>0.31861961215914192</v>
      </c>
      <c r="C5" s="36">
        <v>0.17629574783758209</v>
      </c>
      <c r="D5" s="36">
        <v>1.80730174191541</v>
      </c>
      <c r="E5" s="36">
        <v>8.7458815471755005E-2</v>
      </c>
      <c r="G5" s="36">
        <v>-0.28342041448604238</v>
      </c>
      <c r="H5" s="36">
        <v>0.35898553408817019</v>
      </c>
      <c r="I5" s="36">
        <v>-0.78950371971376332</v>
      </c>
      <c r="J5" s="36">
        <v>0.44009436412355318</v>
      </c>
    </row>
    <row r="6" spans="1:10">
      <c r="A6" s="40" t="s">
        <v>54</v>
      </c>
      <c r="B6" s="36">
        <v>4.8818022918129512E-2</v>
      </c>
      <c r="C6" s="36">
        <v>0.1822569602693388</v>
      </c>
      <c r="D6" s="36">
        <v>0.26785272203589039</v>
      </c>
      <c r="E6" s="36">
        <v>0.79185795397501968</v>
      </c>
      <c r="G6" s="36">
        <v>-0.193986213289457</v>
      </c>
      <c r="H6" s="36">
        <v>0.36454623167012512</v>
      </c>
      <c r="I6" s="36">
        <v>-0.53213062277651946</v>
      </c>
      <c r="J6" s="36">
        <v>0.60114272762273768</v>
      </c>
    </row>
    <row r="7" spans="1:10">
      <c r="A7" s="40" t="s">
        <v>55</v>
      </c>
      <c r="B7" s="36">
        <v>-0.102129607692129</v>
      </c>
      <c r="C7" s="36">
        <v>0.10553642616924851</v>
      </c>
      <c r="D7" s="36">
        <v>-0.96771902744123672</v>
      </c>
      <c r="E7" s="36">
        <v>0.3460085068618961</v>
      </c>
      <c r="G7" s="36">
        <v>9.2665789636267981E-2</v>
      </c>
      <c r="H7" s="36">
        <v>0.26769817713113481</v>
      </c>
      <c r="I7" s="36">
        <v>0.34615771623605279</v>
      </c>
      <c r="J7" s="36">
        <v>0.73323742717408702</v>
      </c>
    </row>
    <row r="8" spans="1:10">
      <c r="A8" s="40" t="s">
        <v>56</v>
      </c>
      <c r="B8" s="36">
        <v>-8.133207592532099E-2</v>
      </c>
      <c r="C8" s="36">
        <v>0.10588937702595699</v>
      </c>
      <c r="D8" s="36">
        <v>-0.76808531893981935</v>
      </c>
      <c r="E8" s="36">
        <v>0.45239606848867903</v>
      </c>
      <c r="G8" s="36">
        <v>-4.2302747408746481E-3</v>
      </c>
      <c r="H8" s="36">
        <v>0.25691601574553641</v>
      </c>
      <c r="I8" s="36">
        <v>-1.6465593741203519E-2</v>
      </c>
      <c r="J8" s="36">
        <v>0.98704408866735305</v>
      </c>
    </row>
    <row r="9" spans="1:10">
      <c r="A9" s="36" t="s">
        <v>72</v>
      </c>
      <c r="B9" s="42" t="s">
        <v>71</v>
      </c>
      <c r="C9" s="42"/>
      <c r="D9" s="42"/>
      <c r="E9" s="42"/>
      <c r="G9" s="42" t="s">
        <v>74</v>
      </c>
      <c r="H9" s="42"/>
      <c r="I9" s="42"/>
      <c r="J9" s="42"/>
    </row>
    <row r="10" spans="1:10">
      <c r="A10" s="36" t="s">
        <v>38</v>
      </c>
      <c r="B10" s="43" t="s">
        <v>57</v>
      </c>
      <c r="C10" s="43"/>
      <c r="D10" s="43"/>
      <c r="E10" s="43"/>
      <c r="G10" s="42" t="s">
        <v>58</v>
      </c>
      <c r="H10" s="42"/>
      <c r="I10" s="42"/>
      <c r="J10" s="42"/>
    </row>
    <row r="11" spans="1:10">
      <c r="A11" s="38" t="s">
        <v>73</v>
      </c>
      <c r="B11" s="37" t="s">
        <v>96</v>
      </c>
      <c r="C11" s="37"/>
      <c r="D11" s="37"/>
      <c r="E11" s="37"/>
      <c r="F11" s="38"/>
      <c r="G11" s="37" t="s">
        <v>59</v>
      </c>
      <c r="H11" s="37"/>
      <c r="I11" s="37"/>
      <c r="J11" s="37"/>
    </row>
    <row r="14" spans="1:10">
      <c r="B14" s="42" t="s">
        <v>87</v>
      </c>
      <c r="C14" s="42"/>
      <c r="D14" s="42"/>
      <c r="E14" s="42"/>
      <c r="G14" s="42" t="s">
        <v>82</v>
      </c>
      <c r="H14" s="42"/>
      <c r="I14" s="42"/>
      <c r="J14" s="42"/>
    </row>
    <row r="15" spans="1:10">
      <c r="A15" s="39" t="s">
        <v>30</v>
      </c>
      <c r="B15" s="39" t="s">
        <v>31</v>
      </c>
      <c r="C15" s="39" t="s">
        <v>32</v>
      </c>
      <c r="D15" s="39" t="s">
        <v>33</v>
      </c>
      <c r="E15" s="39" t="s">
        <v>21</v>
      </c>
      <c r="F15" s="39"/>
      <c r="G15" s="39" t="s">
        <v>31</v>
      </c>
      <c r="H15" s="39" t="s">
        <v>32</v>
      </c>
      <c r="I15" s="39" t="s">
        <v>33</v>
      </c>
      <c r="J15" s="39" t="s">
        <v>21</v>
      </c>
    </row>
    <row r="16" spans="1:10">
      <c r="A16" s="40" t="s">
        <v>51</v>
      </c>
      <c r="B16" s="36">
        <v>1.242584514168728E-2</v>
      </c>
      <c r="C16" s="36">
        <v>1.181792950625158E-2</v>
      </c>
      <c r="D16" s="36">
        <v>1.0514401135253111</v>
      </c>
      <c r="E16" s="36">
        <v>0.30696818244056878</v>
      </c>
      <c r="G16" s="36">
        <v>-1.775657435784804E-2</v>
      </c>
      <c r="H16" s="36">
        <v>2.8794682342790881E-2</v>
      </c>
      <c r="I16" s="36">
        <v>-0.61666158169283025</v>
      </c>
      <c r="J16" s="36">
        <v>0.54517925516082533</v>
      </c>
    </row>
    <row r="17" spans="1:10">
      <c r="A17" s="40" t="s">
        <v>53</v>
      </c>
      <c r="B17" s="41">
        <v>-0.46504182703700198</v>
      </c>
      <c r="C17" s="36">
        <v>0.13394114927893261</v>
      </c>
      <c r="D17" s="36">
        <v>-3.4719862382885149</v>
      </c>
      <c r="E17" s="41">
        <v>2.720754185528613E-3</v>
      </c>
      <c r="G17" s="36">
        <v>-3.2657768377016713E-2</v>
      </c>
      <c r="H17" s="36">
        <v>0.12868951503371731</v>
      </c>
      <c r="I17" s="36">
        <v>-0.2537717883889779</v>
      </c>
      <c r="J17" s="36">
        <v>0.80254793719688711</v>
      </c>
    </row>
    <row r="18" spans="1:10">
      <c r="A18" s="40" t="s">
        <v>52</v>
      </c>
      <c r="B18" s="36">
        <v>0.33742332232247502</v>
      </c>
      <c r="C18" s="36">
        <v>0.16946882872568031</v>
      </c>
      <c r="D18" s="36">
        <v>1.991064226145465</v>
      </c>
      <c r="E18" s="36">
        <v>6.1874565312443661E-2</v>
      </c>
      <c r="G18" s="36">
        <v>-1.4834905280908989E-2</v>
      </c>
      <c r="H18" s="36">
        <v>0.37166446061699088</v>
      </c>
      <c r="I18" s="36">
        <v>-3.9914780273265671E-2</v>
      </c>
      <c r="J18" s="36">
        <v>0.96860045757214408</v>
      </c>
    </row>
    <row r="19" spans="1:10">
      <c r="A19" s="40" t="s">
        <v>54</v>
      </c>
      <c r="B19" s="36">
        <v>-4.5323647335139917E-2</v>
      </c>
      <c r="C19" s="36">
        <v>0.17081480193181101</v>
      </c>
      <c r="D19" s="36">
        <v>-0.26533793806249378</v>
      </c>
      <c r="E19" s="36">
        <v>0.79376408701153323</v>
      </c>
      <c r="G19" s="36">
        <v>-0.41491291336470493</v>
      </c>
      <c r="H19" s="36">
        <v>0.37291294586277091</v>
      </c>
      <c r="I19" s="36">
        <v>-1.1126267349200309</v>
      </c>
      <c r="J19" s="36">
        <v>0.28050792551077958</v>
      </c>
    </row>
    <row r="20" spans="1:10">
      <c r="A20" s="40" t="s">
        <v>55</v>
      </c>
      <c r="B20" s="36">
        <v>-0.1119972266063189</v>
      </c>
      <c r="C20" s="36">
        <v>0.1081780708447877</v>
      </c>
      <c r="D20" s="36">
        <v>-1.0353043434007141</v>
      </c>
      <c r="E20" s="36">
        <v>0.31423645890113122</v>
      </c>
      <c r="G20" s="36">
        <v>-1.8344649864900871E-2</v>
      </c>
      <c r="H20" s="36">
        <v>0.27064772173008428</v>
      </c>
      <c r="I20" s="36">
        <v>-6.7780544198321024E-2</v>
      </c>
      <c r="J20" s="36">
        <v>0.94670757741986145</v>
      </c>
    </row>
    <row r="21" spans="1:10">
      <c r="A21" s="40" t="s">
        <v>56</v>
      </c>
      <c r="B21" s="36">
        <v>7.1989422212817858E-2</v>
      </c>
      <c r="C21" s="36">
        <v>0.1186824275536698</v>
      </c>
      <c r="D21" s="36">
        <v>0.60657187164682214</v>
      </c>
      <c r="E21" s="36">
        <v>0.55170944142549705</v>
      </c>
      <c r="G21" s="36">
        <v>3.1738543740089727E-2</v>
      </c>
      <c r="H21" s="36">
        <v>0.30859545329549909</v>
      </c>
      <c r="I21" s="36">
        <v>0.1028483841908653</v>
      </c>
      <c r="J21" s="36">
        <v>0.91922047040542654</v>
      </c>
    </row>
    <row r="22" spans="1:10">
      <c r="A22" s="36" t="s">
        <v>72</v>
      </c>
      <c r="B22" s="42" t="s">
        <v>75</v>
      </c>
      <c r="C22" s="42"/>
      <c r="D22" s="42"/>
      <c r="E22" s="42"/>
      <c r="G22" s="42" t="s">
        <v>76</v>
      </c>
      <c r="H22" s="42"/>
      <c r="I22" s="42"/>
      <c r="J22" s="42"/>
    </row>
    <row r="23" spans="1:10">
      <c r="A23" s="36" t="s">
        <v>38</v>
      </c>
      <c r="B23" s="42" t="s">
        <v>60</v>
      </c>
      <c r="C23" s="42"/>
      <c r="D23" s="42"/>
      <c r="E23" s="42"/>
      <c r="G23" s="42" t="s">
        <v>79</v>
      </c>
      <c r="H23" s="42"/>
      <c r="I23" s="42"/>
      <c r="J23" s="42"/>
    </row>
    <row r="24" spans="1:10">
      <c r="A24" s="38" t="s">
        <v>73</v>
      </c>
      <c r="B24" s="37" t="s">
        <v>97</v>
      </c>
      <c r="C24" s="37"/>
      <c r="D24" s="37"/>
      <c r="E24" s="37"/>
      <c r="F24" s="38"/>
      <c r="G24" s="37" t="s">
        <v>61</v>
      </c>
      <c r="H24" s="37"/>
      <c r="I24" s="37"/>
      <c r="J24" s="37"/>
    </row>
    <row r="27" spans="1:10">
      <c r="B27" s="42" t="s">
        <v>83</v>
      </c>
      <c r="C27" s="42"/>
      <c r="D27" s="42"/>
      <c r="E27" s="42"/>
      <c r="G27" s="42" t="s">
        <v>84</v>
      </c>
      <c r="H27" s="42"/>
      <c r="I27" s="42"/>
      <c r="J27" s="42"/>
    </row>
    <row r="28" spans="1:10">
      <c r="A28" s="39" t="s">
        <v>30</v>
      </c>
      <c r="B28" s="39" t="s">
        <v>31</v>
      </c>
      <c r="C28" s="39" t="s">
        <v>32</v>
      </c>
      <c r="D28" s="39" t="s">
        <v>33</v>
      </c>
      <c r="E28" s="39" t="s">
        <v>21</v>
      </c>
      <c r="F28" s="39"/>
      <c r="G28" s="39" t="s">
        <v>31</v>
      </c>
      <c r="H28" s="39" t="s">
        <v>32</v>
      </c>
      <c r="I28" s="39" t="s">
        <v>33</v>
      </c>
      <c r="J28" s="39" t="s">
        <v>21</v>
      </c>
    </row>
    <row r="29" spans="1:10">
      <c r="A29" s="40" t="s">
        <v>51</v>
      </c>
      <c r="B29" s="36">
        <v>4.6250266720744837E-2</v>
      </c>
      <c r="C29" s="36">
        <v>1.652081700913121E-2</v>
      </c>
      <c r="D29" s="36">
        <v>2.799514497084612</v>
      </c>
      <c r="E29" s="36">
        <v>1.2854233578443539E-2</v>
      </c>
      <c r="G29" s="36">
        <v>1.5831098489707481E-2</v>
      </c>
      <c r="H29" s="36">
        <v>2.991312491249128E-2</v>
      </c>
      <c r="I29" s="36">
        <v>0.52923586338840334</v>
      </c>
      <c r="J29" s="36">
        <v>0.60390770175030983</v>
      </c>
    </row>
    <row r="30" spans="1:10">
      <c r="A30" s="40" t="s">
        <v>53</v>
      </c>
      <c r="B30" s="36">
        <v>4.0343865640382497E-2</v>
      </c>
      <c r="C30" s="36">
        <v>6.1758977495350642E-2</v>
      </c>
      <c r="D30" s="36">
        <v>0.65324698167840756</v>
      </c>
      <c r="E30" s="36">
        <v>0.52287426966395611</v>
      </c>
      <c r="G30" s="36">
        <v>-0.41945099448437101</v>
      </c>
      <c r="H30" s="36">
        <v>0.25860669210245701</v>
      </c>
      <c r="I30" s="36">
        <v>-1.62196496569466</v>
      </c>
      <c r="J30" s="36">
        <v>0.1243475796222851</v>
      </c>
    </row>
    <row r="31" spans="1:10">
      <c r="A31" s="40" t="s">
        <v>52</v>
      </c>
      <c r="B31" s="36">
        <v>-0.35485507555859069</v>
      </c>
      <c r="C31" s="36">
        <v>0.25928559484488378</v>
      </c>
      <c r="D31" s="36">
        <v>-1.368587698714542</v>
      </c>
      <c r="E31" s="36">
        <v>0.19003883934720611</v>
      </c>
      <c r="G31" s="36">
        <v>-0.1169139639768032</v>
      </c>
      <c r="H31" s="36">
        <v>0.48292386894655992</v>
      </c>
      <c r="I31" s="36">
        <v>-0.2420960559100897</v>
      </c>
      <c r="J31" s="36">
        <v>0.8117814744238887</v>
      </c>
    </row>
    <row r="32" spans="1:10">
      <c r="A32" s="40" t="s">
        <v>54</v>
      </c>
      <c r="B32" s="36">
        <v>-0.26419503881880252</v>
      </c>
      <c r="C32" s="36">
        <v>0.25737732426380028</v>
      </c>
      <c r="D32" s="36">
        <v>-1.026489181106002</v>
      </c>
      <c r="E32" s="36">
        <v>0.3199305537998598</v>
      </c>
      <c r="G32" s="36">
        <v>-4.2890032767060278E-2</v>
      </c>
      <c r="H32" s="36">
        <v>0.44677403896788548</v>
      </c>
      <c r="I32" s="36">
        <v>-9.5999384534836973E-2</v>
      </c>
      <c r="J32" s="36">
        <v>0.92471319248602313</v>
      </c>
    </row>
    <row r="33" spans="1:10">
      <c r="A33" s="40" t="s">
        <v>55</v>
      </c>
      <c r="B33" s="36">
        <v>-0.1279515635110017</v>
      </c>
      <c r="C33" s="36">
        <v>0.12664493192226761</v>
      </c>
      <c r="D33" s="36">
        <v>-1.01031728288611</v>
      </c>
      <c r="E33" s="36">
        <v>0.32737902600430729</v>
      </c>
      <c r="G33" s="36">
        <v>-3.5151460721510631E-2</v>
      </c>
      <c r="H33" s="36">
        <v>0.26388158858245198</v>
      </c>
      <c r="I33" s="36">
        <v>-0.1332092205081116</v>
      </c>
      <c r="J33" s="36">
        <v>0.89568893444434594</v>
      </c>
    </row>
    <row r="34" spans="1:10">
      <c r="A34" s="40" t="s">
        <v>56</v>
      </c>
      <c r="B34" s="36">
        <v>0.1141302165167131</v>
      </c>
      <c r="C34" s="36">
        <v>0.1373055207291089</v>
      </c>
      <c r="D34" s="36">
        <v>0.83121360241502207</v>
      </c>
      <c r="E34" s="36">
        <v>0.41808534547100262</v>
      </c>
      <c r="G34" s="36">
        <v>-6.214830122963183E-2</v>
      </c>
      <c r="H34" s="36">
        <v>0.27087068049105523</v>
      </c>
      <c r="I34" s="36">
        <v>-0.22943901169725939</v>
      </c>
      <c r="J34" s="36">
        <v>0.82143498872020415</v>
      </c>
    </row>
    <row r="35" spans="1:10">
      <c r="A35" s="36" t="s">
        <v>72</v>
      </c>
      <c r="B35" s="42" t="s">
        <v>77</v>
      </c>
      <c r="C35" s="42"/>
      <c r="D35" s="42"/>
      <c r="E35" s="42"/>
      <c r="G35" s="42" t="s">
        <v>70</v>
      </c>
      <c r="H35" s="42"/>
      <c r="I35" s="42"/>
      <c r="J35" s="42"/>
    </row>
    <row r="36" spans="1:10">
      <c r="A36" s="36" t="s">
        <v>38</v>
      </c>
      <c r="B36" s="42" t="s">
        <v>62</v>
      </c>
      <c r="C36" s="42"/>
      <c r="D36" s="42"/>
      <c r="E36" s="42"/>
      <c r="G36" s="42" t="s">
        <v>64</v>
      </c>
      <c r="H36" s="42"/>
      <c r="I36" s="42"/>
      <c r="J36" s="42"/>
    </row>
    <row r="37" spans="1:10">
      <c r="A37" s="38" t="s">
        <v>73</v>
      </c>
      <c r="B37" s="37" t="s">
        <v>63</v>
      </c>
      <c r="C37" s="37"/>
      <c r="D37" s="37"/>
      <c r="E37" s="37"/>
      <c r="F37" s="38"/>
      <c r="G37" s="37" t="s">
        <v>65</v>
      </c>
      <c r="H37" s="37"/>
      <c r="I37" s="37"/>
      <c r="J37" s="37"/>
    </row>
    <row r="40" spans="1:10">
      <c r="B40" s="42" t="s">
        <v>85</v>
      </c>
      <c r="C40" s="42"/>
      <c r="D40" s="42"/>
      <c r="E40" s="42"/>
      <c r="G40" s="42" t="s">
        <v>86</v>
      </c>
      <c r="H40" s="42"/>
      <c r="I40" s="42"/>
      <c r="J40" s="42"/>
    </row>
    <row r="41" spans="1:10">
      <c r="A41" s="39" t="s">
        <v>30</v>
      </c>
      <c r="B41" s="39" t="s">
        <v>31</v>
      </c>
      <c r="C41" s="39" t="s">
        <v>32</v>
      </c>
      <c r="D41" s="39" t="s">
        <v>33</v>
      </c>
      <c r="E41" s="39" t="s">
        <v>21</v>
      </c>
      <c r="F41" s="39"/>
      <c r="G41" s="39" t="s">
        <v>31</v>
      </c>
      <c r="H41" s="39" t="s">
        <v>32</v>
      </c>
      <c r="I41" s="39" t="s">
        <v>33</v>
      </c>
      <c r="J41" s="39" t="s">
        <v>21</v>
      </c>
    </row>
    <row r="42" spans="1:10">
      <c r="A42" s="40" t="s">
        <v>51</v>
      </c>
      <c r="B42" s="44">
        <v>4.0015880399643759E-2</v>
      </c>
      <c r="C42" s="44">
        <v>1.27172885683275E-2</v>
      </c>
      <c r="D42" s="44">
        <v>3.1465732797243899</v>
      </c>
      <c r="E42" s="44">
        <v>5.3130767025127961E-3</v>
      </c>
      <c r="G42" s="44">
        <v>1.652651577358286E-3</v>
      </c>
      <c r="H42" s="44">
        <v>2.1812522144223249E-2</v>
      </c>
      <c r="I42" s="44">
        <v>7.5766184507735534E-2</v>
      </c>
      <c r="J42" s="44">
        <v>0.94039721657623265</v>
      </c>
    </row>
    <row r="43" spans="1:10">
      <c r="A43" s="40" t="s">
        <v>53</v>
      </c>
      <c r="B43" s="44">
        <v>2.6130145412391979E-2</v>
      </c>
      <c r="C43" s="44">
        <v>5.8489782723129442E-2</v>
      </c>
      <c r="D43" s="44">
        <v>0.44674717866679581</v>
      </c>
      <c r="E43" s="44">
        <v>0.66010808955612843</v>
      </c>
      <c r="G43" s="45">
        <v>-0.63508609805522709</v>
      </c>
      <c r="H43" s="44">
        <v>0.20477008561110549</v>
      </c>
      <c r="I43" s="44">
        <v>-3.101459357014519</v>
      </c>
      <c r="J43" s="45">
        <v>5.8759757137866056E-3</v>
      </c>
    </row>
    <row r="44" spans="1:10">
      <c r="A44" s="40" t="s">
        <v>52</v>
      </c>
      <c r="B44" s="44">
        <v>-0.40512117971015171</v>
      </c>
      <c r="C44" s="44">
        <v>0.23377538565887709</v>
      </c>
      <c r="D44" s="44">
        <v>-1.732950535268502</v>
      </c>
      <c r="E44" s="44">
        <v>9.9304923819418245E-2</v>
      </c>
      <c r="G44" s="44">
        <v>0.16140793508577039</v>
      </c>
      <c r="H44" s="44">
        <v>0.38822720267725241</v>
      </c>
      <c r="I44" s="44">
        <v>0.41575637660804199</v>
      </c>
      <c r="J44" s="44">
        <v>0.68224634627706582</v>
      </c>
    </row>
    <row r="45" spans="1:10">
      <c r="A45" s="40" t="s">
        <v>55</v>
      </c>
      <c r="B45" s="44">
        <v>-8.7136707486645242E-3</v>
      </c>
      <c r="C45" s="44">
        <v>0.1149039760639894</v>
      </c>
      <c r="D45" s="44">
        <v>-7.583437098653513E-2</v>
      </c>
      <c r="E45" s="44">
        <v>0.940343684581465</v>
      </c>
      <c r="G45" s="44">
        <v>0.26479169273579789</v>
      </c>
      <c r="H45" s="44">
        <v>0.21630740522720029</v>
      </c>
      <c r="I45" s="44">
        <v>1.224145296633149</v>
      </c>
      <c r="J45" s="44">
        <v>0.23586051954864301</v>
      </c>
    </row>
    <row r="46" spans="1:10">
      <c r="A46" s="36" t="s">
        <v>72</v>
      </c>
      <c r="B46" s="42" t="s">
        <v>78</v>
      </c>
      <c r="C46" s="42"/>
      <c r="D46" s="42"/>
      <c r="E46" s="42"/>
      <c r="G46" s="42" t="s">
        <v>69</v>
      </c>
      <c r="H46" s="42"/>
      <c r="I46" s="42"/>
      <c r="J46" s="42"/>
    </row>
    <row r="47" spans="1:10">
      <c r="A47" s="36" t="s">
        <v>38</v>
      </c>
      <c r="B47" s="42" t="s">
        <v>67</v>
      </c>
      <c r="C47" s="42"/>
      <c r="D47" s="42"/>
      <c r="E47" s="42"/>
      <c r="G47" s="42" t="s">
        <v>68</v>
      </c>
      <c r="H47" s="42"/>
      <c r="I47" s="42"/>
      <c r="J47" s="42"/>
    </row>
    <row r="48" spans="1:10">
      <c r="A48" s="38" t="s">
        <v>73</v>
      </c>
      <c r="B48" s="37" t="s">
        <v>66</v>
      </c>
      <c r="C48" s="37"/>
      <c r="D48" s="37"/>
      <c r="E48" s="37"/>
      <c r="F48" s="38"/>
      <c r="G48" s="37" t="s">
        <v>98</v>
      </c>
      <c r="H48" s="37"/>
      <c r="I48" s="37"/>
      <c r="J48" s="37"/>
    </row>
  </sheetData>
  <sortState xmlns:xlrd2="http://schemas.microsoft.com/office/spreadsheetml/2017/richdata2" ref="C18:G21">
    <sortCondition sortBy="cellColor" ref="C18:C21"/>
  </sortState>
  <mergeCells count="32">
    <mergeCell ref="B46:E46"/>
    <mergeCell ref="B47:E47"/>
    <mergeCell ref="B48:E48"/>
    <mergeCell ref="G46:J46"/>
    <mergeCell ref="G47:J47"/>
    <mergeCell ref="G48:J48"/>
    <mergeCell ref="B11:E11"/>
    <mergeCell ref="G11:J11"/>
    <mergeCell ref="B23:E23"/>
    <mergeCell ref="B24:E24"/>
    <mergeCell ref="G23:J23"/>
    <mergeCell ref="G24:J24"/>
    <mergeCell ref="B35:E35"/>
    <mergeCell ref="B36:E36"/>
    <mergeCell ref="B37:E37"/>
    <mergeCell ref="G35:J35"/>
    <mergeCell ref="G36:J36"/>
    <mergeCell ref="G37:J37"/>
    <mergeCell ref="B27:E27"/>
    <mergeCell ref="G27:J27"/>
    <mergeCell ref="B22:E22"/>
    <mergeCell ref="G22:J22"/>
    <mergeCell ref="G1:J1"/>
    <mergeCell ref="B1:E1"/>
    <mergeCell ref="B9:E9"/>
    <mergeCell ref="G9:J9"/>
    <mergeCell ref="B14:E14"/>
    <mergeCell ref="G14:J14"/>
    <mergeCell ref="B10:E10"/>
    <mergeCell ref="G10:J10"/>
    <mergeCell ref="B40:E40"/>
    <mergeCell ref="G40:J4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annual data - Nunavut</vt:lpstr>
      <vt:lpstr>annual data - NWT</vt:lpstr>
      <vt:lpstr>monthly_aircraft_movement</vt:lpstr>
      <vt:lpstr>Tables</vt:lpstr>
      <vt:lpstr>VECM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翘家人</dc:creator>
  <cp:lastModifiedBy>DA17396</cp:lastModifiedBy>
  <dcterms:created xsi:type="dcterms:W3CDTF">2023-05-12T11:15:00Z</dcterms:created>
  <dcterms:modified xsi:type="dcterms:W3CDTF">2024-05-06T12:42:52Z</dcterms:modified>
</cp:coreProperties>
</file>