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admin\Desktop\Sonia\2018-02-16\"/>
    </mc:Choice>
  </mc:AlternateContent>
  <bookViews>
    <workbookView xWindow="0" yWindow="0" windowWidth="28290" windowHeight="14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3" i="1" l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C55" i="1"/>
  <c r="B55" i="1"/>
  <c r="C54" i="1"/>
  <c r="B54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B31" i="1"/>
  <c r="B30" i="1"/>
  <c r="C7" i="1"/>
  <c r="D7" i="1"/>
  <c r="E7" i="1"/>
  <c r="F7" i="1"/>
  <c r="G7" i="1"/>
  <c r="H7" i="1"/>
  <c r="I7" i="1"/>
  <c r="J7" i="1"/>
  <c r="K7" i="1"/>
  <c r="M7" i="1"/>
  <c r="N7" i="1"/>
  <c r="O7" i="1"/>
  <c r="P7" i="1"/>
  <c r="Q7" i="1"/>
  <c r="R7" i="1"/>
  <c r="S7" i="1"/>
  <c r="T7" i="1"/>
  <c r="U7" i="1"/>
  <c r="V7" i="1"/>
  <c r="X7" i="1"/>
  <c r="Y7" i="1"/>
  <c r="Z7" i="1"/>
  <c r="B7" i="1"/>
  <c r="C6" i="1"/>
  <c r="D6" i="1"/>
  <c r="E6" i="1"/>
  <c r="F6" i="1"/>
  <c r="G6" i="1"/>
  <c r="H6" i="1"/>
  <c r="I6" i="1"/>
  <c r="J6" i="1"/>
  <c r="K6" i="1"/>
  <c r="M6" i="1"/>
  <c r="N6" i="1"/>
  <c r="O6" i="1"/>
  <c r="P6" i="1"/>
  <c r="Q6" i="1"/>
  <c r="R6" i="1"/>
  <c r="S6" i="1"/>
  <c r="T6" i="1"/>
  <c r="U6" i="1"/>
  <c r="V6" i="1"/>
  <c r="X6" i="1"/>
  <c r="Y6" i="1"/>
  <c r="Z6" i="1"/>
  <c r="B6" i="1"/>
</calcChain>
</file>

<file path=xl/sharedStrings.xml><?xml version="1.0" encoding="utf-8"?>
<sst xmlns="http://schemas.openxmlformats.org/spreadsheetml/2006/main" count="332" uniqueCount="52">
  <si>
    <t>Voc / V</t>
  </si>
  <si>
    <t>jsc / mAcm-2</t>
  </si>
  <si>
    <t>FF / %</t>
  </si>
  <si>
    <t>PCE / %</t>
  </si>
  <si>
    <t>MPI / mA</t>
  </si>
  <si>
    <t>MPP / mW</t>
  </si>
  <si>
    <t>Rs / Ohm</t>
  </si>
  <si>
    <t>Rsh / Ohm</t>
  </si>
  <si>
    <t>Comment</t>
  </si>
  <si>
    <t>FW</t>
  </si>
  <si>
    <t>RV</t>
  </si>
  <si>
    <t>A01</t>
  </si>
  <si>
    <t>A02</t>
  </si>
  <si>
    <t>A03</t>
  </si>
  <si>
    <t>A04</t>
  </si>
  <si>
    <t>bad spiro</t>
  </si>
  <si>
    <t>Inf</t>
  </si>
  <si>
    <t>mpP / mW</t>
  </si>
  <si>
    <t>mpV / V</t>
  </si>
  <si>
    <t>med</t>
  </si>
  <si>
    <t>stdev</t>
  </si>
  <si>
    <t>D01</t>
  </si>
  <si>
    <t>D02</t>
  </si>
  <si>
    <t>D03</t>
  </si>
  <si>
    <t>D04</t>
  </si>
  <si>
    <t>E01</t>
  </si>
  <si>
    <t>E02</t>
  </si>
  <si>
    <t>E03</t>
  </si>
  <si>
    <t>E04</t>
  </si>
  <si>
    <t>scratch</t>
  </si>
  <si>
    <t>F01</t>
  </si>
  <si>
    <t>F02</t>
  </si>
  <si>
    <t>F03</t>
  </si>
  <si>
    <t>F04</t>
  </si>
  <si>
    <t>thick spiro</t>
  </si>
  <si>
    <t>G01</t>
  </si>
  <si>
    <t>G02</t>
  </si>
  <si>
    <t>G03</t>
  </si>
  <si>
    <t>G04</t>
  </si>
  <si>
    <t>H01</t>
  </si>
  <si>
    <t>H02</t>
  </si>
  <si>
    <t>H03</t>
  </si>
  <si>
    <t>H04</t>
  </si>
  <si>
    <t>B01</t>
  </si>
  <si>
    <t>B02</t>
  </si>
  <si>
    <t>B03</t>
  </si>
  <si>
    <t>B04</t>
  </si>
  <si>
    <t>C01</t>
  </si>
  <si>
    <t>C02</t>
  </si>
  <si>
    <t>C03</t>
  </si>
  <si>
    <t>C04</t>
  </si>
  <si>
    <t>steady 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</si>
</sst>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5">
    <xf numFmtId="0" fontId="0" fillId="0" borderId="0" xfId="0"/>
    <xf numFmtId="0" fontId="3" fillId="4" borderId="2" xfId="3"/>
    <xf numFmtId="0" fontId="1" fillId="2" borderId="0" xfId="1"/>
    <xf numFmtId="0" fontId="2" fillId="3" borderId="1" xfId="2"/>
    <xf numFmtId="0" fontId="1" fillId="2" borderId="0" xfId="1" applyBorder="1"/>
    <xf numFmtId="166" fontId="1" fillId="2" borderId="0" xfId="1" applyNumberFormat="1"/>
    <xf numFmtId="166" fontId="2" fillId="3" borderId="1" xfId="2" applyNumberFormat="1"/>
    <xf numFmtId="2" fontId="1" fillId="2" borderId="0" xfId="1" applyNumberFormat="1"/>
    <xf numFmtId="2" fontId="1" fillId="2" borderId="0" xfId="1" applyNumberFormat="1" applyBorder="1"/>
    <xf numFmtId="2" fontId="2" fillId="3" borderId="1" xfId="2" applyNumberFormat="1"/>
    <xf numFmtId="167" fontId="1" fillId="2" borderId="0" xfId="1" applyNumberFormat="1"/>
    <xf numFmtId="167" fontId="2" fillId="3" borderId="1" xfId="2" applyNumberFormat="1"/>
    <xf numFmtId="1" fontId="1" fillId="2" borderId="0" xfId="1" applyNumberFormat="1"/>
    <xf numFmtId="1" fontId="2" fillId="3" borderId="1" xfId="2" applyNumberFormat="1"/>
    <xf numFmtId="1" fontId="0" fillId="0" borderId="0" xfId="0" applyNumberFormat="1"/>
  </cellXfs>
  <cellStyles count="4">
    <cellStyle name="Check Cell" xfId="3" builtinId="23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"/>
  <sheetViews>
    <sheetView tabSelected="1" topLeftCell="A4" workbookViewId="0">
      <selection activeCell="X21" sqref="X21:Z21"/>
    </sheetView>
  </sheetViews>
  <sheetFormatPr defaultRowHeight="15" x14ac:dyDescent="0.25"/>
  <cols>
    <col min="2" max="8" width="9.28515625" bestFit="1" customWidth="1"/>
    <col min="9" max="9" width="10.5703125" bestFit="1" customWidth="1"/>
    <col min="10" max="11" width="9.28515625" bestFit="1" customWidth="1"/>
    <col min="13" max="19" width="9.28515625" bestFit="1" customWidth="1"/>
    <col min="20" max="20" width="9.5703125" bestFit="1" customWidth="1"/>
    <col min="21" max="22" width="9.28515625" bestFit="1" customWidth="1"/>
    <col min="24" max="26" width="9.28515625" bestFit="1" customWidth="1"/>
  </cols>
  <sheetData>
    <row r="1" spans="1:27" ht="15.75" thickBot="1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10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W1" t="s">
        <v>51</v>
      </c>
      <c r="X1" t="s">
        <v>17</v>
      </c>
      <c r="Y1" t="s">
        <v>18</v>
      </c>
      <c r="Z1" t="s">
        <v>3</v>
      </c>
      <c r="AA1" t="s">
        <v>8</v>
      </c>
    </row>
    <row r="2" spans="1:27" ht="16.5" thickTop="1" thickBot="1" x14ac:dyDescent="0.3">
      <c r="A2" s="1" t="s">
        <v>11</v>
      </c>
      <c r="B2">
        <v>1.0201819999999999</v>
      </c>
      <c r="C2">
        <v>-20.70421</v>
      </c>
      <c r="D2">
        <v>62.059168999999997</v>
      </c>
      <c r="E2">
        <v>13.108183</v>
      </c>
      <c r="F2">
        <v>-2.8003269999999998</v>
      </c>
      <c r="G2">
        <v>2.0973090000000001</v>
      </c>
      <c r="H2">
        <v>47.038032000000001</v>
      </c>
      <c r="I2">
        <v>1619.9979639999999</v>
      </c>
      <c r="J2" t="s">
        <v>15</v>
      </c>
      <c r="L2" s="1" t="s">
        <v>11</v>
      </c>
      <c r="M2">
        <v>1.0606610000000001</v>
      </c>
      <c r="N2">
        <v>-21.518785999999999</v>
      </c>
      <c r="O2">
        <v>71.699707000000004</v>
      </c>
      <c r="P2">
        <v>16.364834999999999</v>
      </c>
      <c r="Q2">
        <v>-3.0682049999999998</v>
      </c>
      <c r="R2">
        <v>2.6183740000000002</v>
      </c>
      <c r="S2">
        <v>31.021291999999999</v>
      </c>
      <c r="T2" t="s">
        <v>16</v>
      </c>
      <c r="W2" s="1" t="s">
        <v>11</v>
      </c>
      <c r="X2">
        <v>2.3774850000000001</v>
      </c>
      <c r="Y2">
        <v>0.85338899999999995</v>
      </c>
      <c r="Z2">
        <v>14.859283</v>
      </c>
    </row>
    <row r="3" spans="1:27" ht="16.5" thickTop="1" thickBot="1" x14ac:dyDescent="0.3">
      <c r="A3" s="1" t="s">
        <v>12</v>
      </c>
      <c r="B3">
        <v>0.86495599999999995</v>
      </c>
      <c r="C3">
        <v>-20.651357999999998</v>
      </c>
      <c r="D3">
        <v>32.607295000000001</v>
      </c>
      <c r="E3">
        <v>5.824484</v>
      </c>
      <c r="F3">
        <v>-1.7629250000000001</v>
      </c>
      <c r="G3">
        <v>0.931917</v>
      </c>
      <c r="H3">
        <v>108.91586599999999</v>
      </c>
      <c r="I3" t="s">
        <v>16</v>
      </c>
      <c r="J3" t="s">
        <v>15</v>
      </c>
      <c r="L3" s="1" t="s">
        <v>12</v>
      </c>
      <c r="M3">
        <v>0.94085300000000005</v>
      </c>
      <c r="N3">
        <v>-21.296927</v>
      </c>
      <c r="O3">
        <v>33.331885999999997</v>
      </c>
      <c r="P3">
        <v>6.678801</v>
      </c>
      <c r="Q3">
        <v>-1.8469150000000001</v>
      </c>
      <c r="R3">
        <v>1.068608</v>
      </c>
      <c r="S3">
        <v>101.720607</v>
      </c>
      <c r="T3">
        <v>1058.3346739999999</v>
      </c>
      <c r="W3" s="1" t="s">
        <v>12</v>
      </c>
      <c r="X3">
        <v>0.90997899999999998</v>
      </c>
      <c r="Y3">
        <v>0.57859099999999997</v>
      </c>
      <c r="Z3">
        <v>5.6873709999999997</v>
      </c>
    </row>
    <row r="4" spans="1:27" ht="16.5" thickTop="1" thickBot="1" x14ac:dyDescent="0.3">
      <c r="A4" s="1" t="s">
        <v>13</v>
      </c>
      <c r="B4">
        <v>0.98732299999999995</v>
      </c>
      <c r="C4">
        <v>-19.760641</v>
      </c>
      <c r="D4">
        <v>62.602406000000002</v>
      </c>
      <c r="E4">
        <v>12.213813</v>
      </c>
      <c r="F4">
        <v>-2.5954169999999999</v>
      </c>
      <c r="G4">
        <v>1.95421</v>
      </c>
      <c r="H4">
        <v>43.090420000000002</v>
      </c>
      <c r="I4">
        <v>2955.9582850000002</v>
      </c>
      <c r="J4" t="s">
        <v>15</v>
      </c>
      <c r="L4" s="1" t="s">
        <v>13</v>
      </c>
      <c r="M4">
        <v>1.0372790000000001</v>
      </c>
      <c r="N4">
        <v>-20.779457000000001</v>
      </c>
      <c r="O4">
        <v>69.699860000000001</v>
      </c>
      <c r="P4">
        <v>15.023175</v>
      </c>
      <c r="Q4">
        <v>-2.9534479999999999</v>
      </c>
      <c r="R4">
        <v>2.403708</v>
      </c>
      <c r="S4">
        <v>32.743068000000001</v>
      </c>
      <c r="T4">
        <v>570.46733400000005</v>
      </c>
      <c r="W4" s="1" t="s">
        <v>13</v>
      </c>
      <c r="X4">
        <v>2.165419</v>
      </c>
      <c r="Y4">
        <v>0.81386499999999995</v>
      </c>
      <c r="Z4">
        <v>13.533868999999999</v>
      </c>
    </row>
    <row r="5" spans="1:27" ht="16.5" thickTop="1" thickBot="1" x14ac:dyDescent="0.3">
      <c r="A5" s="1" t="s">
        <v>14</v>
      </c>
      <c r="B5">
        <v>1.0366679999999999</v>
      </c>
      <c r="C5">
        <v>-20.900091</v>
      </c>
      <c r="D5">
        <v>64.540817000000004</v>
      </c>
      <c r="E5">
        <v>13.983705</v>
      </c>
      <c r="F5">
        <v>-2.8771019999999998</v>
      </c>
      <c r="G5">
        <v>2.237393</v>
      </c>
      <c r="H5">
        <v>48.065069000000001</v>
      </c>
      <c r="I5">
        <v>3020.5800939999999</v>
      </c>
      <c r="J5" t="s">
        <v>15</v>
      </c>
      <c r="L5" s="1" t="s">
        <v>14</v>
      </c>
      <c r="M5">
        <v>1.0630520000000001</v>
      </c>
      <c r="N5">
        <v>-21.436074000000001</v>
      </c>
      <c r="O5">
        <v>72.313830999999993</v>
      </c>
      <c r="P5">
        <v>16.478625000000001</v>
      </c>
      <c r="Q5">
        <v>-3.0811999999999999</v>
      </c>
      <c r="R5">
        <v>2.6365799999999999</v>
      </c>
      <c r="S5">
        <v>33.334238999999997</v>
      </c>
      <c r="T5">
        <v>282.83482099999998</v>
      </c>
      <c r="W5" s="1" t="s">
        <v>14</v>
      </c>
      <c r="X5">
        <v>4.999E-3</v>
      </c>
      <c r="Y5">
        <v>0.85569899999999999</v>
      </c>
      <c r="Z5">
        <v>3.1241999999999999E-2</v>
      </c>
    </row>
    <row r="6" spans="1:27" ht="15.75" thickTop="1" x14ac:dyDescent="0.25">
      <c r="A6" s="4" t="s">
        <v>19</v>
      </c>
      <c r="B6" s="5">
        <f>MEDIAN(B2:B5)</f>
        <v>1.0037525</v>
      </c>
      <c r="C6" s="7">
        <f t="shared" ref="C6:Z6" si="0">MEDIAN(C2:C5)</f>
        <v>-20.677783999999999</v>
      </c>
      <c r="D6" s="10">
        <f t="shared" si="0"/>
        <v>62.3307875</v>
      </c>
      <c r="E6" s="7">
        <f t="shared" si="0"/>
        <v>12.660997999999999</v>
      </c>
      <c r="F6" s="7">
        <f t="shared" si="0"/>
        <v>-2.6978719999999998</v>
      </c>
      <c r="G6" s="7">
        <f t="shared" si="0"/>
        <v>2.0257594999999999</v>
      </c>
      <c r="H6" s="12">
        <f t="shared" si="0"/>
        <v>47.551550500000005</v>
      </c>
      <c r="I6" s="12">
        <f t="shared" si="0"/>
        <v>2955.9582850000002</v>
      </c>
      <c r="J6" s="7" t="e">
        <f t="shared" si="0"/>
        <v>#NUM!</v>
      </c>
      <c r="K6" s="7" t="e">
        <f t="shared" si="0"/>
        <v>#NUM!</v>
      </c>
      <c r="L6" s="8" t="s">
        <v>19</v>
      </c>
      <c r="M6" s="5">
        <f t="shared" si="0"/>
        <v>1.0489700000000002</v>
      </c>
      <c r="N6" s="7">
        <f t="shared" si="0"/>
        <v>-21.366500500000001</v>
      </c>
      <c r="O6" s="10">
        <f t="shared" si="0"/>
        <v>70.699783499999995</v>
      </c>
      <c r="P6" s="7">
        <f t="shared" si="0"/>
        <v>15.694005000000001</v>
      </c>
      <c r="Q6" s="7">
        <f t="shared" si="0"/>
        <v>-3.0108264999999999</v>
      </c>
      <c r="R6" s="7">
        <f t="shared" si="0"/>
        <v>2.5110410000000001</v>
      </c>
      <c r="S6" s="12">
        <f t="shared" si="0"/>
        <v>33.038653499999995</v>
      </c>
      <c r="T6" s="12">
        <f t="shared" si="0"/>
        <v>570.46733400000005</v>
      </c>
      <c r="U6" s="7" t="e">
        <f t="shared" si="0"/>
        <v>#NUM!</v>
      </c>
      <c r="V6" s="7" t="e">
        <f t="shared" si="0"/>
        <v>#NUM!</v>
      </c>
      <c r="W6" s="8" t="s">
        <v>19</v>
      </c>
      <c r="X6" s="7">
        <f t="shared" si="0"/>
        <v>1.5376989999999999</v>
      </c>
      <c r="Y6" s="5">
        <f t="shared" si="0"/>
        <v>0.8336269999999999</v>
      </c>
      <c r="Z6" s="7">
        <f t="shared" si="0"/>
        <v>9.6106199999999991</v>
      </c>
    </row>
    <row r="7" spans="1:27" x14ac:dyDescent="0.25">
      <c r="A7" s="3" t="s">
        <v>20</v>
      </c>
      <c r="B7" s="6">
        <f>STDEV(B2:B5)</f>
        <v>7.7642468947413043E-2</v>
      </c>
      <c r="C7" s="9">
        <f t="shared" ref="C7:Z7" si="1">STDEV(C2:C5)</f>
        <v>0.5070401315234655</v>
      </c>
      <c r="D7" s="11">
        <f t="shared" si="1"/>
        <v>15.2672866880401</v>
      </c>
      <c r="E7" s="9">
        <f t="shared" si="1"/>
        <v>3.7097578276837568</v>
      </c>
      <c r="F7" s="9">
        <f t="shared" si="1"/>
        <v>0.5113597213106581</v>
      </c>
      <c r="G7" s="9">
        <f t="shared" si="1"/>
        <v>0.59356146413233124</v>
      </c>
      <c r="H7" s="13">
        <f t="shared" si="1"/>
        <v>31.498757588383278</v>
      </c>
      <c r="I7" s="13">
        <f t="shared" si="1"/>
        <v>790.63226390446528</v>
      </c>
      <c r="J7" s="9" t="e">
        <f t="shared" si="1"/>
        <v>#DIV/0!</v>
      </c>
      <c r="K7" s="9" t="e">
        <f t="shared" si="1"/>
        <v>#DIV/0!</v>
      </c>
      <c r="L7" s="9" t="s">
        <v>20</v>
      </c>
      <c r="M7" s="6">
        <f t="shared" si="1"/>
        <v>5.7591382656175236E-2</v>
      </c>
      <c r="N7" s="9">
        <f t="shared" si="1"/>
        <v>0.33178218686662442</v>
      </c>
      <c r="O7" s="11">
        <f t="shared" si="1"/>
        <v>18.98578555532923</v>
      </c>
      <c r="P7" s="9">
        <f t="shared" si="1"/>
        <v>4.6852224863056371</v>
      </c>
      <c r="Q7" s="9">
        <f t="shared" si="1"/>
        <v>0.5964535898397032</v>
      </c>
      <c r="R7" s="9">
        <f t="shared" si="1"/>
        <v>0.74963575465666399</v>
      </c>
      <c r="S7" s="13">
        <f t="shared" si="1"/>
        <v>34.691080837115514</v>
      </c>
      <c r="T7" s="13">
        <f t="shared" si="1"/>
        <v>392.03465535085718</v>
      </c>
      <c r="U7" s="9" t="e">
        <f t="shared" si="1"/>
        <v>#DIV/0!</v>
      </c>
      <c r="V7" s="9" t="e">
        <f t="shared" si="1"/>
        <v>#DIV/0!</v>
      </c>
      <c r="W7" s="9" t="s">
        <v>20</v>
      </c>
      <c r="X7" s="9">
        <f t="shared" si="1"/>
        <v>1.1139183332942322</v>
      </c>
      <c r="Y7" s="6">
        <f t="shared" si="1"/>
        <v>0.13259405648318759</v>
      </c>
      <c r="Z7" s="9">
        <f t="shared" si="1"/>
        <v>6.9619905794164163</v>
      </c>
    </row>
    <row r="9" spans="1:27" ht="15.75" thickBot="1" x14ac:dyDescent="0.3">
      <c r="A9" t="s">
        <v>9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L9" t="s">
        <v>10</v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W9" t="s">
        <v>51</v>
      </c>
      <c r="X9" t="s">
        <v>17</v>
      </c>
      <c r="Y9" t="s">
        <v>18</v>
      </c>
      <c r="Z9" t="s">
        <v>3</v>
      </c>
      <c r="AA9" t="s">
        <v>8</v>
      </c>
    </row>
    <row r="10" spans="1:27" ht="16.5" thickTop="1" thickBot="1" x14ac:dyDescent="0.3">
      <c r="A10" s="1" t="s">
        <v>43</v>
      </c>
      <c r="B10">
        <v>1.050068</v>
      </c>
      <c r="C10">
        <v>-20.951749</v>
      </c>
      <c r="D10">
        <v>69.144155999999995</v>
      </c>
      <c r="E10">
        <v>15.212246</v>
      </c>
      <c r="F10">
        <v>-2.9390200000000002</v>
      </c>
      <c r="G10">
        <v>2.4339590000000002</v>
      </c>
      <c r="H10">
        <v>36.646990000000002</v>
      </c>
      <c r="I10">
        <v>427.23457400000001</v>
      </c>
      <c r="L10" s="1" t="s">
        <v>43</v>
      </c>
      <c r="M10">
        <v>1.087655</v>
      </c>
      <c r="N10">
        <v>-21.366800000000001</v>
      </c>
      <c r="O10">
        <v>70.345073999999997</v>
      </c>
      <c r="P10">
        <v>16.347984</v>
      </c>
      <c r="Q10">
        <v>-2.9543080000000002</v>
      </c>
      <c r="R10">
        <v>2.6156779999999999</v>
      </c>
      <c r="S10">
        <v>29.258579999999998</v>
      </c>
      <c r="T10">
        <v>1495.582062</v>
      </c>
      <c r="W10" s="1" t="s">
        <v>43</v>
      </c>
      <c r="X10">
        <v>2.6604899999999998</v>
      </c>
      <c r="Y10">
        <v>0.88537699999999997</v>
      </c>
      <c r="Z10">
        <v>16.628060000000001</v>
      </c>
    </row>
    <row r="11" spans="1:27" ht="16.5" thickTop="1" thickBot="1" x14ac:dyDescent="0.3">
      <c r="A11" s="1" t="s">
        <v>44</v>
      </c>
      <c r="B11">
        <v>1.0648610000000001</v>
      </c>
      <c r="C11">
        <v>-21.076263999999998</v>
      </c>
      <c r="D11">
        <v>72.776199000000005</v>
      </c>
      <c r="E11">
        <v>16.333379000000001</v>
      </c>
      <c r="F11">
        <v>-3.0381070000000001</v>
      </c>
      <c r="G11">
        <v>2.6133410000000001</v>
      </c>
      <c r="H11">
        <v>29.423819000000002</v>
      </c>
      <c r="I11">
        <v>384.17144100000002</v>
      </c>
      <c r="L11" s="1" t="s">
        <v>44</v>
      </c>
      <c r="M11">
        <v>1.0791059999999999</v>
      </c>
      <c r="N11">
        <v>-21.310663000000002</v>
      </c>
      <c r="O11">
        <v>68.547134</v>
      </c>
      <c r="P11">
        <v>15.763412000000001</v>
      </c>
      <c r="Q11">
        <v>-2.9732750000000001</v>
      </c>
      <c r="R11">
        <v>2.5221460000000002</v>
      </c>
      <c r="S11">
        <v>30.881260000000001</v>
      </c>
      <c r="T11">
        <v>285.93089199999997</v>
      </c>
      <c r="W11" s="1" t="s">
        <v>44</v>
      </c>
      <c r="X11">
        <v>2.6404190000000001</v>
      </c>
      <c r="Y11">
        <v>0.84827200000000003</v>
      </c>
      <c r="Z11">
        <v>16.502621999999999</v>
      </c>
    </row>
    <row r="12" spans="1:27" ht="16.5" thickTop="1" thickBot="1" x14ac:dyDescent="0.3">
      <c r="A12" s="1" t="s">
        <v>45</v>
      </c>
      <c r="B12">
        <v>1.0673239999999999</v>
      </c>
      <c r="C12">
        <v>-21.132997</v>
      </c>
      <c r="D12">
        <v>72.752054999999999</v>
      </c>
      <c r="E12">
        <v>16.409772</v>
      </c>
      <c r="F12">
        <v>-3.0043769999999999</v>
      </c>
      <c r="G12">
        <v>2.6255639999999998</v>
      </c>
      <c r="H12">
        <v>29.137122999999999</v>
      </c>
      <c r="I12">
        <v>291472.44708700001</v>
      </c>
      <c r="L12" s="1" t="s">
        <v>45</v>
      </c>
      <c r="M12">
        <v>1.079037</v>
      </c>
      <c r="N12">
        <v>-21.479969000000001</v>
      </c>
      <c r="O12">
        <v>67.596700999999996</v>
      </c>
      <c r="P12">
        <v>15.667346999999999</v>
      </c>
      <c r="Q12">
        <v>-3.0616599999999998</v>
      </c>
      <c r="R12">
        <v>2.5067759999999999</v>
      </c>
      <c r="S12">
        <v>31.750084999999999</v>
      </c>
      <c r="T12">
        <v>736.33786699999996</v>
      </c>
      <c r="W12" s="1" t="s">
        <v>45</v>
      </c>
      <c r="X12">
        <v>2.632034</v>
      </c>
      <c r="Y12">
        <v>0.81876300000000002</v>
      </c>
      <c r="Z12">
        <v>16.450213999999999</v>
      </c>
    </row>
    <row r="13" spans="1:27" ht="16.5" thickTop="1" thickBot="1" x14ac:dyDescent="0.3">
      <c r="A13" s="1" t="s">
        <v>46</v>
      </c>
      <c r="B13">
        <v>1.0612010000000001</v>
      </c>
      <c r="C13">
        <v>-20.931443999999999</v>
      </c>
      <c r="D13">
        <v>69.484358</v>
      </c>
      <c r="E13">
        <v>15.434188000000001</v>
      </c>
      <c r="F13">
        <v>-2.9641500000000001</v>
      </c>
      <c r="G13">
        <v>2.4694699999999998</v>
      </c>
      <c r="H13">
        <v>35.709983000000001</v>
      </c>
      <c r="I13">
        <v>668.68698300000005</v>
      </c>
      <c r="L13" s="1" t="s">
        <v>46</v>
      </c>
      <c r="M13">
        <v>1.074174</v>
      </c>
      <c r="N13">
        <v>-21.203168999999999</v>
      </c>
      <c r="O13">
        <v>64.777905000000004</v>
      </c>
      <c r="P13">
        <v>14.753742000000001</v>
      </c>
      <c r="Q13">
        <v>-3.0246819999999999</v>
      </c>
      <c r="R13">
        <v>2.3605990000000001</v>
      </c>
      <c r="S13">
        <v>35.747509999999998</v>
      </c>
      <c r="T13">
        <v>333.129662</v>
      </c>
      <c r="W13" s="1" t="s">
        <v>46</v>
      </c>
      <c r="X13">
        <v>2.4730120000000002</v>
      </c>
      <c r="Y13">
        <v>0.78044500000000006</v>
      </c>
      <c r="Z13">
        <v>15.456327999999999</v>
      </c>
    </row>
    <row r="14" spans="1:27" ht="15.75" thickTop="1" x14ac:dyDescent="0.25">
      <c r="A14" s="4" t="s">
        <v>19</v>
      </c>
      <c r="B14" s="5">
        <f>MEDIAN(B10:B13)</f>
        <v>1.0630310000000001</v>
      </c>
      <c r="C14" s="7">
        <f>MEDIAN(C10:C13)</f>
        <v>-21.014006500000001</v>
      </c>
      <c r="D14" s="10">
        <f>MEDIAN(D10:D13)</f>
        <v>71.118206499999999</v>
      </c>
      <c r="E14" s="7">
        <f>MEDIAN(E10:E13)</f>
        <v>15.8837835</v>
      </c>
      <c r="F14" s="7">
        <f>MEDIAN(F10:F13)</f>
        <v>-2.9842635</v>
      </c>
      <c r="G14" s="7">
        <f>MEDIAN(G10:G13)</f>
        <v>2.5414054999999998</v>
      </c>
      <c r="H14" s="12">
        <f>MEDIAN(H10:H13)</f>
        <v>32.566901000000001</v>
      </c>
      <c r="I14" s="12">
        <f>MEDIAN(I10:I13)</f>
        <v>547.96077850000006</v>
      </c>
      <c r="J14" s="7" t="e">
        <f>MEDIAN(J10:J13)</f>
        <v>#NUM!</v>
      </c>
      <c r="K14" s="7" t="e">
        <f>MEDIAN(K10:K13)</f>
        <v>#NUM!</v>
      </c>
      <c r="L14" s="7" t="e">
        <f>MEDIAN(L10:L13)</f>
        <v>#NUM!</v>
      </c>
      <c r="M14" s="5">
        <f>MEDIAN(M10:M13)</f>
        <v>1.0790715</v>
      </c>
      <c r="N14" s="7">
        <f>MEDIAN(N10:N13)</f>
        <v>-21.338731500000002</v>
      </c>
      <c r="O14" s="10">
        <f>MEDIAN(O10:O13)</f>
        <v>68.071917499999998</v>
      </c>
      <c r="P14" s="7">
        <f>MEDIAN(P10:P13)</f>
        <v>15.715379500000001</v>
      </c>
      <c r="Q14" s="7">
        <f>MEDIAN(Q10:Q13)</f>
        <v>-2.9989784999999998</v>
      </c>
      <c r="R14" s="7">
        <f>MEDIAN(R10:R13)</f>
        <v>2.5144609999999998</v>
      </c>
      <c r="S14" s="12">
        <f>MEDIAN(S10:S13)</f>
        <v>31.315672499999998</v>
      </c>
      <c r="T14" s="12">
        <f>MEDIAN(T10:T13)</f>
        <v>534.73376450000001</v>
      </c>
      <c r="U14" s="7" t="e">
        <f>MEDIAN(U10:U13)</f>
        <v>#NUM!</v>
      </c>
      <c r="V14" s="7" t="e">
        <f>MEDIAN(V10:V13)</f>
        <v>#NUM!</v>
      </c>
      <c r="W14" s="7" t="e">
        <f>MEDIAN(W10:W13)</f>
        <v>#NUM!</v>
      </c>
      <c r="X14" s="7">
        <f>MEDIAN(X10:X13)</f>
        <v>2.6362265000000003</v>
      </c>
      <c r="Y14" s="5">
        <f>MEDIAN(Y10:Y13)</f>
        <v>0.83351750000000002</v>
      </c>
      <c r="Z14" s="7">
        <f>MEDIAN(Z10:Z13)</f>
        <v>16.476417999999999</v>
      </c>
      <c r="AA14" s="2"/>
    </row>
    <row r="15" spans="1:27" x14ac:dyDescent="0.25">
      <c r="A15" s="3" t="s">
        <v>20</v>
      </c>
      <c r="B15" s="6">
        <f>STDEV(B10:B13)</f>
        <v>7.6239708157888365E-3</v>
      </c>
      <c r="C15" s="9">
        <f t="shared" ref="C15:Z15" si="2">STDEV(C10:C13)</f>
        <v>9.7289170882477918E-2</v>
      </c>
      <c r="D15" s="11">
        <f t="shared" si="2"/>
        <v>1.9966441164839592</v>
      </c>
      <c r="E15" s="9">
        <f t="shared" si="2"/>
        <v>0.61280845714049725</v>
      </c>
      <c r="F15" s="9">
        <f t="shared" si="2"/>
        <v>4.3729138069865135E-2</v>
      </c>
      <c r="G15" s="9">
        <f t="shared" si="2"/>
        <v>9.8049737495823963E-2</v>
      </c>
      <c r="H15" s="13">
        <f t="shared" si="2"/>
        <v>4.0026119053885205</v>
      </c>
      <c r="I15" s="13">
        <f t="shared" si="2"/>
        <v>145489.59525762105</v>
      </c>
      <c r="J15" s="9" t="e">
        <f t="shared" si="2"/>
        <v>#DIV/0!</v>
      </c>
      <c r="K15" s="9" t="e">
        <f t="shared" si="2"/>
        <v>#DIV/0!</v>
      </c>
      <c r="L15" s="9" t="e">
        <f t="shared" si="2"/>
        <v>#DIV/0!</v>
      </c>
      <c r="M15" s="6">
        <f t="shared" si="2"/>
        <v>5.6055838232962306E-3</v>
      </c>
      <c r="N15" s="9">
        <f t="shared" si="2"/>
        <v>0.11531529645678754</v>
      </c>
      <c r="O15" s="11">
        <f t="shared" si="2"/>
        <v>2.3244270637592224</v>
      </c>
      <c r="P15" s="9">
        <f t="shared" si="2"/>
        <v>0.6589091232653026</v>
      </c>
      <c r="Q15" s="9">
        <f t="shared" si="2"/>
        <v>4.8869434232963901E-2</v>
      </c>
      <c r="R15" s="9">
        <f t="shared" si="2"/>
        <v>0.10542555126209516</v>
      </c>
      <c r="S15" s="13">
        <f t="shared" si="2"/>
        <v>2.759250391351411</v>
      </c>
      <c r="T15" s="13">
        <f t="shared" si="2"/>
        <v>559.6631655578509</v>
      </c>
      <c r="U15" s="9" t="e">
        <f t="shared" si="2"/>
        <v>#DIV/0!</v>
      </c>
      <c r="V15" s="9" t="e">
        <f t="shared" si="2"/>
        <v>#DIV/0!</v>
      </c>
      <c r="W15" s="9" t="e">
        <f t="shared" si="2"/>
        <v>#DIV/0!</v>
      </c>
      <c r="X15" s="9">
        <f t="shared" si="2"/>
        <v>8.6479283559223838E-2</v>
      </c>
      <c r="Y15" s="6">
        <f t="shared" si="2"/>
        <v>4.4501388348192734E-2</v>
      </c>
      <c r="Z15" s="9">
        <f t="shared" si="2"/>
        <v>0.54049413235174637</v>
      </c>
    </row>
    <row r="17" spans="1:26" ht="15.75" thickBot="1" x14ac:dyDescent="0.3">
      <c r="A17" t="s">
        <v>9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L17" t="s">
        <v>10</v>
      </c>
      <c r="M17" t="s">
        <v>0</v>
      </c>
      <c r="N17" t="s">
        <v>1</v>
      </c>
      <c r="O17" t="s">
        <v>2</v>
      </c>
      <c r="P17" t="s">
        <v>3</v>
      </c>
      <c r="Q17" t="s">
        <v>4</v>
      </c>
      <c r="R17" t="s">
        <v>5</v>
      </c>
      <c r="S17" t="s">
        <v>6</v>
      </c>
      <c r="T17" t="s">
        <v>7</v>
      </c>
      <c r="U17" t="s">
        <v>8</v>
      </c>
      <c r="W17" t="s">
        <v>51</v>
      </c>
      <c r="X17" t="s">
        <v>17</v>
      </c>
      <c r="Y17" t="s">
        <v>18</v>
      </c>
      <c r="Z17" t="s">
        <v>3</v>
      </c>
    </row>
    <row r="18" spans="1:26" ht="16.5" thickTop="1" thickBot="1" x14ac:dyDescent="0.3">
      <c r="A18" s="1" t="s">
        <v>47</v>
      </c>
      <c r="B18">
        <v>1.080994</v>
      </c>
      <c r="C18">
        <v>-21.539390000000001</v>
      </c>
      <c r="D18">
        <v>69.844785000000002</v>
      </c>
      <c r="E18">
        <v>16.262619000000001</v>
      </c>
      <c r="F18">
        <v>-3.0423589999999998</v>
      </c>
      <c r="G18">
        <v>2.6020189999999999</v>
      </c>
      <c r="H18">
        <v>29.607334000000002</v>
      </c>
      <c r="I18">
        <v>1547.8240619999999</v>
      </c>
      <c r="L18" s="1" t="s">
        <v>47</v>
      </c>
      <c r="M18">
        <v>1.1000700000000001</v>
      </c>
      <c r="N18">
        <v>-21.948768999999999</v>
      </c>
      <c r="O18">
        <v>76.361187999999999</v>
      </c>
      <c r="P18">
        <v>18.437543999999999</v>
      </c>
      <c r="Q18">
        <v>-3.2376179999999999</v>
      </c>
      <c r="R18">
        <v>2.9500069999999998</v>
      </c>
      <c r="S18">
        <v>26.025829000000002</v>
      </c>
      <c r="T18">
        <v>207.11559399999999</v>
      </c>
      <c r="W18" s="1" t="s">
        <v>47</v>
      </c>
      <c r="X18">
        <v>2.7916409999999998</v>
      </c>
      <c r="Y18">
        <v>0.91116600000000003</v>
      </c>
      <c r="Z18">
        <v>17.447755000000001</v>
      </c>
    </row>
    <row r="19" spans="1:26" ht="16.5" thickTop="1" thickBot="1" x14ac:dyDescent="0.3">
      <c r="A19" s="1" t="s">
        <v>48</v>
      </c>
      <c r="B19">
        <v>1.0315730000000001</v>
      </c>
      <c r="C19">
        <v>-20.716750999999999</v>
      </c>
      <c r="D19">
        <v>69.517049999999998</v>
      </c>
      <c r="E19">
        <v>14.856375999999999</v>
      </c>
      <c r="F19">
        <v>-2.8833609999999998</v>
      </c>
      <c r="G19">
        <v>2.3770199999999999</v>
      </c>
      <c r="H19">
        <v>29.038871</v>
      </c>
      <c r="I19">
        <v>434.33354700000001</v>
      </c>
      <c r="L19" s="1" t="s">
        <v>48</v>
      </c>
      <c r="M19">
        <v>1.0567979999999999</v>
      </c>
      <c r="N19">
        <v>-21.230042000000001</v>
      </c>
      <c r="O19">
        <v>72.163252999999997</v>
      </c>
      <c r="P19">
        <v>16.190442999999998</v>
      </c>
      <c r="Q19">
        <v>-3.0946729999999998</v>
      </c>
      <c r="R19">
        <v>2.590471</v>
      </c>
      <c r="S19">
        <v>26.658974000000001</v>
      </c>
      <c r="T19">
        <v>437.59319099999999</v>
      </c>
      <c r="W19" s="1" t="s">
        <v>48</v>
      </c>
      <c r="X19">
        <v>2.443959</v>
      </c>
      <c r="Y19">
        <v>0.83707399999999998</v>
      </c>
      <c r="Z19">
        <v>15.274741000000001</v>
      </c>
    </row>
    <row r="20" spans="1:26" ht="16.5" thickTop="1" thickBot="1" x14ac:dyDescent="0.3">
      <c r="A20" s="1" t="s">
        <v>49</v>
      </c>
      <c r="B20">
        <v>1.032756</v>
      </c>
      <c r="C20">
        <v>-20.318719999999999</v>
      </c>
      <c r="D20">
        <v>68.881062999999997</v>
      </c>
      <c r="E20">
        <v>14.454196</v>
      </c>
      <c r="F20">
        <v>-2.7432349999999999</v>
      </c>
      <c r="G20">
        <v>2.3126709999999999</v>
      </c>
      <c r="H20">
        <v>29.178858999999999</v>
      </c>
      <c r="I20">
        <v>1279.822062</v>
      </c>
      <c r="L20" s="1" t="s">
        <v>49</v>
      </c>
      <c r="M20">
        <v>1.051088</v>
      </c>
      <c r="N20">
        <v>-21.075368999999998</v>
      </c>
      <c r="O20">
        <v>70.905793000000003</v>
      </c>
      <c r="P20">
        <v>15.707095000000001</v>
      </c>
      <c r="Q20">
        <v>-2.9875600000000002</v>
      </c>
      <c r="R20">
        <v>2.5131350000000001</v>
      </c>
      <c r="S20">
        <v>28.181027</v>
      </c>
      <c r="T20">
        <v>296.85313300000001</v>
      </c>
      <c r="W20" s="1" t="s">
        <v>49</v>
      </c>
      <c r="X20">
        <v>2.3779669999999999</v>
      </c>
      <c r="Y20">
        <v>0.84119999999999995</v>
      </c>
      <c r="Z20">
        <v>14.862292999999999</v>
      </c>
    </row>
    <row r="21" spans="1:26" ht="16.5" thickTop="1" thickBot="1" x14ac:dyDescent="0.3">
      <c r="A21" s="1" t="s">
        <v>50</v>
      </c>
      <c r="B21">
        <v>0.46447100000000002</v>
      </c>
      <c r="C21">
        <v>-20.817079</v>
      </c>
      <c r="D21">
        <v>42.394483999999999</v>
      </c>
      <c r="E21">
        <v>4.0990929999999999</v>
      </c>
      <c r="F21">
        <v>-2.3659979999999998</v>
      </c>
      <c r="G21">
        <v>0.65585499999999997</v>
      </c>
      <c r="H21">
        <v>85.856701999999999</v>
      </c>
      <c r="I21">
        <v>372.91622799999999</v>
      </c>
      <c r="L21" s="1" t="s">
        <v>50</v>
      </c>
      <c r="M21">
        <v>0.47890199999999999</v>
      </c>
      <c r="N21">
        <v>-21.053270999999999</v>
      </c>
      <c r="O21">
        <v>40.591113</v>
      </c>
      <c r="P21">
        <v>4.0925770000000004</v>
      </c>
      <c r="Q21">
        <v>-2.3361860000000001</v>
      </c>
      <c r="R21">
        <v>0.65481199999999995</v>
      </c>
      <c r="S21">
        <v>75.454325999999995</v>
      </c>
      <c r="T21">
        <v>267279.64407899999</v>
      </c>
      <c r="W21" s="1" t="s">
        <v>50</v>
      </c>
      <c r="X21">
        <v>0.64300199999999996</v>
      </c>
      <c r="Y21">
        <v>0.28029100000000001</v>
      </c>
      <c r="Z21">
        <v>4.0187619999999997</v>
      </c>
    </row>
    <row r="22" spans="1:26" ht="15.75" thickTop="1" x14ac:dyDescent="0.25">
      <c r="A22" s="4" t="s">
        <v>19</v>
      </c>
      <c r="B22" s="5">
        <f>MEDIAN(B18:B21)</f>
        <v>1.0321644999999999</v>
      </c>
      <c r="C22" s="7">
        <f>MEDIAN(C18:C21)</f>
        <v>-20.766914999999997</v>
      </c>
      <c r="D22" s="10">
        <f>MEDIAN(D18:D21)</f>
        <v>69.199056499999998</v>
      </c>
      <c r="E22" s="7">
        <f>MEDIAN(E18:E21)</f>
        <v>14.655286</v>
      </c>
      <c r="F22" s="7">
        <f>MEDIAN(F18:F21)</f>
        <v>-2.8132979999999996</v>
      </c>
      <c r="G22" s="7">
        <f>MEDIAN(G18:G21)</f>
        <v>2.3448454999999999</v>
      </c>
      <c r="H22" s="12">
        <f>MEDIAN(H18:H21)</f>
        <v>29.393096499999999</v>
      </c>
      <c r="I22" s="12">
        <f>MEDIAN(I18:I21)</f>
        <v>857.07780449999996</v>
      </c>
      <c r="J22" s="7" t="e">
        <f>MEDIAN(J18:J21)</f>
        <v>#NUM!</v>
      </c>
      <c r="K22" s="7" t="e">
        <f>MEDIAN(K18:K21)</f>
        <v>#NUM!</v>
      </c>
      <c r="L22" s="7" t="e">
        <f>MEDIAN(L18:L21)</f>
        <v>#NUM!</v>
      </c>
      <c r="M22" s="5">
        <f>MEDIAN(M18:M21)</f>
        <v>1.0539429999999999</v>
      </c>
      <c r="N22" s="7">
        <f>MEDIAN(N18:N21)</f>
        <v>-21.1527055</v>
      </c>
      <c r="O22" s="10">
        <f>MEDIAN(O18:O21)</f>
        <v>71.534523000000007</v>
      </c>
      <c r="P22" s="7">
        <f>MEDIAN(P18:P21)</f>
        <v>15.948768999999999</v>
      </c>
      <c r="Q22" s="7">
        <f>MEDIAN(Q18:Q21)</f>
        <v>-3.0411165000000002</v>
      </c>
      <c r="R22" s="7">
        <f>MEDIAN(R18:R21)</f>
        <v>2.551803</v>
      </c>
      <c r="S22" s="12">
        <f>MEDIAN(S18:S21)</f>
        <v>27.4200005</v>
      </c>
      <c r="T22" s="12">
        <f>MEDIAN(T18:T21)</f>
        <v>367.223162</v>
      </c>
      <c r="U22" s="7" t="e">
        <f>MEDIAN(U18:U21)</f>
        <v>#NUM!</v>
      </c>
      <c r="V22" s="7" t="e">
        <f>MEDIAN(V18:V21)</f>
        <v>#NUM!</v>
      </c>
      <c r="W22" s="7" t="e">
        <f>MEDIAN(W18:W21)</f>
        <v>#NUM!</v>
      </c>
      <c r="X22" s="7">
        <f>MEDIAN(X18:X21)</f>
        <v>2.4109629999999997</v>
      </c>
      <c r="Y22" s="5">
        <f>MEDIAN(Y18:Y21)</f>
        <v>0.83913700000000002</v>
      </c>
      <c r="Z22" s="7">
        <f>MEDIAN(Z18:Z21)</f>
        <v>15.068517</v>
      </c>
    </row>
    <row r="23" spans="1:26" x14ac:dyDescent="0.25">
      <c r="A23" s="3" t="s">
        <v>20</v>
      </c>
      <c r="B23" s="6">
        <f>STDEV(B18:B21)</f>
        <v>0.29289131495772758</v>
      </c>
      <c r="C23" s="9">
        <f t="shared" ref="C23:Z23" si="3">STDEV(C18:C21)</f>
        <v>0.50870418969574149</v>
      </c>
      <c r="D23" s="11">
        <f t="shared" si="3"/>
        <v>13.515830620442483</v>
      </c>
      <c r="E23" s="9">
        <f t="shared" si="3"/>
        <v>5.5999131117496876</v>
      </c>
      <c r="F23" s="9">
        <f t="shared" si="3"/>
        <v>0.28893875612820907</v>
      </c>
      <c r="G23" s="9">
        <f t="shared" si="3"/>
        <v>0.89598596244970063</v>
      </c>
      <c r="H23" s="13">
        <f t="shared" si="3"/>
        <v>28.291873899179329</v>
      </c>
      <c r="I23" s="13">
        <f t="shared" si="3"/>
        <v>593.94133585220516</v>
      </c>
      <c r="J23" s="9" t="e">
        <f t="shared" si="3"/>
        <v>#DIV/0!</v>
      </c>
      <c r="K23" s="9" t="e">
        <f t="shared" si="3"/>
        <v>#DIV/0!</v>
      </c>
      <c r="L23" s="9" t="e">
        <f t="shared" si="3"/>
        <v>#DIV/0!</v>
      </c>
      <c r="M23" s="6">
        <f t="shared" si="3"/>
        <v>0.2960172568229758</v>
      </c>
      <c r="N23" s="9">
        <f t="shared" si="3"/>
        <v>0.42199652185642061</v>
      </c>
      <c r="O23" s="11">
        <f t="shared" si="3"/>
        <v>16.442433193086817</v>
      </c>
      <c r="P23" s="9">
        <f t="shared" si="3"/>
        <v>6.4534997500857036</v>
      </c>
      <c r="Q23" s="9">
        <f t="shared" si="3"/>
        <v>0.39860232258344608</v>
      </c>
      <c r="R23" s="9">
        <f t="shared" si="3"/>
        <v>1.0325601016087389</v>
      </c>
      <c r="S23" s="13">
        <f t="shared" si="3"/>
        <v>24.266386022595377</v>
      </c>
      <c r="T23" s="13">
        <f t="shared" si="3"/>
        <v>133482.92875723634</v>
      </c>
      <c r="U23" s="9" t="e">
        <f t="shared" si="3"/>
        <v>#DIV/0!</v>
      </c>
      <c r="V23" s="9" t="e">
        <f t="shared" si="3"/>
        <v>#DIV/0!</v>
      </c>
      <c r="W23" s="9" t="e">
        <f t="shared" si="3"/>
        <v>#DIV/0!</v>
      </c>
      <c r="X23" s="9">
        <f t="shared" si="3"/>
        <v>0.96464860246529738</v>
      </c>
      <c r="Y23" s="6">
        <f t="shared" si="3"/>
        <v>0.29340406871909064</v>
      </c>
      <c r="Z23" s="9">
        <f t="shared" si="3"/>
        <v>6.0290532544559783</v>
      </c>
    </row>
    <row r="25" spans="1:26" ht="15.75" thickBot="1" x14ac:dyDescent="0.3">
      <c r="A25" t="s">
        <v>9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L25" t="s">
        <v>10</v>
      </c>
      <c r="M25" t="s">
        <v>0</v>
      </c>
      <c r="N25" t="s">
        <v>1</v>
      </c>
      <c r="O25" t="s">
        <v>2</v>
      </c>
      <c r="P25" t="s">
        <v>3</v>
      </c>
      <c r="Q25" t="s">
        <v>4</v>
      </c>
      <c r="R25" t="s">
        <v>5</v>
      </c>
      <c r="S25" t="s">
        <v>6</v>
      </c>
      <c r="T25" t="s">
        <v>7</v>
      </c>
      <c r="U25" t="s">
        <v>8</v>
      </c>
      <c r="W25" t="s">
        <v>51</v>
      </c>
      <c r="X25" t="s">
        <v>17</v>
      </c>
      <c r="Y25" t="s">
        <v>18</v>
      </c>
      <c r="Z25" t="s">
        <v>3</v>
      </c>
    </row>
    <row r="26" spans="1:26" ht="16.5" thickTop="1" thickBot="1" x14ac:dyDescent="0.3">
      <c r="A26" s="1" t="s">
        <v>21</v>
      </c>
      <c r="B26">
        <v>1.048627</v>
      </c>
      <c r="C26">
        <v>-20.924873999999999</v>
      </c>
      <c r="D26">
        <v>64.729974999999996</v>
      </c>
      <c r="E26">
        <v>14.203303999999999</v>
      </c>
      <c r="F26">
        <v>-2.9186670000000001</v>
      </c>
      <c r="G26">
        <v>2.272529</v>
      </c>
      <c r="H26">
        <v>43.597453000000002</v>
      </c>
      <c r="I26" t="s">
        <v>16</v>
      </c>
      <c r="J26" t="s">
        <v>34</v>
      </c>
      <c r="L26" s="1" t="s">
        <v>21</v>
      </c>
      <c r="M26">
        <v>1.0852839999999999</v>
      </c>
      <c r="N26">
        <v>-21.470113999999999</v>
      </c>
      <c r="O26">
        <v>75.758916999999997</v>
      </c>
      <c r="P26">
        <v>17.652706999999999</v>
      </c>
      <c r="Q26">
        <v>-3.203506</v>
      </c>
      <c r="R26">
        <v>2.824433</v>
      </c>
      <c r="S26">
        <v>30.301280999999999</v>
      </c>
      <c r="T26">
        <v>680.36517900000001</v>
      </c>
      <c r="W26" s="1" t="s">
        <v>21</v>
      </c>
      <c r="X26">
        <v>2.6561949999999999</v>
      </c>
      <c r="Y26">
        <v>0.88166900000000004</v>
      </c>
      <c r="Z26">
        <v>16.601216999999998</v>
      </c>
    </row>
    <row r="27" spans="1:26" ht="16.5" thickTop="1" thickBot="1" x14ac:dyDescent="0.3">
      <c r="A27" s="1" t="s">
        <v>22</v>
      </c>
      <c r="B27">
        <v>1.0551090000000001</v>
      </c>
      <c r="C27">
        <v>-20.964587999999999</v>
      </c>
      <c r="D27">
        <v>65.870869999999996</v>
      </c>
      <c r="E27">
        <v>14.570582</v>
      </c>
      <c r="F27">
        <v>-2.8877090000000001</v>
      </c>
      <c r="G27">
        <v>2.3312930000000001</v>
      </c>
      <c r="H27">
        <v>45.473939999999999</v>
      </c>
      <c r="I27">
        <v>231.94278299999999</v>
      </c>
      <c r="J27" t="s">
        <v>34</v>
      </c>
      <c r="L27" s="1" t="s">
        <v>22</v>
      </c>
      <c r="M27">
        <v>1.0790999999999999</v>
      </c>
      <c r="N27">
        <v>-21.313051999999999</v>
      </c>
      <c r="O27">
        <v>73.875060000000005</v>
      </c>
      <c r="P27">
        <v>16.990466000000001</v>
      </c>
      <c r="Q27">
        <v>-3.1265869999999998</v>
      </c>
      <c r="R27">
        <v>2.7184750000000002</v>
      </c>
      <c r="S27">
        <v>37.040337999999998</v>
      </c>
      <c r="T27">
        <v>467.07080999999999</v>
      </c>
      <c r="W27" s="1" t="s">
        <v>22</v>
      </c>
      <c r="X27">
        <v>2.5861580000000002</v>
      </c>
      <c r="Y27">
        <v>0.86946999999999997</v>
      </c>
      <c r="Z27">
        <v>16.163485000000001</v>
      </c>
    </row>
    <row r="28" spans="1:26" ht="16.5" thickTop="1" thickBot="1" x14ac:dyDescent="0.3">
      <c r="A28" s="1" t="s">
        <v>23</v>
      </c>
      <c r="B28">
        <v>1.0192760000000001</v>
      </c>
      <c r="C28">
        <v>-20.884564000000001</v>
      </c>
      <c r="D28">
        <v>62.41366</v>
      </c>
      <c r="E28">
        <v>13.286079000000001</v>
      </c>
      <c r="F28">
        <v>-2.869888</v>
      </c>
      <c r="G28">
        <v>2.125772</v>
      </c>
      <c r="H28">
        <v>49.675683999999997</v>
      </c>
      <c r="I28" t="s">
        <v>16</v>
      </c>
      <c r="J28" t="s">
        <v>34</v>
      </c>
      <c r="L28" s="1" t="s">
        <v>23</v>
      </c>
      <c r="M28">
        <v>1.0543640000000001</v>
      </c>
      <c r="N28">
        <v>-21.392778</v>
      </c>
      <c r="O28">
        <v>71.825147999999999</v>
      </c>
      <c r="P28">
        <v>16.20072</v>
      </c>
      <c r="Q28">
        <v>-3.0689220000000001</v>
      </c>
      <c r="R28">
        <v>2.5921150000000002</v>
      </c>
      <c r="S28">
        <v>36.575623999999998</v>
      </c>
      <c r="T28">
        <v>327.35037299999999</v>
      </c>
      <c r="W28" s="1" t="s">
        <v>23</v>
      </c>
      <c r="X28">
        <v>3.3210000000000003E-2</v>
      </c>
      <c r="Y28">
        <v>0.844634</v>
      </c>
      <c r="Z28">
        <v>0.207561</v>
      </c>
    </row>
    <row r="29" spans="1:26" ht="16.5" thickTop="1" thickBot="1" x14ac:dyDescent="0.3">
      <c r="A29" s="1" t="s">
        <v>24</v>
      </c>
      <c r="B29">
        <v>1.043714</v>
      </c>
      <c r="C29">
        <v>-20.935324999999999</v>
      </c>
      <c r="D29">
        <v>68.457680999999994</v>
      </c>
      <c r="E29">
        <v>14.958337999999999</v>
      </c>
      <c r="F29">
        <v>-2.9522059999999999</v>
      </c>
      <c r="G29">
        <v>2.3933339999999999</v>
      </c>
      <c r="H29">
        <v>38.021720999999999</v>
      </c>
      <c r="I29" t="s">
        <v>16</v>
      </c>
      <c r="J29" t="s">
        <v>34</v>
      </c>
      <c r="L29" s="1" t="s">
        <v>24</v>
      </c>
      <c r="M29">
        <v>1.072165</v>
      </c>
      <c r="N29">
        <v>-21.384418</v>
      </c>
      <c r="O29">
        <v>75.254546000000005</v>
      </c>
      <c r="P29">
        <v>17.254086000000001</v>
      </c>
      <c r="Q29">
        <v>-3.125489</v>
      </c>
      <c r="R29">
        <v>2.7606540000000002</v>
      </c>
      <c r="S29">
        <v>27.862694000000001</v>
      </c>
      <c r="T29">
        <v>503.38147600000002</v>
      </c>
      <c r="W29" s="1" t="s">
        <v>24</v>
      </c>
      <c r="X29">
        <v>2.59415</v>
      </c>
      <c r="Y29">
        <v>0.88327100000000003</v>
      </c>
      <c r="Z29">
        <v>16.213438</v>
      </c>
    </row>
    <row r="30" spans="1:26" ht="15.75" thickTop="1" x14ac:dyDescent="0.25">
      <c r="A30" s="4" t="s">
        <v>19</v>
      </c>
      <c r="B30" s="5">
        <f>MEDIAN(B26:B29)</f>
        <v>1.0461705000000001</v>
      </c>
      <c r="C30" s="7">
        <f>MEDIAN(C26:C29)</f>
        <v>-20.930099499999997</v>
      </c>
      <c r="D30" s="10">
        <f>MEDIAN(D26:D29)</f>
        <v>65.300422499999996</v>
      </c>
      <c r="E30" s="7">
        <f>MEDIAN(E26:E29)</f>
        <v>14.386942999999999</v>
      </c>
      <c r="F30" s="7">
        <f>MEDIAN(F26:F29)</f>
        <v>-2.9031880000000001</v>
      </c>
      <c r="G30" s="7">
        <f>MEDIAN(G26:G29)</f>
        <v>2.301911</v>
      </c>
      <c r="H30" s="12">
        <f>MEDIAN(H26:H29)</f>
        <v>44.5356965</v>
      </c>
      <c r="I30" s="12">
        <f>MEDIAN(I26:I29)</f>
        <v>231.94278299999999</v>
      </c>
      <c r="J30" s="7" t="e">
        <f>MEDIAN(J26:J29)</f>
        <v>#NUM!</v>
      </c>
      <c r="K30" s="7" t="e">
        <f>MEDIAN(K26:K29)</f>
        <v>#NUM!</v>
      </c>
      <c r="L30" s="7" t="e">
        <f>MEDIAN(L26:L29)</f>
        <v>#NUM!</v>
      </c>
      <c r="M30" s="5">
        <f>MEDIAN(M26:M29)</f>
        <v>1.0756325</v>
      </c>
      <c r="N30" s="7">
        <f>MEDIAN(N26:N29)</f>
        <v>-21.388598000000002</v>
      </c>
      <c r="O30" s="10">
        <f>MEDIAN(O26:O29)</f>
        <v>74.564803000000012</v>
      </c>
      <c r="P30" s="7">
        <f>MEDIAN(P26:P29)</f>
        <v>17.122275999999999</v>
      </c>
      <c r="Q30" s="7">
        <f>MEDIAN(Q26:Q29)</f>
        <v>-3.1260379999999999</v>
      </c>
      <c r="R30" s="7">
        <f>MEDIAN(R26:R29)</f>
        <v>2.7395645000000002</v>
      </c>
      <c r="S30" s="12">
        <f>MEDIAN(S26:S29)</f>
        <v>33.438452499999997</v>
      </c>
      <c r="T30" s="12">
        <f>MEDIAN(T26:T29)</f>
        <v>485.22614299999998</v>
      </c>
      <c r="U30" s="7" t="e">
        <f>MEDIAN(U26:U29)</f>
        <v>#NUM!</v>
      </c>
      <c r="V30" s="7" t="e">
        <f>MEDIAN(V26:V29)</f>
        <v>#NUM!</v>
      </c>
      <c r="W30" s="7" t="e">
        <f>MEDIAN(W26:W29)</f>
        <v>#NUM!</v>
      </c>
      <c r="X30" s="7">
        <f>MEDIAN(X26:X29)</f>
        <v>2.5901540000000001</v>
      </c>
      <c r="Y30" s="5">
        <f>MEDIAN(Y26:Y29)</f>
        <v>0.8755695</v>
      </c>
      <c r="Z30" s="7">
        <f>MEDIAN(Z26:Z29)</f>
        <v>16.188461500000003</v>
      </c>
    </row>
    <row r="31" spans="1:26" x14ac:dyDescent="0.25">
      <c r="A31" s="3" t="s">
        <v>20</v>
      </c>
      <c r="B31" s="6">
        <f>STDEV(B26:B29)</f>
        <v>1.564901714698614E-2</v>
      </c>
      <c r="C31" s="9">
        <f t="shared" ref="C31:Z31" si="4">STDEV(C26:C29)</f>
        <v>3.3101062625187895E-2</v>
      </c>
      <c r="D31" s="11">
        <f t="shared" si="4"/>
        <v>2.5122504948244422</v>
      </c>
      <c r="E31" s="9">
        <f t="shared" si="4"/>
        <v>0.71548491753792354</v>
      </c>
      <c r="F31" s="9">
        <f t="shared" si="4"/>
        <v>3.6189728400012389E-2</v>
      </c>
      <c r="G31" s="9">
        <f t="shared" si="4"/>
        <v>0.11447782308377458</v>
      </c>
      <c r="H31" s="13">
        <f t="shared" si="4"/>
        <v>4.8352865923095312</v>
      </c>
      <c r="I31" s="13" t="e">
        <f t="shared" si="4"/>
        <v>#DIV/0!</v>
      </c>
      <c r="J31" s="9" t="e">
        <f t="shared" si="4"/>
        <v>#DIV/0!</v>
      </c>
      <c r="K31" s="9" t="e">
        <f t="shared" si="4"/>
        <v>#DIV/0!</v>
      </c>
      <c r="L31" s="9" t="e">
        <f t="shared" si="4"/>
        <v>#DIV/0!</v>
      </c>
      <c r="M31" s="6">
        <f t="shared" si="4"/>
        <v>1.3364243147917683E-2</v>
      </c>
      <c r="N31" s="9">
        <f t="shared" si="4"/>
        <v>6.4234183389116531E-2</v>
      </c>
      <c r="O31" s="11">
        <f t="shared" si="4"/>
        <v>1.7593497217673686</v>
      </c>
      <c r="P31" s="9">
        <f t="shared" si="4"/>
        <v>0.61295066894782246</v>
      </c>
      <c r="Q31" s="9">
        <f t="shared" si="4"/>
        <v>5.5258725724238879E-2</v>
      </c>
      <c r="R31" s="9">
        <f t="shared" si="4"/>
        <v>9.807217745577311E-2</v>
      </c>
      <c r="S31" s="13">
        <f t="shared" si="4"/>
        <v>4.5742871353988424</v>
      </c>
      <c r="T31" s="13">
        <f t="shared" si="4"/>
        <v>145.27685822655667</v>
      </c>
      <c r="U31" s="9" t="e">
        <f t="shared" si="4"/>
        <v>#DIV/0!</v>
      </c>
      <c r="V31" s="9" t="e">
        <f t="shared" si="4"/>
        <v>#DIV/0!</v>
      </c>
      <c r="W31" s="9" t="e">
        <f t="shared" si="4"/>
        <v>#DIV/0!</v>
      </c>
      <c r="X31" s="9">
        <f t="shared" si="4"/>
        <v>1.2898587170690115</v>
      </c>
      <c r="Y31" s="6">
        <f t="shared" si="4"/>
        <v>1.7849102442419915E-2</v>
      </c>
      <c r="Z31" s="9">
        <f t="shared" si="4"/>
        <v>8.0616171012092632</v>
      </c>
    </row>
    <row r="33" spans="1:26" ht="15.75" thickBot="1" x14ac:dyDescent="0.3">
      <c r="A33" t="s">
        <v>9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L33" t="s">
        <v>10</v>
      </c>
      <c r="M33" t="s">
        <v>0</v>
      </c>
      <c r="N33" t="s">
        <v>1</v>
      </c>
      <c r="O33" t="s">
        <v>2</v>
      </c>
      <c r="P33" t="s">
        <v>3</v>
      </c>
      <c r="Q33" t="s">
        <v>4</v>
      </c>
      <c r="R33" t="s">
        <v>5</v>
      </c>
      <c r="S33" t="s">
        <v>6</v>
      </c>
      <c r="T33" t="s">
        <v>7</v>
      </c>
      <c r="U33" t="s">
        <v>8</v>
      </c>
      <c r="W33" t="s">
        <v>51</v>
      </c>
      <c r="X33" t="s">
        <v>17</v>
      </c>
      <c r="Y33" t="s">
        <v>18</v>
      </c>
      <c r="Z33" t="s">
        <v>3</v>
      </c>
    </row>
    <row r="34" spans="1:26" ht="16.5" thickTop="1" thickBot="1" x14ac:dyDescent="0.3">
      <c r="A34" s="1" t="s">
        <v>25</v>
      </c>
      <c r="B34">
        <v>1.040279</v>
      </c>
      <c r="C34">
        <v>-21.190328999999998</v>
      </c>
      <c r="D34">
        <v>65.785047000000006</v>
      </c>
      <c r="E34">
        <v>14.50156</v>
      </c>
      <c r="F34">
        <v>-2.9368699999999999</v>
      </c>
      <c r="G34">
        <v>2.3202500000000001</v>
      </c>
      <c r="H34">
        <v>41.282134999999997</v>
      </c>
      <c r="I34">
        <v>186.629707</v>
      </c>
      <c r="L34" s="1" t="s">
        <v>25</v>
      </c>
      <c r="M34">
        <v>1.082824</v>
      </c>
      <c r="N34">
        <v>-21.637329999999999</v>
      </c>
      <c r="O34">
        <v>75.936747999999994</v>
      </c>
      <c r="P34">
        <v>17.791540000000001</v>
      </c>
      <c r="Q34">
        <v>-3.1665749999999999</v>
      </c>
      <c r="R34">
        <v>2.8466459999999998</v>
      </c>
      <c r="S34">
        <v>28.339162000000002</v>
      </c>
      <c r="T34">
        <v>1179.3661729999999</v>
      </c>
      <c r="W34" s="1" t="s">
        <v>25</v>
      </c>
      <c r="X34">
        <v>2.6631450000000001</v>
      </c>
      <c r="Y34">
        <v>0.89896699999999996</v>
      </c>
      <c r="Z34">
        <v>16.644658</v>
      </c>
    </row>
    <row r="35" spans="1:26" ht="16.5" thickTop="1" thickBot="1" x14ac:dyDescent="0.3">
      <c r="A35" s="1" t="s">
        <v>26</v>
      </c>
      <c r="B35">
        <v>1.045215</v>
      </c>
      <c r="C35">
        <v>-21.013259999999999</v>
      </c>
      <c r="D35">
        <v>67.798214999999999</v>
      </c>
      <c r="E35">
        <v>14.890772</v>
      </c>
      <c r="F35">
        <v>-2.9599929999999999</v>
      </c>
      <c r="G35">
        <v>2.3825240000000001</v>
      </c>
      <c r="H35">
        <v>39.944175000000001</v>
      </c>
      <c r="I35">
        <v>1089.9663820000001</v>
      </c>
      <c r="L35" s="1" t="s">
        <v>26</v>
      </c>
      <c r="M35">
        <v>1.0803849999999999</v>
      </c>
      <c r="N35">
        <v>-21.319323000000001</v>
      </c>
      <c r="O35">
        <v>75.130725999999996</v>
      </c>
      <c r="P35">
        <v>17.304911000000001</v>
      </c>
      <c r="Q35">
        <v>-3.1404420000000002</v>
      </c>
      <c r="R35">
        <v>2.768786</v>
      </c>
      <c r="S35">
        <v>29.896685000000002</v>
      </c>
      <c r="T35">
        <v>299.56952000000001</v>
      </c>
      <c r="W35" s="1" t="s">
        <v>26</v>
      </c>
      <c r="X35">
        <v>2.6378460000000001</v>
      </c>
      <c r="Y35">
        <v>0.88165499999999997</v>
      </c>
      <c r="Z35">
        <v>16.486539</v>
      </c>
    </row>
    <row r="36" spans="1:26" ht="16.5" thickTop="1" thickBot="1" x14ac:dyDescent="0.3">
      <c r="A36" s="1" t="s">
        <v>27</v>
      </c>
      <c r="B36">
        <v>1.045158</v>
      </c>
      <c r="C36">
        <v>-21.052078000000002</v>
      </c>
      <c r="D36">
        <v>67.916172000000003</v>
      </c>
      <c r="E36">
        <v>14.943421000000001</v>
      </c>
      <c r="F36">
        <v>-2.9617610000000001</v>
      </c>
      <c r="G36">
        <v>2.3909470000000002</v>
      </c>
      <c r="H36">
        <v>40.022271000000003</v>
      </c>
      <c r="I36">
        <v>620.23687800000005</v>
      </c>
      <c r="L36" s="1" t="s">
        <v>27</v>
      </c>
      <c r="M36">
        <v>1.081623</v>
      </c>
      <c r="N36">
        <v>-21.502662000000001</v>
      </c>
      <c r="O36">
        <v>73.993131000000005</v>
      </c>
      <c r="P36">
        <v>17.209160000000001</v>
      </c>
      <c r="Q36">
        <v>-3.0757539999999999</v>
      </c>
      <c r="R36">
        <v>2.753466</v>
      </c>
      <c r="S36">
        <v>29.157101999999998</v>
      </c>
      <c r="T36">
        <v>959.26049</v>
      </c>
      <c r="W36" s="1" t="s">
        <v>27</v>
      </c>
      <c r="X36">
        <v>2.634544</v>
      </c>
      <c r="Y36">
        <v>0.89521700000000004</v>
      </c>
      <c r="Z36">
        <v>16.465902</v>
      </c>
    </row>
    <row r="37" spans="1:26" ht="16.5" thickTop="1" thickBot="1" x14ac:dyDescent="0.3">
      <c r="A37" s="1" t="s">
        <v>28</v>
      </c>
      <c r="B37">
        <v>1.029185</v>
      </c>
      <c r="C37">
        <v>-21.073577</v>
      </c>
      <c r="D37">
        <v>66.275721000000004</v>
      </c>
      <c r="E37">
        <v>14.374280000000001</v>
      </c>
      <c r="F37">
        <v>-2.8843640000000001</v>
      </c>
      <c r="G37">
        <v>2.2998850000000002</v>
      </c>
      <c r="H37">
        <v>40.923780999999998</v>
      </c>
      <c r="I37">
        <v>399.60217899999998</v>
      </c>
      <c r="L37" s="1" t="s">
        <v>28</v>
      </c>
      <c r="M37">
        <v>1.0730040000000001</v>
      </c>
      <c r="N37">
        <v>-21.462648999999999</v>
      </c>
      <c r="O37">
        <v>73.218243000000001</v>
      </c>
      <c r="P37">
        <v>16.861798</v>
      </c>
      <c r="Q37">
        <v>-3.068683</v>
      </c>
      <c r="R37">
        <v>2.6978879999999998</v>
      </c>
      <c r="S37">
        <v>28.211784000000002</v>
      </c>
      <c r="T37">
        <v>724.46363799999995</v>
      </c>
      <c r="W37" s="1" t="s">
        <v>28</v>
      </c>
      <c r="X37">
        <v>2.598147</v>
      </c>
      <c r="Y37">
        <v>0.87916799999999995</v>
      </c>
      <c r="Z37">
        <v>16.238420999999999</v>
      </c>
    </row>
    <row r="38" spans="1:26" ht="15.75" thickTop="1" x14ac:dyDescent="0.25">
      <c r="A38" s="4" t="s">
        <v>19</v>
      </c>
      <c r="B38" s="5">
        <f>MEDIAN(B34:B37)</f>
        <v>1.0427184999999999</v>
      </c>
      <c r="C38" s="7">
        <f t="shared" ref="C38" si="5">MEDIAN(C34:C37)</f>
        <v>-21.062827500000001</v>
      </c>
      <c r="D38" s="10">
        <f t="shared" ref="D38" si="6">MEDIAN(D34:D37)</f>
        <v>67.036968000000002</v>
      </c>
      <c r="E38" s="7">
        <f t="shared" ref="E38" si="7">MEDIAN(E34:E37)</f>
        <v>14.696166</v>
      </c>
      <c r="F38" s="7">
        <f t="shared" ref="F38" si="8">MEDIAN(F34:F37)</f>
        <v>-2.9484314999999999</v>
      </c>
      <c r="G38" s="7">
        <f t="shared" ref="G38" si="9">MEDIAN(G34:G37)</f>
        <v>2.3513869999999999</v>
      </c>
      <c r="H38" s="12">
        <f t="shared" ref="H38" si="10">MEDIAN(H34:H37)</f>
        <v>40.473026000000004</v>
      </c>
      <c r="I38" s="12">
        <f t="shared" ref="I38" si="11">MEDIAN(I34:I37)</f>
        <v>509.91952850000001</v>
      </c>
      <c r="J38" s="7" t="e">
        <f t="shared" ref="J38" si="12">MEDIAN(J34:J37)</f>
        <v>#NUM!</v>
      </c>
      <c r="K38" s="7" t="e">
        <f t="shared" ref="K38" si="13">MEDIAN(K34:K37)</f>
        <v>#NUM!</v>
      </c>
      <c r="L38" s="7" t="e">
        <f t="shared" ref="L38" si="14">MEDIAN(L34:L37)</f>
        <v>#NUM!</v>
      </c>
      <c r="M38" s="5">
        <f t="shared" ref="M38" si="15">MEDIAN(M34:M37)</f>
        <v>1.0810040000000001</v>
      </c>
      <c r="N38" s="7">
        <f t="shared" ref="N38" si="16">MEDIAN(N34:N37)</f>
        <v>-21.4826555</v>
      </c>
      <c r="O38" s="10">
        <f t="shared" ref="O38" si="17">MEDIAN(O34:O37)</f>
        <v>74.561928499999993</v>
      </c>
      <c r="P38" s="7">
        <f t="shared" ref="P38" si="18">MEDIAN(P34:P37)</f>
        <v>17.257035500000001</v>
      </c>
      <c r="Q38" s="7">
        <f t="shared" ref="Q38" si="19">MEDIAN(Q34:Q37)</f>
        <v>-3.108098</v>
      </c>
      <c r="R38" s="7">
        <f t="shared" ref="R38" si="20">MEDIAN(R34:R37)</f>
        <v>2.761126</v>
      </c>
      <c r="S38" s="12">
        <f t="shared" ref="S38" si="21">MEDIAN(S34:S37)</f>
        <v>28.748131999999998</v>
      </c>
      <c r="T38" s="12">
        <f t="shared" ref="T38" si="22">MEDIAN(T34:T37)</f>
        <v>841.86206399999992</v>
      </c>
      <c r="U38" s="7" t="e">
        <f t="shared" ref="U38" si="23">MEDIAN(U34:U37)</f>
        <v>#NUM!</v>
      </c>
      <c r="V38" s="7" t="e">
        <f t="shared" ref="V38" si="24">MEDIAN(V34:V37)</f>
        <v>#NUM!</v>
      </c>
      <c r="W38" s="7" t="e">
        <f t="shared" ref="W38" si="25">MEDIAN(W34:W37)</f>
        <v>#NUM!</v>
      </c>
      <c r="X38" s="7">
        <f t="shared" ref="X38" si="26">MEDIAN(X34:X37)</f>
        <v>2.6361949999999998</v>
      </c>
      <c r="Y38" s="5">
        <f t="shared" ref="Y38" si="27">MEDIAN(Y34:Y37)</f>
        <v>0.888436</v>
      </c>
      <c r="Z38" s="7">
        <f t="shared" ref="Z38" si="28">MEDIAN(Z34:Z37)</f>
        <v>16.4762205</v>
      </c>
    </row>
    <row r="39" spans="1:26" x14ac:dyDescent="0.25">
      <c r="A39" s="3" t="s">
        <v>20</v>
      </c>
      <c r="B39" s="6">
        <f>STDEV(B34:B37)</f>
        <v>7.5462267116310072E-3</v>
      </c>
      <c r="C39" s="9">
        <f t="shared" ref="C39:Z39" si="29">STDEV(C34:C37)</f>
        <v>7.6215147160302504E-2</v>
      </c>
      <c r="D39" s="11">
        <f t="shared" si="29"/>
        <v>1.0746426325919909</v>
      </c>
      <c r="E39" s="9">
        <f t="shared" si="29"/>
        <v>0.28230962668244847</v>
      </c>
      <c r="F39" s="9">
        <f t="shared" si="29"/>
        <v>3.6083562878407589E-2</v>
      </c>
      <c r="G39" s="9">
        <f t="shared" si="29"/>
        <v>4.5169393402317584E-2</v>
      </c>
      <c r="H39" s="13">
        <f t="shared" si="29"/>
        <v>0.66359243452865169</v>
      </c>
      <c r="I39" s="13">
        <f t="shared" si="29"/>
        <v>386.79428329617286</v>
      </c>
      <c r="J39" s="9" t="e">
        <f t="shared" si="29"/>
        <v>#DIV/0!</v>
      </c>
      <c r="K39" s="9" t="e">
        <f t="shared" si="29"/>
        <v>#DIV/0!</v>
      </c>
      <c r="L39" s="9" t="e">
        <f t="shared" si="29"/>
        <v>#DIV/0!</v>
      </c>
      <c r="M39" s="6">
        <f t="shared" si="29"/>
        <v>4.4170360348691987E-3</v>
      </c>
      <c r="N39" s="9">
        <f t="shared" si="29"/>
        <v>0.1308733310622647</v>
      </c>
      <c r="O39" s="11">
        <f t="shared" si="29"/>
        <v>1.203112386134946</v>
      </c>
      <c r="P39" s="9">
        <f t="shared" si="29"/>
        <v>0.38368522020216472</v>
      </c>
      <c r="Q39" s="9">
        <f t="shared" si="29"/>
        <v>4.821663082727095E-2</v>
      </c>
      <c r="R39" s="9">
        <f t="shared" si="29"/>
        <v>6.138931601671415E-2</v>
      </c>
      <c r="S39" s="13">
        <f t="shared" si="29"/>
        <v>0.78478390915519924</v>
      </c>
      <c r="T39" s="13">
        <f t="shared" si="29"/>
        <v>376.41751285285727</v>
      </c>
      <c r="U39" s="9" t="e">
        <f t="shared" si="29"/>
        <v>#DIV/0!</v>
      </c>
      <c r="V39" s="9" t="e">
        <f t="shared" si="29"/>
        <v>#DIV/0!</v>
      </c>
      <c r="W39" s="9" t="e">
        <f t="shared" si="29"/>
        <v>#DIV/0!</v>
      </c>
      <c r="X39" s="9">
        <f t="shared" si="29"/>
        <v>2.6761994226888301E-2</v>
      </c>
      <c r="Y39" s="6">
        <f t="shared" si="29"/>
        <v>9.8041303328410372E-3</v>
      </c>
      <c r="Z39" s="9">
        <f t="shared" si="29"/>
        <v>0.1672622339621235</v>
      </c>
    </row>
    <row r="41" spans="1:26" ht="15.75" thickBot="1" x14ac:dyDescent="0.3">
      <c r="A41" t="s">
        <v>9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L41" t="s">
        <v>10</v>
      </c>
      <c r="M41" t="s">
        <v>0</v>
      </c>
      <c r="N41" t="s">
        <v>1</v>
      </c>
      <c r="O41" t="s">
        <v>2</v>
      </c>
      <c r="P41" t="s">
        <v>3</v>
      </c>
      <c r="Q41" t="s">
        <v>4</v>
      </c>
      <c r="R41" t="s">
        <v>5</v>
      </c>
      <c r="S41" t="s">
        <v>6</v>
      </c>
      <c r="T41" t="s">
        <v>7</v>
      </c>
      <c r="U41" t="s">
        <v>8</v>
      </c>
      <c r="W41" t="s">
        <v>51</v>
      </c>
      <c r="X41" t="s">
        <v>17</v>
      </c>
      <c r="Y41" t="s">
        <v>18</v>
      </c>
      <c r="Z41" t="s">
        <v>3</v>
      </c>
    </row>
    <row r="42" spans="1:26" ht="16.5" thickTop="1" thickBot="1" x14ac:dyDescent="0.3">
      <c r="A42" s="1" t="s">
        <v>30</v>
      </c>
      <c r="B42">
        <v>0.71729799999999999</v>
      </c>
      <c r="C42">
        <v>-20.106415999999999</v>
      </c>
      <c r="D42">
        <v>36.894356000000002</v>
      </c>
      <c r="E42">
        <v>5.3210090000000001</v>
      </c>
      <c r="F42">
        <v>-1.839127</v>
      </c>
      <c r="G42">
        <v>0.85136100000000003</v>
      </c>
      <c r="H42">
        <v>327.637834</v>
      </c>
      <c r="I42">
        <v>408.11571500000002</v>
      </c>
      <c r="J42" t="s">
        <v>29</v>
      </c>
      <c r="L42" s="1" t="s">
        <v>30</v>
      </c>
      <c r="M42">
        <v>0.68523400000000001</v>
      </c>
      <c r="N42">
        <v>-20.953838000000001</v>
      </c>
      <c r="O42">
        <v>36.280324999999998</v>
      </c>
      <c r="P42">
        <v>5.2092320000000001</v>
      </c>
      <c r="Q42">
        <v>-1.925076</v>
      </c>
      <c r="R42">
        <v>0.83347700000000002</v>
      </c>
      <c r="S42">
        <v>53.465097</v>
      </c>
      <c r="T42">
        <v>339.83311800000001</v>
      </c>
      <c r="U42" t="s">
        <v>29</v>
      </c>
      <c r="W42" s="1" t="s">
        <v>30</v>
      </c>
      <c r="X42">
        <v>0.82784100000000005</v>
      </c>
      <c r="Y42">
        <v>0.43295800000000001</v>
      </c>
      <c r="Z42">
        <v>5.1740060000000003</v>
      </c>
    </row>
    <row r="43" spans="1:26" ht="16.5" thickTop="1" thickBot="1" x14ac:dyDescent="0.3">
      <c r="A43" s="1" t="s">
        <v>31</v>
      </c>
      <c r="B43">
        <v>0.99218099999999998</v>
      </c>
      <c r="C43">
        <v>-21.027889999999999</v>
      </c>
      <c r="D43">
        <v>65.785664999999995</v>
      </c>
      <c r="E43">
        <v>13.725168</v>
      </c>
      <c r="F43">
        <v>-2.8375439999999998</v>
      </c>
      <c r="G43">
        <v>2.196027</v>
      </c>
      <c r="H43">
        <v>34.203037000000002</v>
      </c>
      <c r="I43">
        <v>349.65813500000002</v>
      </c>
      <c r="L43" s="1" t="s">
        <v>31</v>
      </c>
      <c r="M43">
        <v>1.0087159999999999</v>
      </c>
      <c r="N43">
        <v>-21.675549</v>
      </c>
      <c r="O43">
        <v>72.250178000000005</v>
      </c>
      <c r="P43">
        <v>15.797128000000001</v>
      </c>
      <c r="Q43">
        <v>-3.1111559999999998</v>
      </c>
      <c r="R43">
        <v>2.5275400000000001</v>
      </c>
      <c r="S43">
        <v>29.002085000000001</v>
      </c>
      <c r="T43">
        <v>1276.6105560000001</v>
      </c>
      <c r="W43" s="1" t="s">
        <v>31</v>
      </c>
      <c r="X43">
        <v>2.3140749999999999</v>
      </c>
      <c r="Y43">
        <v>0.81241200000000002</v>
      </c>
      <c r="Z43">
        <v>14.462972000000001</v>
      </c>
    </row>
    <row r="44" spans="1:26" ht="16.5" thickTop="1" thickBot="1" x14ac:dyDescent="0.3">
      <c r="A44" s="1" t="s">
        <v>32</v>
      </c>
      <c r="B44">
        <v>0.43258099999999999</v>
      </c>
      <c r="C44">
        <v>-20.065808000000001</v>
      </c>
      <c r="D44">
        <v>26.398213999999999</v>
      </c>
      <c r="E44">
        <v>2.2913899999999998</v>
      </c>
      <c r="F44">
        <v>-1.6724859999999999</v>
      </c>
      <c r="G44">
        <v>0.366622</v>
      </c>
      <c r="H44">
        <v>175.05012600000001</v>
      </c>
      <c r="I44">
        <v>529.73517100000004</v>
      </c>
      <c r="J44" t="s">
        <v>29</v>
      </c>
      <c r="L44" s="1" t="s">
        <v>32</v>
      </c>
      <c r="M44">
        <v>0.45525100000000002</v>
      </c>
      <c r="N44">
        <v>-20.946373000000001</v>
      </c>
      <c r="O44">
        <v>24.958119</v>
      </c>
      <c r="P44">
        <v>2.3799730000000001</v>
      </c>
      <c r="Q44">
        <v>-1.6771199999999999</v>
      </c>
      <c r="R44">
        <v>0.38079600000000002</v>
      </c>
      <c r="S44">
        <v>148.45217500000001</v>
      </c>
      <c r="T44">
        <v>546.865409</v>
      </c>
      <c r="U44" t="s">
        <v>29</v>
      </c>
      <c r="W44" s="1" t="s">
        <v>32</v>
      </c>
      <c r="X44">
        <v>0.52537699999999998</v>
      </c>
      <c r="Y44">
        <v>0.227053</v>
      </c>
      <c r="Z44">
        <v>3.2836080000000001</v>
      </c>
    </row>
    <row r="45" spans="1:26" ht="16.5" thickTop="1" thickBot="1" x14ac:dyDescent="0.3">
      <c r="A45" s="1" t="s">
        <v>33</v>
      </c>
      <c r="B45">
        <v>0.95382299999999998</v>
      </c>
      <c r="C45">
        <v>-19.937111999999999</v>
      </c>
      <c r="D45">
        <v>53.207450000000001</v>
      </c>
      <c r="E45">
        <v>10.118178</v>
      </c>
      <c r="F45">
        <v>-2.449176</v>
      </c>
      <c r="G45">
        <v>1.618908</v>
      </c>
      <c r="H45">
        <v>31.373225999999999</v>
      </c>
      <c r="I45">
        <v>302.68007999999998</v>
      </c>
      <c r="J45" t="s">
        <v>29</v>
      </c>
      <c r="L45" s="1" t="s">
        <v>33</v>
      </c>
      <c r="M45">
        <v>0.969364</v>
      </c>
      <c r="N45">
        <v>-20.604179999999999</v>
      </c>
      <c r="O45">
        <v>60.657665999999999</v>
      </c>
      <c r="P45">
        <v>12.115131</v>
      </c>
      <c r="Q45">
        <v>-2.5028269999999999</v>
      </c>
      <c r="R45">
        <v>1.9384209999999999</v>
      </c>
      <c r="S45">
        <v>36.977499000000002</v>
      </c>
      <c r="T45">
        <v>1682.29898</v>
      </c>
      <c r="U45" t="s">
        <v>29</v>
      </c>
      <c r="W45" s="1" t="s">
        <v>33</v>
      </c>
      <c r="X45">
        <v>0.51719000000000004</v>
      </c>
      <c r="Y45">
        <v>0.77449199999999996</v>
      </c>
      <c r="Z45">
        <v>3.23244</v>
      </c>
    </row>
    <row r="46" spans="1:26" ht="15.75" thickTop="1" x14ac:dyDescent="0.25">
      <c r="A46" s="4" t="s">
        <v>19</v>
      </c>
      <c r="B46" s="5">
        <f>MEDIAN(B42:B45)</f>
        <v>0.83556049999999993</v>
      </c>
      <c r="C46" s="7">
        <f t="shared" ref="C46" si="30">MEDIAN(C42:C45)</f>
        <v>-20.086112</v>
      </c>
      <c r="D46" s="10">
        <f t="shared" ref="D46" si="31">MEDIAN(D42:D45)</f>
        <v>45.050903000000005</v>
      </c>
      <c r="E46" s="7">
        <f t="shared" ref="E46" si="32">MEDIAN(E42:E45)</f>
        <v>7.7195935000000002</v>
      </c>
      <c r="F46" s="7">
        <f t="shared" ref="F46" si="33">MEDIAN(F42:F45)</f>
        <v>-2.1441515</v>
      </c>
      <c r="G46" s="7">
        <f t="shared" ref="G46" si="34">MEDIAN(G42:G45)</f>
        <v>1.2351345</v>
      </c>
      <c r="H46" s="12">
        <f t="shared" ref="H46" si="35">MEDIAN(H42:H45)</f>
        <v>104.62658150000001</v>
      </c>
      <c r="I46" s="12">
        <f t="shared" ref="I46" si="36">MEDIAN(I42:I45)</f>
        <v>378.88692500000002</v>
      </c>
      <c r="J46" s="7" t="e">
        <f t="shared" ref="J46" si="37">MEDIAN(J42:J45)</f>
        <v>#NUM!</v>
      </c>
      <c r="K46" s="7" t="e">
        <f t="shared" ref="K46" si="38">MEDIAN(K42:K45)</f>
        <v>#NUM!</v>
      </c>
      <c r="L46" s="7" t="e">
        <f t="shared" ref="L46" si="39">MEDIAN(L42:L45)</f>
        <v>#NUM!</v>
      </c>
      <c r="M46" s="5">
        <f t="shared" ref="M46" si="40">MEDIAN(M42:M45)</f>
        <v>0.82729900000000001</v>
      </c>
      <c r="N46" s="7">
        <f t="shared" ref="N46" si="41">MEDIAN(N42:N45)</f>
        <v>-20.950105499999999</v>
      </c>
      <c r="O46" s="10">
        <f t="shared" ref="O46" si="42">MEDIAN(O42:O45)</f>
        <v>48.468995499999998</v>
      </c>
      <c r="P46" s="7">
        <f t="shared" ref="P46" si="43">MEDIAN(P42:P45)</f>
        <v>8.6621814999999991</v>
      </c>
      <c r="Q46" s="7">
        <f t="shared" ref="Q46" si="44">MEDIAN(Q42:Q45)</f>
        <v>-2.2139514999999999</v>
      </c>
      <c r="R46" s="7">
        <f t="shared" ref="R46" si="45">MEDIAN(R42:R45)</f>
        <v>1.3859490000000001</v>
      </c>
      <c r="S46" s="12">
        <f t="shared" ref="S46" si="46">MEDIAN(S42:S45)</f>
        <v>45.221298000000004</v>
      </c>
      <c r="T46" s="12">
        <f t="shared" ref="T46" si="47">MEDIAN(T42:T45)</f>
        <v>911.73798250000004</v>
      </c>
      <c r="U46" s="7" t="e">
        <f t="shared" ref="U46" si="48">MEDIAN(U42:U45)</f>
        <v>#NUM!</v>
      </c>
      <c r="V46" s="7" t="e">
        <f t="shared" ref="V46" si="49">MEDIAN(V42:V45)</f>
        <v>#NUM!</v>
      </c>
      <c r="W46" s="7" t="e">
        <f t="shared" ref="W46" si="50">MEDIAN(W42:W45)</f>
        <v>#NUM!</v>
      </c>
      <c r="X46" s="7">
        <f t="shared" ref="X46" si="51">MEDIAN(X42:X45)</f>
        <v>0.67660900000000002</v>
      </c>
      <c r="Y46" s="5">
        <f t="shared" ref="Y46" si="52">MEDIAN(Y42:Y45)</f>
        <v>0.60372499999999996</v>
      </c>
      <c r="Z46" s="7">
        <f t="shared" ref="Z46" si="53">MEDIAN(Z42:Z45)</f>
        <v>4.2288069999999998</v>
      </c>
    </row>
    <row r="47" spans="1:26" x14ac:dyDescent="0.25">
      <c r="A47" s="3" t="s">
        <v>20</v>
      </c>
      <c r="B47" s="6">
        <f>STDEV(B42:B45)</f>
        <v>0.25801893149712263</v>
      </c>
      <c r="C47" s="9">
        <f t="shared" ref="C47:Z47" si="54">STDEV(C42:C45)</f>
        <v>0.50094812332715632</v>
      </c>
      <c r="D47" s="11">
        <f t="shared" si="54"/>
        <v>17.414820537494787</v>
      </c>
      <c r="E47" s="9">
        <f t="shared" si="54"/>
        <v>5.0647604155850825</v>
      </c>
      <c r="F47" s="9">
        <f t="shared" si="54"/>
        <v>0.5406942076364275</v>
      </c>
      <c r="G47" s="9">
        <f t="shared" si="54"/>
        <v>0.81036186191046788</v>
      </c>
      <c r="H47" s="13">
        <f t="shared" si="54"/>
        <v>140.72688341257498</v>
      </c>
      <c r="I47" s="13">
        <f t="shared" si="54"/>
        <v>98.113006596217346</v>
      </c>
      <c r="J47" s="9" t="e">
        <f t="shared" si="54"/>
        <v>#DIV/0!</v>
      </c>
      <c r="K47" s="9" t="e">
        <f t="shared" si="54"/>
        <v>#DIV/0!</v>
      </c>
      <c r="L47" s="9" t="e">
        <f t="shared" si="54"/>
        <v>#DIV/0!</v>
      </c>
      <c r="M47" s="6">
        <f t="shared" si="54"/>
        <v>0.25987928358037671</v>
      </c>
      <c r="N47" s="9">
        <f t="shared" si="54"/>
        <v>0.45090727364355826</v>
      </c>
      <c r="O47" s="11">
        <f t="shared" si="54"/>
        <v>21.721073221476939</v>
      </c>
      <c r="P47" s="9">
        <f t="shared" si="54"/>
        <v>6.1654287542250206</v>
      </c>
      <c r="Q47" s="9">
        <f t="shared" si="54"/>
        <v>0.63968609709000912</v>
      </c>
      <c r="R47" s="9">
        <f t="shared" si="54"/>
        <v>0.98646833946440815</v>
      </c>
      <c r="S47" s="13">
        <f t="shared" si="54"/>
        <v>55.2655403858531</v>
      </c>
      <c r="T47" s="13">
        <f t="shared" si="54"/>
        <v>626.4283278762108</v>
      </c>
      <c r="U47" s="9" t="e">
        <f t="shared" si="54"/>
        <v>#DIV/0!</v>
      </c>
      <c r="V47" s="9" t="e">
        <f t="shared" si="54"/>
        <v>#DIV/0!</v>
      </c>
      <c r="W47" s="9" t="e">
        <f t="shared" si="54"/>
        <v>#DIV/0!</v>
      </c>
      <c r="X47" s="9">
        <f t="shared" si="54"/>
        <v>0.85757328565605206</v>
      </c>
      <c r="Y47" s="6">
        <f t="shared" si="54"/>
        <v>0.28089147137566023</v>
      </c>
      <c r="Z47" s="9">
        <f t="shared" si="54"/>
        <v>5.3598337901131163</v>
      </c>
    </row>
    <row r="48" spans="1:26" x14ac:dyDescent="0.25">
      <c r="H48" s="14"/>
      <c r="I48" s="14"/>
    </row>
    <row r="49" spans="1:26" ht="15.75" thickBot="1" x14ac:dyDescent="0.3">
      <c r="A49" t="s">
        <v>9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L49" t="s">
        <v>10</v>
      </c>
      <c r="M49" t="s">
        <v>0</v>
      </c>
      <c r="N49" t="s">
        <v>1</v>
      </c>
      <c r="O49" t="s">
        <v>2</v>
      </c>
      <c r="P49" t="s">
        <v>3</v>
      </c>
      <c r="Q49" t="s">
        <v>4</v>
      </c>
      <c r="R49" t="s">
        <v>5</v>
      </c>
      <c r="S49" t="s">
        <v>6</v>
      </c>
      <c r="T49" t="s">
        <v>7</v>
      </c>
      <c r="U49" t="s">
        <v>8</v>
      </c>
      <c r="W49" t="s">
        <v>51</v>
      </c>
      <c r="X49" t="s">
        <v>17</v>
      </c>
      <c r="Y49" t="s">
        <v>18</v>
      </c>
      <c r="Z49" t="s">
        <v>3</v>
      </c>
    </row>
    <row r="50" spans="1:26" ht="16.5" thickTop="1" thickBot="1" x14ac:dyDescent="0.3">
      <c r="A50" s="1" t="s">
        <v>35</v>
      </c>
      <c r="B50">
        <v>0.72100200000000003</v>
      </c>
      <c r="C50">
        <v>5.2246000000000001E-2</v>
      </c>
      <c r="D50">
        <v>14.097369</v>
      </c>
      <c r="E50">
        <v>5.3099999999999996E-3</v>
      </c>
      <c r="F50">
        <v>8.5579999999999996E-3</v>
      </c>
      <c r="G50">
        <v>8.4999999999999995E-4</v>
      </c>
      <c r="H50">
        <v>4296.2952990000003</v>
      </c>
      <c r="I50" t="s">
        <v>16</v>
      </c>
      <c r="L50" s="1" t="s">
        <v>35</v>
      </c>
      <c r="M50">
        <v>0.71412299999999995</v>
      </c>
      <c r="N50">
        <v>5.3739000000000002E-2</v>
      </c>
      <c r="O50">
        <v>14.339183999999999</v>
      </c>
      <c r="P50">
        <v>5.5030000000000001E-3</v>
      </c>
      <c r="Q50">
        <v>8.8369999999999994E-3</v>
      </c>
      <c r="R50">
        <v>8.8000000000000003E-4</v>
      </c>
      <c r="S50">
        <v>6092.4567299999999</v>
      </c>
      <c r="T50" t="s">
        <v>16</v>
      </c>
      <c r="W50" s="1" t="s">
        <v>35</v>
      </c>
      <c r="X50">
        <v>0.64973099999999995</v>
      </c>
      <c r="Y50">
        <v>0.34553699999999998</v>
      </c>
      <c r="Z50">
        <v>4.0608190000000004</v>
      </c>
    </row>
    <row r="51" spans="1:26" ht="16.5" thickTop="1" thickBot="1" x14ac:dyDescent="0.3">
      <c r="A51" s="1" t="s">
        <v>36</v>
      </c>
      <c r="B51">
        <v>0.58058600000000005</v>
      </c>
      <c r="C51">
        <v>-21.455483999999998</v>
      </c>
      <c r="D51">
        <v>45.543266000000003</v>
      </c>
      <c r="E51">
        <v>5.6732110000000002</v>
      </c>
      <c r="F51">
        <v>-2.422946</v>
      </c>
      <c r="G51">
        <v>0.90771400000000002</v>
      </c>
      <c r="H51">
        <v>106.463409</v>
      </c>
      <c r="I51">
        <v>465.50376699999998</v>
      </c>
      <c r="L51" s="1" t="s">
        <v>36</v>
      </c>
      <c r="M51">
        <v>0.56620099999999995</v>
      </c>
      <c r="N51">
        <v>-21.675250999999999</v>
      </c>
      <c r="O51">
        <v>40.840739999999997</v>
      </c>
      <c r="P51">
        <v>5.0122030000000004</v>
      </c>
      <c r="Q51">
        <v>-2.3226179999999998</v>
      </c>
      <c r="R51">
        <v>0.80195300000000003</v>
      </c>
      <c r="S51">
        <v>559.34117800000001</v>
      </c>
      <c r="T51">
        <v>367.18200400000001</v>
      </c>
      <c r="W51" s="1" t="s">
        <v>36</v>
      </c>
      <c r="X51">
        <v>0.84936199999999995</v>
      </c>
      <c r="Y51">
        <v>0.34527999999999998</v>
      </c>
      <c r="Z51">
        <v>5.308516</v>
      </c>
    </row>
    <row r="52" spans="1:26" ht="16.5" thickTop="1" thickBot="1" x14ac:dyDescent="0.3">
      <c r="A52" s="1" t="s">
        <v>37</v>
      </c>
      <c r="B52">
        <v>1.057428</v>
      </c>
      <c r="C52">
        <v>-21.015051</v>
      </c>
      <c r="D52">
        <v>72.778645999999995</v>
      </c>
      <c r="E52">
        <v>16.172795000000001</v>
      </c>
      <c r="F52">
        <v>-3.003851</v>
      </c>
      <c r="G52">
        <v>2.587647</v>
      </c>
      <c r="H52">
        <v>27.378724999999999</v>
      </c>
      <c r="I52" t="s">
        <v>16</v>
      </c>
      <c r="L52" s="1" t="s">
        <v>37</v>
      </c>
      <c r="M52">
        <v>1.0705389999999999</v>
      </c>
      <c r="N52">
        <v>-21.414874999999999</v>
      </c>
      <c r="O52">
        <v>69.788263000000001</v>
      </c>
      <c r="P52">
        <v>15.999279</v>
      </c>
      <c r="Q52">
        <v>-3.0847359999999999</v>
      </c>
      <c r="R52">
        <v>2.559885</v>
      </c>
      <c r="S52">
        <v>28.793320999999999</v>
      </c>
      <c r="T52">
        <v>2617.5158660000002</v>
      </c>
      <c r="W52" s="1" t="s">
        <v>37</v>
      </c>
      <c r="X52">
        <v>2.6264080000000001</v>
      </c>
      <c r="Y52">
        <v>0.82985500000000001</v>
      </c>
      <c r="Z52">
        <v>16.415047999999999</v>
      </c>
    </row>
    <row r="53" spans="1:26" ht="16.5" thickTop="1" thickBot="1" x14ac:dyDescent="0.3">
      <c r="A53" s="1" t="s">
        <v>38</v>
      </c>
      <c r="B53">
        <v>1.0279910000000001</v>
      </c>
      <c r="C53">
        <v>-21.043717000000001</v>
      </c>
      <c r="D53">
        <v>60.717762999999998</v>
      </c>
      <c r="E53">
        <v>13.134917</v>
      </c>
      <c r="F53">
        <v>-2.9203399999999999</v>
      </c>
      <c r="G53">
        <v>2.1015869999999999</v>
      </c>
      <c r="H53">
        <v>88.801738</v>
      </c>
      <c r="I53">
        <v>301.617818</v>
      </c>
      <c r="L53" s="1" t="s">
        <v>38</v>
      </c>
      <c r="M53">
        <v>1.050629</v>
      </c>
      <c r="N53">
        <v>-21.346197</v>
      </c>
      <c r="O53">
        <v>61.795653999999999</v>
      </c>
      <c r="P53">
        <v>13.858877</v>
      </c>
      <c r="Q53">
        <v>-3.0075780000000001</v>
      </c>
      <c r="R53">
        <v>2.2174200000000002</v>
      </c>
      <c r="S53">
        <v>79.798902999999996</v>
      </c>
      <c r="T53">
        <v>2314.65112</v>
      </c>
      <c r="W53" s="1" t="s">
        <v>38</v>
      </c>
      <c r="X53">
        <v>1.9973780000000001</v>
      </c>
      <c r="Y53">
        <v>0.73727799999999999</v>
      </c>
      <c r="Z53">
        <v>12.483609</v>
      </c>
    </row>
    <row r="54" spans="1:26" ht="15.75" thickTop="1" x14ac:dyDescent="0.25">
      <c r="A54" s="4" t="s">
        <v>19</v>
      </c>
      <c r="B54" s="5">
        <f>MEDIAN(B50:B53)</f>
        <v>0.87449650000000001</v>
      </c>
      <c r="C54" s="7">
        <f t="shared" ref="C54" si="55">MEDIAN(C50:C53)</f>
        <v>-21.029384</v>
      </c>
      <c r="D54" s="10">
        <f t="shared" ref="D54" si="56">MEDIAN(D50:D53)</f>
        <v>53.130514500000004</v>
      </c>
      <c r="E54" s="7">
        <f t="shared" ref="E54" si="57">MEDIAN(E50:E53)</f>
        <v>9.404064</v>
      </c>
      <c r="F54" s="7">
        <f t="shared" ref="F54" si="58">MEDIAN(F50:F53)</f>
        <v>-2.671643</v>
      </c>
      <c r="G54" s="7">
        <f t="shared" ref="G54" si="59">MEDIAN(G50:G53)</f>
        <v>1.5046504999999999</v>
      </c>
      <c r="H54" s="7">
        <f t="shared" ref="H54" si="60">MEDIAN(H50:H53)</f>
        <v>97.632573500000007</v>
      </c>
      <c r="I54" s="7">
        <f t="shared" ref="I54" si="61">MEDIAN(I50:I53)</f>
        <v>383.56079249999999</v>
      </c>
      <c r="J54" s="7" t="e">
        <f t="shared" ref="J54" si="62">MEDIAN(J50:J53)</f>
        <v>#NUM!</v>
      </c>
      <c r="K54" s="7" t="e">
        <f t="shared" ref="K54" si="63">MEDIAN(K50:K53)</f>
        <v>#NUM!</v>
      </c>
      <c r="L54" s="7" t="e">
        <f t="shared" ref="L54" si="64">MEDIAN(L50:L53)</f>
        <v>#NUM!</v>
      </c>
      <c r="M54" s="7">
        <f t="shared" ref="M54" si="65">MEDIAN(M50:M53)</f>
        <v>0.88237600000000005</v>
      </c>
      <c r="N54" s="7">
        <f t="shared" ref="N54" si="66">MEDIAN(N50:N53)</f>
        <v>-21.380535999999999</v>
      </c>
      <c r="O54" s="10">
        <f t="shared" ref="O54" si="67">MEDIAN(O50:O53)</f>
        <v>51.318196999999998</v>
      </c>
      <c r="P54" s="7">
        <f t="shared" ref="P54" si="68">MEDIAN(P50:P53)</f>
        <v>9.4355399999999996</v>
      </c>
      <c r="Q54" s="7">
        <f t="shared" ref="Q54" si="69">MEDIAN(Q50:Q53)</f>
        <v>-2.665098</v>
      </c>
      <c r="R54" s="7">
        <f t="shared" ref="R54" si="70">MEDIAN(R50:R53)</f>
        <v>1.5096864999999999</v>
      </c>
      <c r="S54" s="7">
        <f t="shared" ref="S54" si="71">MEDIAN(S50:S53)</f>
        <v>319.5700405</v>
      </c>
      <c r="T54" s="7">
        <f t="shared" ref="T54" si="72">MEDIAN(T50:T53)</f>
        <v>2314.65112</v>
      </c>
      <c r="U54" s="7" t="e">
        <f t="shared" ref="U54" si="73">MEDIAN(U50:U53)</f>
        <v>#NUM!</v>
      </c>
      <c r="V54" s="7" t="e">
        <f t="shared" ref="V54" si="74">MEDIAN(V50:V53)</f>
        <v>#NUM!</v>
      </c>
      <c r="W54" s="7" t="e">
        <f t="shared" ref="W54" si="75">MEDIAN(W50:W53)</f>
        <v>#NUM!</v>
      </c>
      <c r="X54" s="7">
        <f t="shared" ref="X54" si="76">MEDIAN(X50:X53)</f>
        <v>1.42337</v>
      </c>
      <c r="Y54" s="7">
        <f t="shared" ref="Y54" si="77">MEDIAN(Y50:Y53)</f>
        <v>0.54140750000000004</v>
      </c>
      <c r="Z54" s="7">
        <f t="shared" ref="Z54" si="78">MEDIAN(Z50:Z53)</f>
        <v>8.8960624999999993</v>
      </c>
    </row>
    <row r="55" spans="1:26" x14ac:dyDescent="0.25">
      <c r="A55" s="3" t="s">
        <v>20</v>
      </c>
      <c r="B55" s="6">
        <f>STDEV(B50:B53)</f>
        <v>0.2337301536335934</v>
      </c>
      <c r="C55" s="9">
        <f t="shared" ref="C55:Z55" si="79">STDEV(C50:C53)</f>
        <v>10.613738983686082</v>
      </c>
      <c r="D55" s="11">
        <f t="shared" si="79"/>
        <v>25.369427182614363</v>
      </c>
      <c r="E55" s="9">
        <f t="shared" si="79"/>
        <v>7.3089344657289779</v>
      </c>
      <c r="F55" s="9">
        <f t="shared" si="79"/>
        <v>1.4188342831670833</v>
      </c>
      <c r="G55" s="9">
        <f t="shared" si="79"/>
        <v>1.1694293097166386</v>
      </c>
      <c r="H55" s="9">
        <f t="shared" si="79"/>
        <v>2111.3124108888851</v>
      </c>
      <c r="I55" s="9">
        <f t="shared" si="79"/>
        <v>115.88486587909266</v>
      </c>
      <c r="J55" s="9" t="e">
        <f t="shared" si="79"/>
        <v>#DIV/0!</v>
      </c>
      <c r="K55" s="9" t="e">
        <f t="shared" si="79"/>
        <v>#DIV/0!</v>
      </c>
      <c r="L55" s="9" t="e">
        <f t="shared" si="79"/>
        <v>#DIV/0!</v>
      </c>
      <c r="M55" s="9">
        <f t="shared" si="79"/>
        <v>0.25026207674888956</v>
      </c>
      <c r="N55" s="9">
        <f t="shared" si="79"/>
        <v>10.767189524852682</v>
      </c>
      <c r="O55" s="11">
        <f t="shared" si="79"/>
        <v>24.78238400631934</v>
      </c>
      <c r="P55" s="9">
        <f t="shared" si="79"/>
        <v>7.5074667688559025</v>
      </c>
      <c r="Q55" s="9">
        <f t="shared" si="79"/>
        <v>1.4480038898447689</v>
      </c>
      <c r="R55" s="9">
        <f t="shared" si="79"/>
        <v>1.2011948264780643</v>
      </c>
      <c r="S55" s="9">
        <f t="shared" si="79"/>
        <v>2944.6205073190777</v>
      </c>
      <c r="T55" s="9">
        <f t="shared" si="79"/>
        <v>1221.22653526467</v>
      </c>
      <c r="U55" s="9" t="e">
        <f t="shared" si="79"/>
        <v>#DIV/0!</v>
      </c>
      <c r="V55" s="9" t="e">
        <f t="shared" si="79"/>
        <v>#DIV/0!</v>
      </c>
      <c r="W55" s="9" t="e">
        <f t="shared" si="79"/>
        <v>#DIV/0!</v>
      </c>
      <c r="X55" s="9">
        <f t="shared" si="79"/>
        <v>0.94139829059273139</v>
      </c>
      <c r="Y55" s="9">
        <f t="shared" si="79"/>
        <v>0.25577836529112452</v>
      </c>
      <c r="Z55" s="9">
        <f t="shared" si="79"/>
        <v>5.8837370395632629</v>
      </c>
    </row>
    <row r="57" spans="1:26" ht="15.75" thickBot="1" x14ac:dyDescent="0.3">
      <c r="A57" t="s">
        <v>9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L57" t="s">
        <v>10</v>
      </c>
      <c r="M57" t="s">
        <v>0</v>
      </c>
      <c r="N57" t="s">
        <v>1</v>
      </c>
      <c r="O57" t="s">
        <v>2</v>
      </c>
      <c r="P57" t="s">
        <v>3</v>
      </c>
      <c r="Q57" t="s">
        <v>4</v>
      </c>
      <c r="R57" t="s">
        <v>5</v>
      </c>
      <c r="S57" t="s">
        <v>6</v>
      </c>
      <c r="T57" t="s">
        <v>7</v>
      </c>
      <c r="U57" t="s">
        <v>8</v>
      </c>
      <c r="W57" t="s">
        <v>51</v>
      </c>
      <c r="X57" t="s">
        <v>17</v>
      </c>
      <c r="Y57" t="s">
        <v>18</v>
      </c>
      <c r="Z57" t="s">
        <v>3</v>
      </c>
    </row>
    <row r="58" spans="1:26" ht="16.5" thickTop="1" thickBot="1" x14ac:dyDescent="0.3">
      <c r="A58" s="1" t="s">
        <v>39</v>
      </c>
      <c r="B58">
        <v>0.60636800000000002</v>
      </c>
      <c r="C58">
        <v>-20.658525000000001</v>
      </c>
      <c r="D58">
        <v>46.130108</v>
      </c>
      <c r="E58">
        <v>5.7785679999999999</v>
      </c>
      <c r="F58">
        <v>-2.3084280000000001</v>
      </c>
      <c r="G58">
        <v>0.92457100000000003</v>
      </c>
      <c r="H58">
        <v>61.605271000000002</v>
      </c>
      <c r="I58">
        <v>358.71045600000002</v>
      </c>
      <c r="L58" s="1" t="s">
        <v>39</v>
      </c>
      <c r="M58">
        <v>0.59208499999999997</v>
      </c>
      <c r="N58">
        <v>-21.244375000000002</v>
      </c>
      <c r="O58">
        <v>42.080621000000001</v>
      </c>
      <c r="P58">
        <v>5.2930970000000004</v>
      </c>
      <c r="Q58">
        <v>-2.326965</v>
      </c>
      <c r="R58">
        <v>0.84689599999999998</v>
      </c>
      <c r="S58">
        <v>121.26875699999999</v>
      </c>
      <c r="T58">
        <v>707.42563600000005</v>
      </c>
      <c r="W58" s="1" t="s">
        <v>39</v>
      </c>
      <c r="X58">
        <v>0.79347400000000001</v>
      </c>
      <c r="Y58">
        <v>0.36394900000000002</v>
      </c>
      <c r="Z58">
        <v>4.9592150000000004</v>
      </c>
    </row>
    <row r="59" spans="1:26" ht="16.5" thickTop="1" thickBot="1" x14ac:dyDescent="0.3">
      <c r="A59" s="1" t="s">
        <v>40</v>
      </c>
      <c r="B59">
        <v>0.722105</v>
      </c>
      <c r="C59">
        <v>-21.310960999999999</v>
      </c>
      <c r="D59">
        <v>26.611543000000001</v>
      </c>
      <c r="E59">
        <v>4.0951870000000001</v>
      </c>
      <c r="F59">
        <v>-1.710229</v>
      </c>
      <c r="G59">
        <v>0.65522999999999998</v>
      </c>
      <c r="H59">
        <v>285.29707200000001</v>
      </c>
      <c r="I59">
        <v>338.15201100000002</v>
      </c>
      <c r="L59" s="1" t="s">
        <v>40</v>
      </c>
      <c r="M59">
        <v>0.789072</v>
      </c>
      <c r="N59">
        <v>-21.624789</v>
      </c>
      <c r="O59">
        <v>25.510456999999999</v>
      </c>
      <c r="P59">
        <v>4.3529790000000004</v>
      </c>
      <c r="Q59">
        <v>-1.599628</v>
      </c>
      <c r="R59">
        <v>0.69647700000000001</v>
      </c>
      <c r="S59">
        <v>212.979342</v>
      </c>
      <c r="T59">
        <v>357.645758</v>
      </c>
      <c r="W59" s="1" t="s">
        <v>40</v>
      </c>
      <c r="X59">
        <v>0.42716900000000002</v>
      </c>
      <c r="Y59">
        <v>0.43539899999999998</v>
      </c>
      <c r="Z59">
        <v>2.6698040000000001</v>
      </c>
    </row>
    <row r="60" spans="1:26" ht="16.5" thickTop="1" thickBot="1" x14ac:dyDescent="0.3">
      <c r="A60" s="1" t="s">
        <v>41</v>
      </c>
      <c r="B60">
        <v>1.014356</v>
      </c>
      <c r="C60">
        <v>-21.169128000000001</v>
      </c>
      <c r="D60">
        <v>63.426895000000002</v>
      </c>
      <c r="E60">
        <v>13.619679</v>
      </c>
      <c r="F60">
        <v>-2.9134120000000001</v>
      </c>
      <c r="G60">
        <v>2.1791489999999998</v>
      </c>
      <c r="H60">
        <v>61.050626999999999</v>
      </c>
      <c r="I60">
        <v>1438.258587</v>
      </c>
      <c r="L60" s="1" t="s">
        <v>41</v>
      </c>
      <c r="M60">
        <v>1.042035</v>
      </c>
      <c r="N60">
        <v>-21.524757999999999</v>
      </c>
      <c r="O60">
        <v>65.442752999999996</v>
      </c>
      <c r="P60">
        <v>14.678516</v>
      </c>
      <c r="Q60">
        <v>-3.1123500000000002</v>
      </c>
      <c r="R60">
        <v>2.3485619999999998</v>
      </c>
      <c r="S60">
        <v>60.497796000000001</v>
      </c>
      <c r="T60">
        <v>523.98174200000005</v>
      </c>
      <c r="W60" s="1" t="s">
        <v>41</v>
      </c>
      <c r="X60">
        <v>2.242048</v>
      </c>
      <c r="Y60">
        <v>0.75459500000000002</v>
      </c>
      <c r="Z60">
        <v>14.0128</v>
      </c>
    </row>
    <row r="61" spans="1:26" ht="16.5" thickTop="1" thickBot="1" x14ac:dyDescent="0.3">
      <c r="A61" s="1" t="s">
        <v>42</v>
      </c>
      <c r="B61">
        <v>0.97849200000000003</v>
      </c>
      <c r="C61">
        <v>-20.584472999999999</v>
      </c>
      <c r="D61">
        <v>67.812443000000002</v>
      </c>
      <c r="E61">
        <v>13.658604</v>
      </c>
      <c r="F61">
        <v>-2.7793060000000001</v>
      </c>
      <c r="G61">
        <v>2.1853769999999999</v>
      </c>
      <c r="H61">
        <v>33.494483000000002</v>
      </c>
      <c r="I61">
        <v>575.78257900000006</v>
      </c>
      <c r="L61" s="1" t="s">
        <v>42</v>
      </c>
      <c r="M61">
        <v>0.986537</v>
      </c>
      <c r="N61">
        <v>-21.278713</v>
      </c>
      <c r="O61">
        <v>68.485913999999994</v>
      </c>
      <c r="P61">
        <v>14.376721</v>
      </c>
      <c r="Q61">
        <v>-3.0685880000000001</v>
      </c>
      <c r="R61">
        <v>2.3002750000000001</v>
      </c>
      <c r="S61">
        <v>36.167816999999999</v>
      </c>
      <c r="T61">
        <v>4019.3387990000001</v>
      </c>
      <c r="W61" s="1" t="s">
        <v>42</v>
      </c>
      <c r="X61">
        <v>2.2363909999999998</v>
      </c>
      <c r="Y61">
        <v>0.74961999999999995</v>
      </c>
      <c r="Z61">
        <v>13.977442999999999</v>
      </c>
    </row>
    <row r="62" spans="1:26" ht="15.75" thickTop="1" x14ac:dyDescent="0.25">
      <c r="A62" s="4" t="s">
        <v>19</v>
      </c>
      <c r="B62" s="5">
        <f>MEDIAN(B58:B61)</f>
        <v>0.85029850000000007</v>
      </c>
      <c r="C62" s="7">
        <f t="shared" ref="C62" si="80">MEDIAN(C58:C61)</f>
        <v>-20.913826499999999</v>
      </c>
      <c r="D62" s="7">
        <f t="shared" ref="D62" si="81">MEDIAN(D58:D61)</f>
        <v>54.778501500000004</v>
      </c>
      <c r="E62" s="7">
        <f t="shared" ref="E62" si="82">MEDIAN(E58:E61)</f>
        <v>9.6991234999999989</v>
      </c>
      <c r="F62" s="7">
        <f t="shared" ref="F62" si="83">MEDIAN(F58:F61)</f>
        <v>-2.5438670000000001</v>
      </c>
      <c r="G62" s="7">
        <f t="shared" ref="G62" si="84">MEDIAN(G58:G61)</f>
        <v>1.55186</v>
      </c>
      <c r="H62" s="7">
        <f t="shared" ref="H62" si="85">MEDIAN(H58:H61)</f>
        <v>61.327949000000004</v>
      </c>
      <c r="I62" s="7">
        <f t="shared" ref="I62" si="86">MEDIAN(I58:I61)</f>
        <v>467.24651750000004</v>
      </c>
      <c r="J62" s="7" t="e">
        <f t="shared" ref="J62" si="87">MEDIAN(J58:J61)</f>
        <v>#NUM!</v>
      </c>
      <c r="K62" s="7" t="e">
        <f t="shared" ref="K62" si="88">MEDIAN(K58:K61)</f>
        <v>#NUM!</v>
      </c>
      <c r="L62" s="7" t="e">
        <f t="shared" ref="L62" si="89">MEDIAN(L58:L61)</f>
        <v>#NUM!</v>
      </c>
      <c r="M62" s="7">
        <f t="shared" ref="M62" si="90">MEDIAN(M58:M61)</f>
        <v>0.8878045</v>
      </c>
      <c r="N62" s="7">
        <f t="shared" ref="N62" si="91">MEDIAN(N58:N61)</f>
        <v>-21.401735500000001</v>
      </c>
      <c r="O62" s="7">
        <f t="shared" ref="O62" si="92">MEDIAN(O58:O61)</f>
        <v>53.761686999999995</v>
      </c>
      <c r="P62" s="7">
        <f t="shared" ref="P62" si="93">MEDIAN(P58:P61)</f>
        <v>9.8349089999999997</v>
      </c>
      <c r="Q62" s="7">
        <f t="shared" ref="Q62" si="94">MEDIAN(Q58:Q61)</f>
        <v>-2.6977764999999998</v>
      </c>
      <c r="R62" s="7">
        <f t="shared" ref="R62" si="95">MEDIAN(R58:R61)</f>
        <v>1.5735855000000001</v>
      </c>
      <c r="S62" s="7">
        <f t="shared" ref="S62" si="96">MEDIAN(S58:S61)</f>
        <v>90.883276499999994</v>
      </c>
      <c r="T62" s="7">
        <f t="shared" ref="T62" si="97">MEDIAN(T58:T61)</f>
        <v>615.70368900000005</v>
      </c>
      <c r="U62" s="7" t="e">
        <f t="shared" ref="U62" si="98">MEDIAN(U58:U61)</f>
        <v>#NUM!</v>
      </c>
      <c r="V62" s="7" t="e">
        <f t="shared" ref="V62" si="99">MEDIAN(V58:V61)</f>
        <v>#NUM!</v>
      </c>
      <c r="W62" s="7" t="e">
        <f t="shared" ref="W62" si="100">MEDIAN(W58:W61)</f>
        <v>#NUM!</v>
      </c>
      <c r="X62" s="7">
        <f t="shared" ref="X62" si="101">MEDIAN(X58:X61)</f>
        <v>1.5149325</v>
      </c>
      <c r="Y62" s="7">
        <f t="shared" ref="Y62" si="102">MEDIAN(Y58:Y61)</f>
        <v>0.59250950000000002</v>
      </c>
      <c r="Z62" s="7">
        <f t="shared" ref="Z62" si="103">MEDIAN(Z58:Z61)</f>
        <v>9.4683290000000007</v>
      </c>
    </row>
    <row r="63" spans="1:26" x14ac:dyDescent="0.25">
      <c r="A63" s="3" t="s">
        <v>20</v>
      </c>
      <c r="B63" s="6">
        <f>STDEV(B58:B61)</f>
        <v>0.1980649514584796</v>
      </c>
      <c r="C63" s="9">
        <f t="shared" ref="C63:Z63" si="104">STDEV(C58:C61)</f>
        <v>0.36304209345783839</v>
      </c>
      <c r="D63" s="9">
        <f t="shared" si="104"/>
        <v>18.758096487892516</v>
      </c>
      <c r="E63" s="9">
        <f t="shared" si="104"/>
        <v>5.0710630739221054</v>
      </c>
      <c r="F63" s="9">
        <f t="shared" si="104"/>
        <v>0.54422216338206042</v>
      </c>
      <c r="G63" s="9">
        <f t="shared" si="104"/>
        <v>0.81137024276605674</v>
      </c>
      <c r="H63" s="9">
        <f t="shared" si="104"/>
        <v>117.35945454775573</v>
      </c>
      <c r="I63" s="9">
        <f t="shared" si="104"/>
        <v>518.29325299263098</v>
      </c>
      <c r="J63" s="9" t="e">
        <f t="shared" si="104"/>
        <v>#DIV/0!</v>
      </c>
      <c r="K63" s="9" t="e">
        <f t="shared" si="104"/>
        <v>#DIV/0!</v>
      </c>
      <c r="L63" s="9" t="e">
        <f t="shared" si="104"/>
        <v>#DIV/0!</v>
      </c>
      <c r="M63" s="9">
        <f t="shared" si="104"/>
        <v>0.20471809775294203</v>
      </c>
      <c r="N63" s="9">
        <f t="shared" si="104"/>
        <v>0.18592594338674123</v>
      </c>
      <c r="O63" s="9">
        <f t="shared" si="104"/>
        <v>20.347682181783714</v>
      </c>
      <c r="P63" s="9">
        <f t="shared" si="104"/>
        <v>5.6174233037029468</v>
      </c>
      <c r="Q63" s="9">
        <f t="shared" si="104"/>
        <v>0.71553824888744921</v>
      </c>
      <c r="R63" s="9">
        <f t="shared" si="104"/>
        <v>0.89878722339031247</v>
      </c>
      <c r="S63" s="9">
        <f t="shared" si="104"/>
        <v>78.767059640174409</v>
      </c>
      <c r="T63" s="9">
        <f t="shared" si="104"/>
        <v>1750.6653727119733</v>
      </c>
      <c r="U63" s="9" t="e">
        <f t="shared" si="104"/>
        <v>#DIV/0!</v>
      </c>
      <c r="V63" s="9" t="e">
        <f t="shared" si="104"/>
        <v>#DIV/0!</v>
      </c>
      <c r="W63" s="9" t="e">
        <f t="shared" si="104"/>
        <v>#DIV/0!</v>
      </c>
      <c r="X63" s="9">
        <f t="shared" si="104"/>
        <v>0.95226298393896081</v>
      </c>
      <c r="Y63" s="9">
        <f t="shared" si="104"/>
        <v>0.20556774916050605</v>
      </c>
      <c r="Z63" s="9">
        <f t="shared" si="104"/>
        <v>5.951643669797698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Admin</dc:creator>
  <cp:lastModifiedBy>Lab Admin</cp:lastModifiedBy>
  <dcterms:created xsi:type="dcterms:W3CDTF">2018-02-16T00:27:19Z</dcterms:created>
  <dcterms:modified xsi:type="dcterms:W3CDTF">2018-02-16T03:36:29Z</dcterms:modified>
</cp:coreProperties>
</file>