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t\Desktop\matlabcodes.git\trunk\Malith\Single diode model\Results\"/>
    </mc:Choice>
  </mc:AlternateContent>
  <xr:revisionPtr revIDLastSave="0" documentId="13_ncr:1_{F22D6D22-CFD5-4A31-A4DD-3A26695C24B3}" xr6:coauthVersionLast="32" xr6:coauthVersionMax="32" xr10:uidLastSave="{00000000-0000-0000-0000-000000000000}"/>
  <bookViews>
    <workbookView xWindow="0" yWindow="0" windowWidth="23040" windowHeight="9072" xr2:uid="{D8677EA3-9546-452F-84C1-C75A91218655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J43" i="1"/>
  <c r="I43" i="1"/>
  <c r="K42" i="1"/>
  <c r="I42" i="1"/>
  <c r="C42" i="1"/>
  <c r="J42" i="1" s="1"/>
  <c r="K41" i="1"/>
  <c r="J41" i="1"/>
  <c r="I41" i="1"/>
  <c r="K40" i="1"/>
  <c r="J40" i="1"/>
  <c r="I40" i="1"/>
  <c r="K39" i="1"/>
  <c r="J39" i="1"/>
  <c r="I39" i="1"/>
  <c r="K33" i="1"/>
  <c r="J33" i="1"/>
  <c r="I33" i="1"/>
  <c r="K32" i="1"/>
  <c r="I32" i="1"/>
  <c r="C32" i="1"/>
  <c r="J32" i="1" s="1"/>
  <c r="K31" i="1"/>
  <c r="J31" i="1"/>
  <c r="I31" i="1"/>
  <c r="K30" i="1"/>
  <c r="J30" i="1"/>
  <c r="I30" i="1"/>
  <c r="K29" i="1"/>
  <c r="J29" i="1"/>
  <c r="I29" i="1"/>
  <c r="K21" i="1"/>
  <c r="J21" i="1"/>
  <c r="I21" i="1"/>
  <c r="K20" i="1"/>
  <c r="I20" i="1"/>
  <c r="C20" i="1"/>
  <c r="J20" i="1" s="1"/>
  <c r="K19" i="1"/>
  <c r="J19" i="1"/>
  <c r="I19" i="1"/>
  <c r="K18" i="1"/>
  <c r="J18" i="1"/>
  <c r="I18" i="1"/>
  <c r="K17" i="1"/>
  <c r="J17" i="1"/>
  <c r="I17" i="1"/>
  <c r="K6" i="1"/>
  <c r="K7" i="1"/>
  <c r="K8" i="1"/>
  <c r="K9" i="1"/>
  <c r="J6" i="1"/>
  <c r="J7" i="1"/>
  <c r="J8" i="1"/>
  <c r="J9" i="1"/>
  <c r="J5" i="1"/>
  <c r="K5" i="1"/>
  <c r="I6" i="1"/>
  <c r="I7" i="1"/>
  <c r="I8" i="1"/>
  <c r="I9" i="1"/>
  <c r="I5" i="1"/>
  <c r="C8" i="1"/>
</calcChain>
</file>

<file path=xl/sharedStrings.xml><?xml version="1.0" encoding="utf-8"?>
<sst xmlns="http://schemas.openxmlformats.org/spreadsheetml/2006/main" count="82" uniqueCount="22">
  <si>
    <t>No noise analytical</t>
  </si>
  <si>
    <t>Rs</t>
  </si>
  <si>
    <t xml:space="preserve">Rsh </t>
  </si>
  <si>
    <t>n</t>
  </si>
  <si>
    <t>RMSE</t>
  </si>
  <si>
    <t>Extracted</t>
  </si>
  <si>
    <t>Actual</t>
  </si>
  <si>
    <t>Case</t>
  </si>
  <si>
    <t>Rsh</t>
  </si>
  <si>
    <t>1 (low Rs, High Rsh, low n)</t>
  </si>
  <si>
    <t>2(high Rs, High Rsh, low n)</t>
  </si>
  <si>
    <t>3(low Rs, Low Rsh, low n)</t>
  </si>
  <si>
    <t>4(low Rs, High Rsh, high n)</t>
  </si>
  <si>
    <t>5(high Rs, Low Rsh, high n)</t>
  </si>
  <si>
    <t>Error</t>
  </si>
  <si>
    <t>%Rs</t>
  </si>
  <si>
    <t>%Rsh</t>
  </si>
  <si>
    <t>%n</t>
  </si>
  <si>
    <t>Noise analytical</t>
  </si>
  <si>
    <t>**NOTE THAT THESE VALUES WILL CHANGE BECAUSE WE ARE GENERATING DATA WITH GAUSIAN</t>
  </si>
  <si>
    <t>Lambert W no noise</t>
  </si>
  <si>
    <t>Lambert W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</si>
</sst>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1" fillId="4" borderId="4" applyNumberFormat="0" applyFont="0" applyAlignment="0" applyProtection="0"/>
  </cellStyleXfs>
  <cellXfs count="16">
    <xf numFmtId="0" fontId="0" fillId="0" borderId="0" xfId="0"/>
    <xf numFmtId="0" fontId="3" fillId="2" borderId="1" xfId="2" applyAlignment="1">
      <alignment horizontal="center"/>
    </xf>
    <xf numFmtId="0" fontId="3" fillId="2" borderId="1" xfId="2"/>
    <xf numFmtId="11" fontId="3" fillId="2" borderId="1" xfId="2" applyNumberFormat="1"/>
    <xf numFmtId="0" fontId="4" fillId="3" borderId="3" xfId="3" applyAlignment="1">
      <alignment horizontal="center"/>
    </xf>
    <xf numFmtId="0" fontId="4" fillId="3" borderId="3" xfId="3"/>
    <xf numFmtId="11" fontId="4" fillId="3" borderId="3" xfId="3" applyNumberFormat="1"/>
    <xf numFmtId="0" fontId="0" fillId="4" borderId="4" xfId="4" applyFont="1"/>
    <xf numFmtId="0" fontId="2" fillId="2" borderId="2" xfId="1" applyAlignment="1">
      <alignment horizontal="center"/>
    </xf>
    <xf numFmtId="0" fontId="2" fillId="2" borderId="2" xfId="1" applyAlignment="1">
      <alignment horizontal="center"/>
    </xf>
    <xf numFmtId="0" fontId="2" fillId="2" borderId="2" xfId="1"/>
    <xf numFmtId="11" fontId="2" fillId="2" borderId="2" xfId="1" applyNumberFormat="1"/>
    <xf numFmtId="0" fontId="0" fillId="4" borderId="6" xfId="4" applyFont="1" applyBorder="1"/>
    <xf numFmtId="0" fontId="0" fillId="4" borderId="7" xfId="4" applyFont="1" applyBorder="1"/>
    <xf numFmtId="0" fontId="0" fillId="0" borderId="5" xfId="0" applyBorder="1"/>
    <xf numFmtId="172" fontId="3" fillId="2" borderId="1" xfId="2" applyNumberFormat="1"/>
  </cellXfs>
  <cellStyles count="5">
    <cellStyle name="Calculation" xfId="2" builtinId="22"/>
    <cellStyle name="Check Cell" xfId="3" builtinId="23"/>
    <cellStyle name="Normal" xfId="0" builtinId="0"/>
    <cellStyle name="Note" xfId="4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F02-B7DF-4105-8C76-0FF25D288B29}">
  <dimension ref="A1:K44"/>
  <sheetViews>
    <sheetView tabSelected="1" topLeftCell="A16" zoomScale="130" zoomScaleNormal="130" workbookViewId="0">
      <selection activeCell="M11" sqref="M11"/>
    </sheetView>
  </sheetViews>
  <sheetFormatPr defaultRowHeight="14.4" x14ac:dyDescent="0.3"/>
  <cols>
    <col min="1" max="1" width="22.44140625" bestFit="1" customWidth="1"/>
    <col min="2" max="2" width="15.5546875" customWidth="1"/>
    <col min="5" max="5" width="10.5546875" bestFit="1" customWidth="1"/>
    <col min="6" max="6" width="14.77734375" bestFit="1" customWidth="1"/>
    <col min="7" max="7" width="9.5546875" bestFit="1" customWidth="1"/>
    <col min="9" max="9" width="12" bestFit="1" customWidth="1"/>
  </cols>
  <sheetData>
    <row r="1" spans="1:11" x14ac:dyDescent="0.3">
      <c r="A1" t="s">
        <v>0</v>
      </c>
    </row>
    <row r="2" spans="1:11" ht="15" thickBot="1" x14ac:dyDescent="0.35"/>
    <row r="3" spans="1:11" ht="15.6" thickTop="1" thickBot="1" x14ac:dyDescent="0.35">
      <c r="A3" s="7"/>
      <c r="B3" s="4" t="s">
        <v>6</v>
      </c>
      <c r="C3" s="4"/>
      <c r="D3" s="4"/>
      <c r="E3" s="1" t="s">
        <v>5</v>
      </c>
      <c r="F3" s="1"/>
      <c r="G3" s="1"/>
      <c r="H3" s="8"/>
      <c r="I3" s="9" t="s">
        <v>14</v>
      </c>
      <c r="J3" s="9"/>
      <c r="K3" s="9"/>
    </row>
    <row r="4" spans="1:11" ht="15.6" thickTop="1" thickBot="1" x14ac:dyDescent="0.35">
      <c r="A4" s="7" t="s">
        <v>7</v>
      </c>
      <c r="B4" s="5" t="s">
        <v>1</v>
      </c>
      <c r="C4" s="5" t="s">
        <v>8</v>
      </c>
      <c r="D4" s="5" t="s">
        <v>3</v>
      </c>
      <c r="E4" s="2" t="s">
        <v>1</v>
      </c>
      <c r="F4" s="2" t="s">
        <v>2</v>
      </c>
      <c r="G4" s="2" t="s">
        <v>3</v>
      </c>
      <c r="H4" s="10" t="s">
        <v>4</v>
      </c>
      <c r="I4" s="10" t="s">
        <v>15</v>
      </c>
      <c r="J4" s="10" t="s">
        <v>16</v>
      </c>
      <c r="K4" s="10" t="s">
        <v>17</v>
      </c>
    </row>
    <row r="5" spans="1:11" ht="15.6" thickTop="1" thickBot="1" x14ac:dyDescent="0.35">
      <c r="A5" s="7" t="s">
        <v>9</v>
      </c>
      <c r="B5" s="5">
        <v>0.1</v>
      </c>
      <c r="C5" s="6">
        <v>1000000</v>
      </c>
      <c r="D5" s="5">
        <v>1</v>
      </c>
      <c r="E5" s="2">
        <v>0.78698572387305299</v>
      </c>
      <c r="F5" s="3">
        <v>27848578424.125</v>
      </c>
      <c r="G5" s="2">
        <v>0.92871351662410195</v>
      </c>
      <c r="H5" s="10">
        <v>2.6357476407889999E-3</v>
      </c>
      <c r="I5" s="10">
        <f>((B5-E5)/B5)*100</f>
        <v>-686.98572387305296</v>
      </c>
      <c r="J5" s="10">
        <f t="shared" ref="J5:K9" si="0">((C5-F5)/C5)*100</f>
        <v>-2784757.8424125002</v>
      </c>
      <c r="K5" s="10">
        <f t="shared" si="0"/>
        <v>7.1286483375898051</v>
      </c>
    </row>
    <row r="6" spans="1:11" ht="15.6" thickTop="1" thickBot="1" x14ac:dyDescent="0.35">
      <c r="A6" s="7" t="s">
        <v>10</v>
      </c>
      <c r="B6" s="5">
        <v>25</v>
      </c>
      <c r="C6" s="6">
        <v>1000000</v>
      </c>
      <c r="D6" s="5">
        <v>1</v>
      </c>
      <c r="E6" s="2">
        <v>24.8832476385743</v>
      </c>
      <c r="F6" s="3">
        <v>1537.74364348893</v>
      </c>
      <c r="G6" s="2">
        <v>0.99605497104902696</v>
      </c>
      <c r="H6" s="10">
        <v>8.4801764884199996E-3</v>
      </c>
      <c r="I6" s="10">
        <f t="shared" ref="I6:I9" si="1">((B6-E6)/B6)*100</f>
        <v>0.46700944570280001</v>
      </c>
      <c r="J6" s="10">
        <f t="shared" si="0"/>
        <v>99.846225635651095</v>
      </c>
      <c r="K6" s="10">
        <f t="shared" si="0"/>
        <v>0.39450289509730396</v>
      </c>
    </row>
    <row r="7" spans="1:11" ht="15.6" thickTop="1" thickBot="1" x14ac:dyDescent="0.35">
      <c r="A7" s="7" t="s">
        <v>11</v>
      </c>
      <c r="B7" s="5">
        <v>0.1</v>
      </c>
      <c r="C7" s="5">
        <v>200</v>
      </c>
      <c r="D7" s="5">
        <v>1</v>
      </c>
      <c r="E7" s="2">
        <v>-0.14335607351634799</v>
      </c>
      <c r="F7" s="3">
        <v>200.135590977866</v>
      </c>
      <c r="G7" s="2">
        <v>1.0357539298939999</v>
      </c>
      <c r="H7" s="10">
        <v>3.9193441029969998E-3</v>
      </c>
      <c r="I7" s="10">
        <f t="shared" si="1"/>
        <v>243.35607351634798</v>
      </c>
      <c r="J7" s="10">
        <f t="shared" si="0"/>
        <v>-6.7795488933001025E-2</v>
      </c>
      <c r="K7" s="10">
        <f t="shared" si="0"/>
        <v>-3.5753929893999947</v>
      </c>
    </row>
    <row r="8" spans="1:11" ht="15.6" thickTop="1" thickBot="1" x14ac:dyDescent="0.35">
      <c r="A8" s="7" t="s">
        <v>12</v>
      </c>
      <c r="B8" s="5">
        <v>0.1</v>
      </c>
      <c r="C8" s="5">
        <f>1000000</f>
        <v>1000000</v>
      </c>
      <c r="D8" s="5">
        <v>5</v>
      </c>
      <c r="E8" s="2">
        <v>-0.19853913841148399</v>
      </c>
      <c r="F8" s="3">
        <v>1542.4853907484701</v>
      </c>
      <c r="G8" s="2">
        <v>4.7298737518126401</v>
      </c>
      <c r="H8" s="10">
        <v>5.1202951894760004E-3</v>
      </c>
      <c r="I8" s="10">
        <f t="shared" si="1"/>
        <v>298.53913841148398</v>
      </c>
      <c r="J8" s="10">
        <f t="shared" si="0"/>
        <v>99.845751460925143</v>
      </c>
      <c r="K8" s="10">
        <f t="shared" si="0"/>
        <v>5.4025249637471973</v>
      </c>
    </row>
    <row r="9" spans="1:11" ht="15.6" thickTop="1" thickBot="1" x14ac:dyDescent="0.35">
      <c r="A9" s="7" t="s">
        <v>13</v>
      </c>
      <c r="B9" s="5">
        <v>25</v>
      </c>
      <c r="C9" s="5">
        <v>200</v>
      </c>
      <c r="D9" s="5">
        <v>5</v>
      </c>
      <c r="E9" s="2">
        <v>16.784413265310899</v>
      </c>
      <c r="F9" s="3">
        <v>126.280144956212</v>
      </c>
      <c r="G9" s="2">
        <v>6.9999774243367296</v>
      </c>
      <c r="H9" s="10">
        <v>9.7439585606140001E-3</v>
      </c>
      <c r="I9" s="10">
        <f t="shared" si="1"/>
        <v>32.862346938756403</v>
      </c>
      <c r="J9" s="10">
        <f t="shared" si="0"/>
        <v>36.859927521894001</v>
      </c>
      <c r="K9" s="10">
        <f t="shared" si="0"/>
        <v>-39.999548486734597</v>
      </c>
    </row>
    <row r="10" spans="1:11" ht="15" thickTop="1" x14ac:dyDescent="0.3"/>
    <row r="13" spans="1:11" x14ac:dyDescent="0.3">
      <c r="A13" t="s">
        <v>18</v>
      </c>
      <c r="B13" t="s">
        <v>19</v>
      </c>
    </row>
    <row r="14" spans="1:11" ht="15" thickBot="1" x14ac:dyDescent="0.35"/>
    <row r="15" spans="1:11" ht="15.6" thickTop="1" thickBot="1" x14ac:dyDescent="0.35">
      <c r="A15" s="7"/>
      <c r="B15" s="4" t="s">
        <v>6</v>
      </c>
      <c r="C15" s="4"/>
      <c r="D15" s="4"/>
      <c r="E15" s="1" t="s">
        <v>5</v>
      </c>
      <c r="F15" s="1"/>
      <c r="G15" s="1"/>
      <c r="H15" s="8"/>
      <c r="I15" s="9" t="s">
        <v>14</v>
      </c>
      <c r="J15" s="9"/>
      <c r="K15" s="9"/>
    </row>
    <row r="16" spans="1:11" ht="15.6" thickTop="1" thickBot="1" x14ac:dyDescent="0.35">
      <c r="A16" s="7" t="s">
        <v>7</v>
      </c>
      <c r="B16" s="5" t="s">
        <v>1</v>
      </c>
      <c r="C16" s="5" t="s">
        <v>8</v>
      </c>
      <c r="D16" s="5" t="s">
        <v>3</v>
      </c>
      <c r="E16" s="2" t="s">
        <v>1</v>
      </c>
      <c r="F16" s="2" t="s">
        <v>2</v>
      </c>
      <c r="G16" s="2" t="s">
        <v>3</v>
      </c>
      <c r="H16" s="10" t="s">
        <v>4</v>
      </c>
      <c r="I16" s="10" t="s">
        <v>15</v>
      </c>
      <c r="J16" s="10" t="s">
        <v>16</v>
      </c>
      <c r="K16" s="10" t="s">
        <v>17</v>
      </c>
    </row>
    <row r="17" spans="1:11" ht="15.6" thickTop="1" thickBot="1" x14ac:dyDescent="0.35">
      <c r="A17" s="7" t="s">
        <v>9</v>
      </c>
      <c r="B17" s="5">
        <v>0.1</v>
      </c>
      <c r="C17" s="6">
        <v>1000000</v>
      </c>
      <c r="D17" s="5">
        <v>1</v>
      </c>
      <c r="E17" s="2">
        <v>0.31498279138002599</v>
      </c>
      <c r="F17" s="3">
        <v>2791.3274615422902</v>
      </c>
      <c r="G17" s="2">
        <v>0.64956118616687497</v>
      </c>
      <c r="H17" s="10">
        <v>2.3906646016359999E-3</v>
      </c>
      <c r="I17" s="10">
        <f>((B17-E17)/B17)*100</f>
        <v>-214.98279138002596</v>
      </c>
      <c r="J17" s="10">
        <f t="shared" ref="J17:J21" si="2">((C17-F17)/C17)*100</f>
        <v>99.720867253845768</v>
      </c>
      <c r="K17" s="10">
        <f t="shared" ref="K17:K21" si="3">((D17-G17)/D17)*100</f>
        <v>35.043881383312502</v>
      </c>
    </row>
    <row r="18" spans="1:11" ht="15.6" thickTop="1" thickBot="1" x14ac:dyDescent="0.35">
      <c r="A18" s="7" t="s">
        <v>10</v>
      </c>
      <c r="B18" s="5">
        <v>25</v>
      </c>
      <c r="C18" s="6">
        <v>1000000</v>
      </c>
      <c r="D18" s="5">
        <v>1</v>
      </c>
      <c r="E18" s="2">
        <v>25.235809339255301</v>
      </c>
      <c r="F18" s="3">
        <v>1433.68132838065</v>
      </c>
      <c r="G18" s="2">
        <v>0.86985031714286598</v>
      </c>
      <c r="H18" s="10">
        <v>8.5452051768179996E-3</v>
      </c>
      <c r="I18" s="10">
        <f t="shared" ref="I18:I21" si="4">((B18-E18)/B18)*100</f>
        <v>-0.94323735702120359</v>
      </c>
      <c r="J18" s="10">
        <f t="shared" si="2"/>
        <v>99.856631867161937</v>
      </c>
      <c r="K18" s="10">
        <f t="shared" si="3"/>
        <v>13.014968285713401</v>
      </c>
    </row>
    <row r="19" spans="1:11" ht="15.6" thickTop="1" thickBot="1" x14ac:dyDescent="0.35">
      <c r="A19" s="7" t="s">
        <v>11</v>
      </c>
      <c r="B19" s="5">
        <v>0.1</v>
      </c>
      <c r="C19" s="5">
        <v>200</v>
      </c>
      <c r="D19" s="5">
        <v>1</v>
      </c>
      <c r="E19" s="2">
        <v>-2.9965225949007E-2</v>
      </c>
      <c r="F19" s="3">
        <v>205.80111335580401</v>
      </c>
      <c r="G19" s="2">
        <v>1.06162857488037</v>
      </c>
      <c r="H19" s="10">
        <v>3.921518035917E-3</v>
      </c>
      <c r="I19" s="10">
        <f t="shared" si="4"/>
        <v>129.96522594900699</v>
      </c>
      <c r="J19" s="10">
        <f t="shared" si="2"/>
        <v>-2.9005566779020029</v>
      </c>
      <c r="K19" s="10">
        <f t="shared" si="3"/>
        <v>-6.1628574880369991</v>
      </c>
    </row>
    <row r="20" spans="1:11" ht="15.6" thickTop="1" thickBot="1" x14ac:dyDescent="0.35">
      <c r="A20" s="7" t="s">
        <v>12</v>
      </c>
      <c r="B20" s="5">
        <v>0.1</v>
      </c>
      <c r="C20" s="5">
        <f>1000000</f>
        <v>1000000</v>
      </c>
      <c r="D20" s="5">
        <v>5</v>
      </c>
      <c r="E20" s="2">
        <v>0.33411049027791401</v>
      </c>
      <c r="F20" s="3">
        <v>1384.86404325129</v>
      </c>
      <c r="G20" s="2">
        <v>4.4859982015264004</v>
      </c>
      <c r="H20" s="10">
        <v>5.1162408769089996E-3</v>
      </c>
      <c r="I20" s="10">
        <f t="shared" si="4"/>
        <v>-234.11049027791398</v>
      </c>
      <c r="J20" s="10">
        <f t="shared" si="2"/>
        <v>99.861513595674879</v>
      </c>
      <c r="K20" s="10">
        <f t="shared" si="3"/>
        <v>10.280035969471992</v>
      </c>
    </row>
    <row r="21" spans="1:11" ht="15.6" thickTop="1" thickBot="1" x14ac:dyDescent="0.35">
      <c r="A21" s="7" t="s">
        <v>13</v>
      </c>
      <c r="B21" s="5">
        <v>25</v>
      </c>
      <c r="C21" s="5">
        <v>200</v>
      </c>
      <c r="D21" s="5">
        <v>5</v>
      </c>
      <c r="E21" s="2">
        <v>15.6763358067975</v>
      </c>
      <c r="F21" s="3">
        <v>124.89343660503199</v>
      </c>
      <c r="G21" s="2">
        <v>7.3538726436725197</v>
      </c>
      <c r="H21" s="10">
        <v>9.7432200918740001E-3</v>
      </c>
      <c r="I21" s="10">
        <f t="shared" si="4"/>
        <v>37.294656772810001</v>
      </c>
      <c r="J21" s="10">
        <f t="shared" si="2"/>
        <v>37.553281697484003</v>
      </c>
      <c r="K21" s="10">
        <f t="shared" si="3"/>
        <v>-47.07745287345039</v>
      </c>
    </row>
    <row r="22" spans="1:11" ht="15" thickTop="1" x14ac:dyDescent="0.3"/>
    <row r="25" spans="1:11" x14ac:dyDescent="0.3">
      <c r="A25" t="s">
        <v>20</v>
      </c>
      <c r="B25" t="s">
        <v>19</v>
      </c>
    </row>
    <row r="26" spans="1:11" ht="15" thickBot="1" x14ac:dyDescent="0.35"/>
    <row r="27" spans="1:11" ht="15.6" thickTop="1" thickBot="1" x14ac:dyDescent="0.35">
      <c r="A27" s="7"/>
      <c r="B27" s="4" t="s">
        <v>6</v>
      </c>
      <c r="C27" s="4"/>
      <c r="D27" s="4"/>
      <c r="E27" s="1" t="s">
        <v>5</v>
      </c>
      <c r="F27" s="1"/>
      <c r="G27" s="1"/>
      <c r="H27" s="8"/>
      <c r="I27" s="9" t="s">
        <v>14</v>
      </c>
      <c r="J27" s="9"/>
      <c r="K27" s="9"/>
    </row>
    <row r="28" spans="1:11" ht="15.6" thickTop="1" thickBot="1" x14ac:dyDescent="0.35">
      <c r="A28" s="7" t="s">
        <v>7</v>
      </c>
      <c r="B28" s="5" t="s">
        <v>1</v>
      </c>
      <c r="C28" s="5" t="s">
        <v>8</v>
      </c>
      <c r="D28" s="5" t="s">
        <v>3</v>
      </c>
      <c r="E28" s="2" t="s">
        <v>1</v>
      </c>
      <c r="F28" s="2" t="s">
        <v>2</v>
      </c>
      <c r="G28" s="2" t="s">
        <v>3</v>
      </c>
      <c r="H28" s="10" t="s">
        <v>4</v>
      </c>
      <c r="I28" s="10" t="s">
        <v>15</v>
      </c>
      <c r="J28" s="10" t="s">
        <v>16</v>
      </c>
      <c r="K28" s="10" t="s">
        <v>17</v>
      </c>
    </row>
    <row r="29" spans="1:11" ht="15.6" thickTop="1" thickBot="1" x14ac:dyDescent="0.35">
      <c r="A29" s="7" t="s">
        <v>9</v>
      </c>
      <c r="B29" s="5">
        <v>0.1</v>
      </c>
      <c r="C29" s="6">
        <v>1000000</v>
      </c>
      <c r="D29" s="5">
        <v>1</v>
      </c>
      <c r="E29" s="15">
        <v>9.2890706905202E-2</v>
      </c>
      <c r="F29" s="15">
        <v>644497.73456191795</v>
      </c>
      <c r="G29" s="15">
        <v>1.00197376286652</v>
      </c>
      <c r="H29" s="11">
        <v>2.0536126378944902E-6</v>
      </c>
      <c r="I29" s="10">
        <f>((B29-E29)/B29)*100</f>
        <v>7.1092930947980051</v>
      </c>
      <c r="J29" s="10">
        <f t="shared" ref="J29:J33" si="5">((C29-F29)/C29)*100</f>
        <v>35.550226543808208</v>
      </c>
      <c r="K29" s="10">
        <f t="shared" ref="K29:K33" si="6">((D29-G29)/D29)*100</f>
        <v>-0.19737628665199569</v>
      </c>
    </row>
    <row r="30" spans="1:11" ht="15.6" thickTop="1" thickBot="1" x14ac:dyDescent="0.35">
      <c r="A30" s="7" t="s">
        <v>10</v>
      </c>
      <c r="B30" s="5">
        <v>25</v>
      </c>
      <c r="C30" s="6">
        <v>1000000</v>
      </c>
      <c r="D30" s="5">
        <v>1</v>
      </c>
      <c r="E30" s="15">
        <v>26.0224802401349</v>
      </c>
      <c r="F30" s="15">
        <v>1565.52888531857</v>
      </c>
      <c r="G30" s="15">
        <v>0.58944679856245796</v>
      </c>
      <c r="H30" s="11">
        <v>1.0356758018678699E-4</v>
      </c>
      <c r="I30" s="10">
        <f t="shared" ref="I30:I33" si="7">((B30-E30)/B30)*100</f>
        <v>-4.089920960539601</v>
      </c>
      <c r="J30" s="10">
        <f t="shared" si="5"/>
        <v>99.843447111468137</v>
      </c>
      <c r="K30" s="10">
        <f t="shared" si="6"/>
        <v>41.055320143754201</v>
      </c>
    </row>
    <row r="31" spans="1:11" ht="15.6" thickTop="1" thickBot="1" x14ac:dyDescent="0.35">
      <c r="A31" s="7" t="s">
        <v>11</v>
      </c>
      <c r="B31" s="5">
        <v>0.1</v>
      </c>
      <c r="C31" s="5">
        <v>200</v>
      </c>
      <c r="D31" s="5">
        <v>1</v>
      </c>
      <c r="E31" s="15">
        <v>0.100208996572114</v>
      </c>
      <c r="F31" s="15">
        <v>200.028566406267</v>
      </c>
      <c r="G31" s="15">
        <v>0.99844043108491798</v>
      </c>
      <c r="H31" s="11">
        <v>6.2484305965911297E-6</v>
      </c>
      <c r="I31" s="10">
        <f t="shared" si="7"/>
        <v>-0.20899657211399802</v>
      </c>
      <c r="J31" s="10">
        <f t="shared" si="5"/>
        <v>-1.4283203133501843E-2</v>
      </c>
      <c r="K31" s="10">
        <f t="shared" si="6"/>
        <v>0.15595689150820213</v>
      </c>
    </row>
    <row r="32" spans="1:11" ht="15.6" thickTop="1" thickBot="1" x14ac:dyDescent="0.35">
      <c r="A32" s="7" t="s">
        <v>12</v>
      </c>
      <c r="B32" s="5">
        <v>0.1</v>
      </c>
      <c r="C32" s="5">
        <f>1000000</f>
        <v>1000000</v>
      </c>
      <c r="D32" s="5">
        <v>5</v>
      </c>
      <c r="E32" s="15">
        <v>0.215065526257783</v>
      </c>
      <c r="F32" s="15">
        <v>9152.5839426075399</v>
      </c>
      <c r="G32" s="15">
        <v>4.8973181909485399</v>
      </c>
      <c r="H32" s="11">
        <v>3.53063070148136E-5</v>
      </c>
      <c r="I32" s="10">
        <f t="shared" si="7"/>
        <v>-115.06552625778299</v>
      </c>
      <c r="J32" s="10">
        <f t="shared" si="5"/>
        <v>99.084741605739239</v>
      </c>
      <c r="K32" s="10">
        <f t="shared" si="6"/>
        <v>2.0536361810292014</v>
      </c>
    </row>
    <row r="33" spans="1:11" ht="15.6" thickTop="1" thickBot="1" x14ac:dyDescent="0.35">
      <c r="A33" s="12" t="s">
        <v>13</v>
      </c>
      <c r="B33" s="5">
        <v>25</v>
      </c>
      <c r="C33" s="5">
        <v>200</v>
      </c>
      <c r="D33" s="5">
        <v>5</v>
      </c>
      <c r="E33" s="15">
        <v>24.9010381502071</v>
      </c>
      <c r="F33" s="15">
        <v>195.66851545641001</v>
      </c>
      <c r="G33" s="15">
        <v>5.0344570957839903</v>
      </c>
      <c r="H33" s="11">
        <v>8.5275054813538497E-6</v>
      </c>
      <c r="I33" s="10">
        <f t="shared" si="7"/>
        <v>0.3958473991716005</v>
      </c>
      <c r="J33" s="10">
        <f t="shared" si="5"/>
        <v>2.165742271794997</v>
      </c>
      <c r="K33" s="10">
        <f t="shared" si="6"/>
        <v>-0.68914191567980509</v>
      </c>
    </row>
    <row r="34" spans="1:11" ht="15" thickTop="1" x14ac:dyDescent="0.3">
      <c r="A34" s="14"/>
    </row>
    <row r="35" spans="1:11" x14ac:dyDescent="0.3">
      <c r="A35" t="s">
        <v>21</v>
      </c>
    </row>
    <row r="36" spans="1:11" ht="15" thickBot="1" x14ac:dyDescent="0.35">
      <c r="A36" s="14"/>
    </row>
    <row r="37" spans="1:11" ht="15.6" thickTop="1" thickBot="1" x14ac:dyDescent="0.35">
      <c r="A37" s="13"/>
      <c r="B37" s="4" t="s">
        <v>6</v>
      </c>
      <c r="C37" s="4"/>
      <c r="D37" s="4"/>
      <c r="E37" s="1" t="s">
        <v>5</v>
      </c>
      <c r="F37" s="1"/>
      <c r="G37" s="1"/>
      <c r="H37" s="8"/>
      <c r="I37" s="9" t="s">
        <v>14</v>
      </c>
      <c r="J37" s="9"/>
      <c r="K37" s="9"/>
    </row>
    <row r="38" spans="1:11" ht="15.6" thickTop="1" thickBot="1" x14ac:dyDescent="0.35">
      <c r="A38" s="7" t="s">
        <v>7</v>
      </c>
      <c r="B38" s="5" t="s">
        <v>1</v>
      </c>
      <c r="C38" s="5" t="s">
        <v>8</v>
      </c>
      <c r="D38" s="5" t="s">
        <v>3</v>
      </c>
      <c r="E38" s="2" t="s">
        <v>1</v>
      </c>
      <c r="F38" s="2" t="s">
        <v>2</v>
      </c>
      <c r="G38" s="2" t="s">
        <v>3</v>
      </c>
      <c r="H38" s="10" t="s">
        <v>4</v>
      </c>
      <c r="I38" s="10" t="s">
        <v>15</v>
      </c>
      <c r="J38" s="10" t="s">
        <v>16</v>
      </c>
      <c r="K38" s="10" t="s">
        <v>17</v>
      </c>
    </row>
    <row r="39" spans="1:11" ht="15.6" thickTop="1" thickBot="1" x14ac:dyDescent="0.35">
      <c r="A39" s="7" t="s">
        <v>9</v>
      </c>
      <c r="B39" s="5">
        <v>0.1</v>
      </c>
      <c r="C39" s="6">
        <v>1000000</v>
      </c>
      <c r="D39" s="5">
        <v>1</v>
      </c>
      <c r="E39" s="2">
        <v>4.4400000000000002E-2</v>
      </c>
      <c r="F39" s="3">
        <v>-21909</v>
      </c>
      <c r="G39" s="2">
        <v>1.0239</v>
      </c>
      <c r="H39" s="11">
        <v>1.5034E-4</v>
      </c>
      <c r="I39" s="10">
        <f>((B39-E39)/B39)*100</f>
        <v>55.600000000000009</v>
      </c>
      <c r="J39" s="10">
        <f t="shared" ref="J39:J43" si="8">((C39-F39)/C39)*100</f>
        <v>102.1909</v>
      </c>
      <c r="K39" s="10">
        <f t="shared" ref="K39:K43" si="9">((D39-G39)/D39)*100</f>
        <v>-2.3900000000000032</v>
      </c>
    </row>
    <row r="40" spans="1:11" ht="15.6" thickTop="1" thickBot="1" x14ac:dyDescent="0.35">
      <c r="A40" s="7" t="s">
        <v>10</v>
      </c>
      <c r="B40" s="5">
        <v>25</v>
      </c>
      <c r="C40" s="6">
        <v>1000000</v>
      </c>
      <c r="D40" s="5">
        <v>1</v>
      </c>
      <c r="E40" s="2">
        <v>25.1114</v>
      </c>
      <c r="F40" s="3">
        <v>5244.2</v>
      </c>
      <c r="G40" s="2">
        <v>0.95650000000000002</v>
      </c>
      <c r="H40" s="11">
        <v>6.6696E-5</v>
      </c>
      <c r="I40" s="10">
        <f t="shared" ref="I40:I43" si="10">((B40-E40)/B40)*100</f>
        <v>-0.44559999999999889</v>
      </c>
      <c r="J40" s="10">
        <f t="shared" si="8"/>
        <v>99.475580000000008</v>
      </c>
      <c r="K40" s="10">
        <f t="shared" si="9"/>
        <v>4.3499999999999979</v>
      </c>
    </row>
    <row r="41" spans="1:11" ht="15.6" thickTop="1" thickBot="1" x14ac:dyDescent="0.35">
      <c r="A41" s="7" t="s">
        <v>11</v>
      </c>
      <c r="B41" s="5">
        <v>0.1</v>
      </c>
      <c r="C41" s="5">
        <v>200</v>
      </c>
      <c r="D41" s="5">
        <v>1</v>
      </c>
      <c r="E41" s="2">
        <v>-1.83E-2</v>
      </c>
      <c r="F41" s="3">
        <v>204.5078</v>
      </c>
      <c r="G41" s="2">
        <v>1.0383</v>
      </c>
      <c r="H41" s="11">
        <v>1.2584E-4</v>
      </c>
      <c r="I41" s="10">
        <f t="shared" si="10"/>
        <v>118.30000000000001</v>
      </c>
      <c r="J41" s="10">
        <f t="shared" si="8"/>
        <v>-2.2539000000000016</v>
      </c>
      <c r="K41" s="10">
        <f t="shared" si="9"/>
        <v>-3.83</v>
      </c>
    </row>
    <row r="42" spans="1:11" ht="15.6" thickTop="1" thickBot="1" x14ac:dyDescent="0.35">
      <c r="A42" s="7" t="s">
        <v>12</v>
      </c>
      <c r="B42" s="5">
        <v>0.1</v>
      </c>
      <c r="C42" s="5">
        <f>1000000</f>
        <v>1000000</v>
      </c>
      <c r="D42" s="5">
        <v>5</v>
      </c>
      <c r="E42" s="2">
        <v>0.1215</v>
      </c>
      <c r="F42" s="3">
        <v>5648.9</v>
      </c>
      <c r="G42" s="2">
        <v>4.9310999999999998</v>
      </c>
      <c r="H42" s="11">
        <v>6.1668000000000007E-5</v>
      </c>
      <c r="I42" s="10">
        <f t="shared" si="10"/>
        <v>-21.499999999999993</v>
      </c>
      <c r="J42" s="10">
        <f t="shared" si="8"/>
        <v>99.435109999999995</v>
      </c>
      <c r="K42" s="10">
        <f t="shared" si="9"/>
        <v>1.3780000000000037</v>
      </c>
    </row>
    <row r="43" spans="1:11" ht="15.6" thickTop="1" thickBot="1" x14ac:dyDescent="0.35">
      <c r="A43" s="7" t="s">
        <v>13</v>
      </c>
      <c r="B43" s="5">
        <v>25</v>
      </c>
      <c r="C43" s="5">
        <v>200</v>
      </c>
      <c r="D43" s="5">
        <v>5</v>
      </c>
      <c r="E43" s="2">
        <v>22.9878</v>
      </c>
      <c r="F43" s="3">
        <v>264.26589999999999</v>
      </c>
      <c r="G43" s="2">
        <v>6.1215999999999999</v>
      </c>
      <c r="H43" s="11">
        <v>5.0844999999999999E-5</v>
      </c>
      <c r="I43" s="10">
        <f t="shared" si="10"/>
        <v>8.0488</v>
      </c>
      <c r="J43" s="10">
        <f t="shared" si="8"/>
        <v>-32.132949999999994</v>
      </c>
      <c r="K43" s="10">
        <f t="shared" si="9"/>
        <v>-22.431999999999999</v>
      </c>
    </row>
    <row r="44" spans="1:11" ht="15" thickTop="1" x14ac:dyDescent="0.3"/>
  </sheetData>
  <mergeCells count="12">
    <mergeCell ref="B27:D27"/>
    <mergeCell ref="E27:G27"/>
    <mergeCell ref="I27:K27"/>
    <mergeCell ref="B37:D37"/>
    <mergeCell ref="E37:G37"/>
    <mergeCell ref="I37:K37"/>
    <mergeCell ref="B3:D3"/>
    <mergeCell ref="E3:G3"/>
    <mergeCell ref="I3:K3"/>
    <mergeCell ref="B15:D15"/>
    <mergeCell ref="E15:G15"/>
    <mergeCell ref="I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93C5-4E1C-4600-B743-80653E467D05}">
  <dimension ref="A1"/>
  <sheetViews>
    <sheetView workbookViewId="0">
      <selection activeCell="E21" sqref="E21:G2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Malith Rajapakse</dc:creator>
  <cp:lastModifiedBy>Malith Rajapakse</cp:lastModifiedBy>
  <dcterms:created xsi:type="dcterms:W3CDTF">2018-05-15T00:37:38Z</dcterms:created>
  <dcterms:modified xsi:type="dcterms:W3CDTF">2018-05-15T10:10:45Z</dcterms:modified>
</cp:coreProperties>
</file>