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720" yWindow="0" windowWidth="25360" windowHeight="153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Sheet1!$A$1:$AC$31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1" l="1"/>
  <c r="C41" i="1"/>
  <c r="B41" i="1"/>
  <c r="B50" i="1"/>
  <c r="B42" i="1"/>
  <c r="B49" i="1"/>
  <c r="C49" i="1"/>
  <c r="C50" i="1"/>
</calcChain>
</file>

<file path=xl/comments1.xml><?xml version="1.0" encoding="utf-8"?>
<comments xmlns="http://schemas.openxmlformats.org/spreadsheetml/2006/main">
  <authors>
    <author>ajv</author>
  </authors>
  <commentList>
    <comment ref="D16" authorId="0">
      <text>
        <r>
          <rPr>
            <b/>
            <sz val="9"/>
            <color indexed="81"/>
            <rFont val="Tahoma"/>
            <charset val="1"/>
          </rPr>
          <t>ajv:</t>
        </r>
        <r>
          <rPr>
            <sz val="9"/>
            <color indexed="81"/>
            <rFont val="Tahoma"/>
            <charset val="1"/>
          </rPr>
          <t xml:space="preserve">
First in office 1972 to 1991.  Data here refers to the period of being democratically elected</t>
        </r>
      </text>
    </comment>
    <comment ref="R16" authorId="0">
      <text>
        <r>
          <rPr>
            <b/>
            <sz val="9"/>
            <color indexed="81"/>
            <rFont val="Tahoma"/>
            <charset val="1"/>
          </rPr>
          <t>ajv:</t>
        </r>
        <r>
          <rPr>
            <sz val="9"/>
            <color indexed="81"/>
            <rFont val="Tahoma"/>
            <charset val="1"/>
          </rPr>
          <t xml:space="preserve">
Status was 4 when first took power</t>
        </r>
      </text>
    </comment>
  </commentList>
</comments>
</file>

<file path=xl/sharedStrings.xml><?xml version="1.0" encoding="utf-8"?>
<sst xmlns="http://schemas.openxmlformats.org/spreadsheetml/2006/main" count="298" uniqueCount="180">
  <si>
    <t>country</t>
    <phoneticPr fontId="0" type="noConversion"/>
  </si>
  <si>
    <t>Mixed Marriage</t>
  </si>
  <si>
    <t>Leader Ethnicity</t>
    <phoneticPr fontId="0" type="noConversion"/>
  </si>
  <si>
    <t>Wife</t>
    <phoneticPr fontId="0" type="noConversion"/>
  </si>
  <si>
    <t>Wife's Ethnicity</t>
  </si>
  <si>
    <t>benin</t>
    <phoneticPr fontId="0" type="noConversion"/>
  </si>
  <si>
    <t>Boni Yayi</t>
    <phoneticPr fontId="0" type="noConversion"/>
  </si>
  <si>
    <t>Nago/Bariba-Peul</t>
    <phoneticPr fontId="0" type="noConversion"/>
  </si>
  <si>
    <t>Chantal Boni (de Souza)</t>
    <phoneticPr fontId="0" type="noConversion"/>
  </si>
  <si>
    <t>Fon</t>
    <phoneticPr fontId="4" type="noConversion"/>
  </si>
  <si>
    <t>benin</t>
  </si>
  <si>
    <t>Marguerite Kerekou</t>
  </si>
  <si>
    <t>Fon</t>
  </si>
  <si>
    <t>botswana</t>
  </si>
  <si>
    <t>Festus Mogae</t>
  </si>
  <si>
    <t>Tswana</t>
  </si>
  <si>
    <t>Barbara Mogae</t>
  </si>
  <si>
    <t>Kalanga</t>
  </si>
  <si>
    <t>burkina faso</t>
    <phoneticPr fontId="0" type="noConversion"/>
  </si>
  <si>
    <t>Blaise Compaoré</t>
    <phoneticPr fontId="0" type="noConversion"/>
  </si>
  <si>
    <t>Mossi</t>
    <phoneticPr fontId="0" type="noConversion"/>
  </si>
  <si>
    <t>Chantal Compaoré (Terrasson)</t>
    <phoneticPr fontId="0" type="noConversion"/>
  </si>
  <si>
    <t>Ivorian</t>
  </si>
  <si>
    <t>ghana</t>
    <phoneticPr fontId="0" type="noConversion"/>
  </si>
  <si>
    <t>John Kufuor</t>
    <phoneticPr fontId="0" type="noConversion"/>
  </si>
  <si>
    <t>Ashanti</t>
    <phoneticPr fontId="0" type="noConversion"/>
  </si>
  <si>
    <t>Theresa Kufuor (Mensah)</t>
    <phoneticPr fontId="0" type="noConversion"/>
  </si>
  <si>
    <t>Ashanti</t>
  </si>
  <si>
    <t>kenya</t>
    <phoneticPr fontId="0" type="noConversion"/>
  </si>
  <si>
    <t>Mwai Kibaki</t>
    <phoneticPr fontId="0" type="noConversion"/>
  </si>
  <si>
    <t>Kikuyu (Nyeri)</t>
    <phoneticPr fontId="0" type="noConversion"/>
  </si>
  <si>
    <t>Lucy Kibaki (nee Muthoni)</t>
  </si>
  <si>
    <t>Kikuyu</t>
  </si>
  <si>
    <t>lesotho</t>
    <phoneticPr fontId="0" type="noConversion"/>
  </si>
  <si>
    <t>Pakalitha Mosisili</t>
  </si>
  <si>
    <t>Sotho</t>
  </si>
  <si>
    <t>Mathato Mosisili</t>
  </si>
  <si>
    <t>malawi</t>
    <phoneticPr fontId="0" type="noConversion"/>
  </si>
  <si>
    <t>Bingu wa Mutharika</t>
  </si>
  <si>
    <t>Lomwe</t>
  </si>
  <si>
    <t>Deceased in 2007 - Ethel Zbauya Mutharika was from Zimbabwe</t>
  </si>
  <si>
    <t xml:space="preserve">Zimbabwean </t>
  </si>
  <si>
    <t>mali</t>
    <phoneticPr fontId="0" type="noConversion"/>
  </si>
  <si>
    <t>Toure Amadou</t>
  </si>
  <si>
    <t>Songhai</t>
  </si>
  <si>
    <t>Toure Lobbo Traore (Toure Labu Traore). Traore is a Bambara name</t>
  </si>
  <si>
    <t>Bambara</t>
  </si>
  <si>
    <t>mozambique</t>
    <phoneticPr fontId="0" type="noConversion"/>
  </si>
  <si>
    <t>Armondo Guebuza</t>
  </si>
  <si>
    <t>Ronga</t>
  </si>
  <si>
    <t>Maria da Luz Guebuza, née Dai, was born in Central Mozambique, possibly in or near Chimoio (then Vila Pery), as a twin daughter of an African trader and farmer, one of the few existing at this time. She was educated partly in a catholic boardin</t>
  </si>
  <si>
    <t>Ndau</t>
  </si>
  <si>
    <t>namibia</t>
  </si>
  <si>
    <t>Hifikepunye Pohamba</t>
  </si>
  <si>
    <t>Ovambo</t>
  </si>
  <si>
    <t>Penehupifo Pohamba</t>
  </si>
  <si>
    <t>nigeria</t>
    <phoneticPr fontId="0" type="noConversion"/>
  </si>
  <si>
    <t>Umaru Yar'Adua</t>
  </si>
  <si>
    <t>Hausa-Fulani</t>
  </si>
  <si>
    <t>Turai Umaru Yar'Adua</t>
  </si>
  <si>
    <t>nigeria</t>
  </si>
  <si>
    <t>Olusegun Obasanjo</t>
  </si>
  <si>
    <t>Yoruba</t>
  </si>
  <si>
    <t>Stella Obasanjo</t>
  </si>
  <si>
    <t>senegal</t>
    <phoneticPr fontId="0" type="noConversion"/>
  </si>
  <si>
    <t>Abdoulaye Wade</t>
  </si>
  <si>
    <t>Wolof</t>
  </si>
  <si>
    <t>name not in MixedEthnicity set</t>
  </si>
  <si>
    <t>French</t>
  </si>
  <si>
    <t>south africa</t>
    <phoneticPr fontId="0" type="noConversion"/>
  </si>
  <si>
    <t>Kgalema Motlanthe</t>
  </si>
  <si>
    <t>Mapula Motlanthe</t>
  </si>
  <si>
    <t>Twana</t>
  </si>
  <si>
    <t>south africa</t>
  </si>
  <si>
    <t>Thabo Mbeki</t>
  </si>
  <si>
    <t>Xhosa</t>
  </si>
  <si>
    <t>Zanele Dlamini</t>
  </si>
  <si>
    <t>Zulu</t>
  </si>
  <si>
    <t>tanzania</t>
  </si>
  <si>
    <t>Benjamin Mkapa</t>
  </si>
  <si>
    <t>Makua</t>
  </si>
  <si>
    <t>Anna Joseph Maro</t>
  </si>
  <si>
    <t>Chagga</t>
  </si>
  <si>
    <t>uganda</t>
    <phoneticPr fontId="0" type="noConversion"/>
  </si>
  <si>
    <t>Yoweri Museveni</t>
  </si>
  <si>
    <t>Ankole</t>
  </si>
  <si>
    <t>Janet Kataha</t>
  </si>
  <si>
    <t>Rupiah Banda</t>
  </si>
  <si>
    <t>Nyanja</t>
  </si>
  <si>
    <t>Thandiwe Banda</t>
  </si>
  <si>
    <t>Bemba</t>
  </si>
  <si>
    <t>zambia</t>
  </si>
  <si>
    <t>Levy Mwanawasa</t>
  </si>
  <si>
    <t>Lenje</t>
  </si>
  <si>
    <t>Maureen Mwanawasa</t>
  </si>
  <si>
    <t>zimbabwe</t>
    <phoneticPr fontId="0" type="noConversion"/>
  </si>
  <si>
    <t>Robert Mugabe</t>
  </si>
  <si>
    <t>Shona</t>
  </si>
  <si>
    <t>Grace Marufu Mugabe</t>
  </si>
  <si>
    <t>Leader</t>
  </si>
  <si>
    <t>Mokalanga</t>
  </si>
  <si>
    <t>Tswana and Setswana</t>
  </si>
  <si>
    <t>Akan</t>
  </si>
  <si>
    <t>Southern Sotho</t>
  </si>
  <si>
    <t>Sonrhai</t>
  </si>
  <si>
    <t>Oshiwambo</t>
  </si>
  <si>
    <t>Mchaga</t>
  </si>
  <si>
    <t>Munyankole</t>
  </si>
  <si>
    <t>ELF85</t>
  </si>
  <si>
    <t>PREG 2004</t>
  </si>
  <si>
    <t>tcgdp</t>
  </si>
  <si>
    <t>ppp</t>
  </si>
  <si>
    <t>Gini</t>
  </si>
  <si>
    <t>Population</t>
  </si>
  <si>
    <t>polity2</t>
  </si>
  <si>
    <t>Region</t>
  </si>
  <si>
    <t>West</t>
  </si>
  <si>
    <t>.m</t>
  </si>
  <si>
    <t>Southern</t>
  </si>
  <si>
    <t>East</t>
  </si>
  <si>
    <t>Country Exogemy Rate</t>
  </si>
  <si>
    <t>Number of Ethnopolitical Groups</t>
  </si>
  <si>
    <t>Year Leader Start</t>
  </si>
  <si>
    <t>Mathieu Kerekou</t>
  </si>
  <si>
    <t>Years in Power</t>
  </si>
  <si>
    <t>Southeastern (Yoruba/Nagot and Goun)</t>
  </si>
  <si>
    <t>Size Leader's Group</t>
  </si>
  <si>
    <t>SizeWife's Group</t>
  </si>
  <si>
    <t xml:space="preserve">Status Leader's Group </t>
  </si>
  <si>
    <t xml:space="preserve">Status Wife's Group </t>
  </si>
  <si>
    <t>South/Central (Fon)</t>
  </si>
  <si>
    <t>Somba/Bargou</t>
  </si>
  <si>
    <t>Otamari</t>
  </si>
  <si>
    <t>Northern (Bariba, Gurmanch├⌐/Betamaribe etc.)</t>
  </si>
  <si>
    <t>NA</t>
  </si>
  <si>
    <t>Asante (Akan)</t>
  </si>
  <si>
    <t>Kikuyu-Meru-Emb</t>
  </si>
  <si>
    <t>Lomwe (Nguru)</t>
  </si>
  <si>
    <t>Blacks (Mande, Peul, Voltaic etc.)</t>
  </si>
  <si>
    <t>Shona-Ndau</t>
  </si>
  <si>
    <t>Hausa-Fulani and Muslim Middle Belt</t>
  </si>
  <si>
    <t>South-Westerners (Ankole, Banyoro, Toro, Banyarwanda)</t>
  </si>
  <si>
    <t>Nyanja speakers (Easterners)</t>
  </si>
  <si>
    <t>Bemba speakers</t>
  </si>
  <si>
    <t>Tonga-Ila-Lenje</t>
  </si>
  <si>
    <t>madagascar</t>
    <phoneticPr fontId="0" type="noConversion"/>
  </si>
  <si>
    <t>Marc Ravalomanana</t>
  </si>
  <si>
    <t>Merina</t>
  </si>
  <si>
    <t>Lalao Ravalomanana</t>
  </si>
  <si>
    <t>Merina</t>
    <phoneticPr fontId="21" type="noConversion"/>
  </si>
  <si>
    <t>AFB Ethnicity Leader</t>
  </si>
  <si>
    <t>EPR Ethnicity Leader</t>
  </si>
  <si>
    <t>Still in Power</t>
  </si>
  <si>
    <t>EPR Ethnicity Wife</t>
  </si>
  <si>
    <t>AFB Ethnicity Wife</t>
  </si>
  <si>
    <t>Negative</t>
  </si>
  <si>
    <t>Polity Negative</t>
  </si>
  <si>
    <t>Zero</t>
  </si>
  <si>
    <t>Excluded</t>
  </si>
  <si>
    <t>Jakaya Kikwete</t>
  </si>
  <si>
    <t>Kwere</t>
  </si>
  <si>
    <t>African Tanganyikans</t>
  </si>
  <si>
    <t>Salma Kikwete</t>
  </si>
  <si>
    <t>Coastal Muslim</t>
  </si>
  <si>
    <t>Edo</t>
  </si>
  <si>
    <t>NOTE: Nigeria Round 3 SizeWife's Group calculated from AB data, as not found in EPR data (see file "Robustness checks on full AB data.R" for replicable code)</t>
  </si>
  <si>
    <t>Table 3</t>
  </si>
  <si>
    <t>Unit of observation: country-round</t>
  </si>
  <si>
    <t>Leader group size</t>
  </si>
  <si>
    <t>Spouse group size</t>
  </si>
  <si>
    <t>Number of cases</t>
  </si>
  <si>
    <t>Coethnic marriage</t>
  </si>
  <si>
    <t>Cross-ethnic marriage</t>
  </si>
  <si>
    <t>ghana</t>
  </si>
  <si>
    <t>kenya</t>
  </si>
  <si>
    <t>madagascar</t>
  </si>
  <si>
    <t>mali</t>
  </si>
  <si>
    <t>mozambique</t>
  </si>
  <si>
    <t>uganda</t>
  </si>
  <si>
    <t>without mozambique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</si>
</sst>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Verdana"/>
    </font>
    <font>
      <b/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4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1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1" fillId="32" borderId="0" applyNumberFormat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28">
    <xf numFmtId="0" fontId="0" fillId="0" borderId="0" xfId="0"/>
    <xf numFmtId="2" fontId="0" fillId="0" borderId="0" xfId="0" applyNumberFormat="1" applyFill="1"/>
    <xf numFmtId="2" fontId="0" fillId="0" borderId="0" xfId="0" applyNumberFormat="1" applyFill="1" applyBorder="1"/>
    <xf numFmtId="0" fontId="0" fillId="0" borderId="0" xfId="0" applyFill="1" applyBorder="1"/>
    <xf numFmtId="0" fontId="0" fillId="0" borderId="0" xfId="0" applyNumberFormat="1" applyFill="1"/>
    <xf numFmtId="0" fontId="4" fillId="0" borderId="0" xfId="2" applyFill="1" applyBorder="1"/>
    <xf numFmtId="0" fontId="4" fillId="0" borderId="0" xfId="1" applyFill="1"/>
    <xf numFmtId="0" fontId="0" fillId="0" borderId="0" xfId="0" applyFill="1"/>
    <xf numFmtId="0" fontId="2" fillId="0" borderId="0" xfId="0" applyFont="1" applyFill="1"/>
    <xf numFmtId="0" fontId="2" fillId="0" borderId="0" xfId="0" applyNumberFormat="1" applyFont="1" applyFill="1"/>
    <xf numFmtId="0" fontId="3" fillId="0" borderId="0" xfId="0" applyNumberFormat="1" applyFont="1" applyFill="1"/>
    <xf numFmtId="0" fontId="1" fillId="0" borderId="0" xfId="0" applyFont="1" applyFill="1"/>
    <xf numFmtId="0" fontId="2" fillId="0" borderId="0" xfId="0" applyFont="1" applyFill="1" applyBorder="1"/>
    <xf numFmtId="0" fontId="1" fillId="0" borderId="0" xfId="0" applyFont="1" applyFill="1" applyBorder="1" applyAlignment="1">
      <alignment wrapText="1"/>
    </xf>
    <xf numFmtId="2" fontId="1" fillId="0" borderId="0" xfId="0" applyNumberFormat="1" applyFont="1" applyFill="1" applyAlignment="1">
      <alignment wrapText="1"/>
    </xf>
    <xf numFmtId="0" fontId="5" fillId="0" borderId="0" xfId="1" applyFont="1" applyFill="1"/>
    <xf numFmtId="0" fontId="1" fillId="0" borderId="0" xfId="0" applyFont="1" applyFill="1" applyAlignment="1">
      <alignment wrapText="1"/>
    </xf>
    <xf numFmtId="164" fontId="0" fillId="0" borderId="0" xfId="0" applyNumberFormat="1" applyFill="1"/>
    <xf numFmtId="2" fontId="5" fillId="0" borderId="0" xfId="1" applyNumberFormat="1" applyFont="1" applyFill="1"/>
    <xf numFmtId="2" fontId="4" fillId="0" borderId="0" xfId="1" applyNumberFormat="1" applyFill="1"/>
    <xf numFmtId="164" fontId="5" fillId="0" borderId="0" xfId="1" applyNumberFormat="1" applyFont="1" applyFill="1"/>
    <xf numFmtId="164" fontId="4" fillId="0" borderId="0" xfId="1" applyNumberFormat="1" applyFill="1"/>
    <xf numFmtId="1" fontId="0" fillId="0" borderId="0" xfId="0" applyNumberFormat="1"/>
    <xf numFmtId="0" fontId="4" fillId="0" borderId="0" xfId="2" applyBorder="1"/>
    <xf numFmtId="2" fontId="0" fillId="0" borderId="0" xfId="0" applyNumberFormat="1"/>
    <xf numFmtId="0" fontId="4" fillId="0" borderId="0" xfId="1"/>
    <xf numFmtId="0" fontId="0" fillId="33" borderId="0" xfId="0" applyFill="1"/>
    <xf numFmtId="0" fontId="0" fillId="33" borderId="0" xfId="0" applyFill="1" applyBorder="1"/>
  </cellXfs>
  <cellStyles count="88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2"/>
    <cellStyle name="Normal 3" xfId="1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51"/>
  <sheetViews>
    <sheetView tabSelected="1" zoomScale="125" zoomScaleNormal="125" zoomScalePageLayoutView="125" workbookViewId="0">
      <pane xSplit="4" ySplit="1" topLeftCell="E31" activePane="bottomRight" state="frozen"/>
      <selection pane="topRight" activeCell="E1" sqref="E1"/>
      <selection pane="bottomLeft" activeCell="A2" sqref="A2"/>
      <selection pane="bottomRight" activeCell="C49" sqref="C49"/>
    </sheetView>
  </sheetViews>
  <sheetFormatPr baseColWidth="10" defaultColWidth="8.83203125" defaultRowHeight="14" x14ac:dyDescent="0"/>
  <cols>
    <col min="1" max="1" width="21.6640625" style="7" customWidth="1"/>
    <col min="2" max="2" width="27.5" style="7" bestFit="1" customWidth="1"/>
    <col min="3" max="3" width="17.6640625" style="7" bestFit="1" customWidth="1"/>
    <col min="4" max="4" width="17.83203125" style="7" customWidth="1"/>
    <col min="5" max="5" width="15.5" style="7" customWidth="1"/>
    <col min="6" max="6" width="5.1640625" style="7" customWidth="1"/>
    <col min="7" max="7" width="22.6640625" style="7" customWidth="1"/>
    <col min="8" max="8" width="15.83203125" style="7" customWidth="1"/>
    <col min="9" max="9" width="10.33203125" style="7" customWidth="1"/>
    <col min="10" max="10" width="12.33203125" style="7" customWidth="1"/>
    <col min="11" max="11" width="22.6640625" style="3" bestFit="1" customWidth="1"/>
    <col min="12" max="12" width="6" style="3" customWidth="1"/>
    <col min="13" max="13" width="8.5" style="7" customWidth="1"/>
    <col min="14" max="14" width="13.5" style="7" customWidth="1"/>
    <col min="15" max="15" width="16.33203125" style="3" customWidth="1"/>
    <col min="16" max="16" width="44.1640625" style="3" customWidth="1"/>
    <col min="17" max="17" width="19.83203125" style="3" bestFit="1" customWidth="1"/>
    <col min="18" max="18" width="23.1640625" style="3" bestFit="1" customWidth="1"/>
    <col min="19" max="19" width="34.6640625" style="3" bestFit="1" customWidth="1"/>
    <col min="20" max="20" width="25.5" style="3" bestFit="1" customWidth="1"/>
    <col min="21" max="21" width="6" style="3" bestFit="1" customWidth="1"/>
    <col min="22" max="22" width="8.83203125" style="7"/>
    <col min="23" max="23" width="9.5" style="1" bestFit="1" customWidth="1"/>
    <col min="24" max="24" width="8.5" style="17" bestFit="1" customWidth="1"/>
    <col min="25" max="25" width="6" style="7" bestFit="1" customWidth="1"/>
    <col min="26" max="26" width="8.83203125" style="7"/>
    <col min="27" max="27" width="7" style="7" bestFit="1" customWidth="1"/>
    <col min="28" max="16384" width="8.83203125" style="7"/>
  </cols>
  <sheetData>
    <row r="1" spans="1:29" ht="28">
      <c r="A1" s="8" t="s">
        <v>0</v>
      </c>
      <c r="B1" s="9" t="s">
        <v>1</v>
      </c>
      <c r="C1" s="10" t="s">
        <v>158</v>
      </c>
      <c r="D1" s="8" t="s">
        <v>122</v>
      </c>
      <c r="E1" s="8" t="s">
        <v>124</v>
      </c>
      <c r="F1" s="8" t="s">
        <v>152</v>
      </c>
      <c r="G1" s="8" t="s">
        <v>99</v>
      </c>
      <c r="H1" s="8" t="s">
        <v>2</v>
      </c>
      <c r="I1" s="8" t="s">
        <v>150</v>
      </c>
      <c r="J1" s="8" t="s">
        <v>151</v>
      </c>
      <c r="K1" s="12" t="s">
        <v>126</v>
      </c>
      <c r="L1" s="12" t="s">
        <v>128</v>
      </c>
      <c r="M1" s="8" t="s">
        <v>3</v>
      </c>
      <c r="N1" s="11" t="s">
        <v>4</v>
      </c>
      <c r="O1" s="12" t="s">
        <v>154</v>
      </c>
      <c r="P1" s="12" t="s">
        <v>153</v>
      </c>
      <c r="Q1" s="12" t="s">
        <v>127</v>
      </c>
      <c r="R1" s="12" t="s">
        <v>129</v>
      </c>
      <c r="S1" s="12" t="s">
        <v>121</v>
      </c>
      <c r="T1" s="12" t="s">
        <v>120</v>
      </c>
      <c r="U1" s="13" t="s">
        <v>108</v>
      </c>
      <c r="V1" s="14" t="s">
        <v>109</v>
      </c>
      <c r="W1" s="18" t="s">
        <v>110</v>
      </c>
      <c r="X1" s="20" t="s">
        <v>111</v>
      </c>
      <c r="Y1" s="16" t="s">
        <v>112</v>
      </c>
      <c r="Z1" s="15" t="s">
        <v>113</v>
      </c>
      <c r="AA1" s="15" t="s">
        <v>114</v>
      </c>
      <c r="AB1" s="16" t="s">
        <v>115</v>
      </c>
      <c r="AC1" s="7" t="s">
        <v>156</v>
      </c>
    </row>
    <row r="2" spans="1:29">
      <c r="A2" s="7" t="s">
        <v>23</v>
      </c>
      <c r="B2" s="4">
        <v>0</v>
      </c>
      <c r="C2" s="4">
        <v>0</v>
      </c>
      <c r="D2" s="7">
        <v>2001</v>
      </c>
      <c r="E2" s="7">
        <v>8</v>
      </c>
      <c r="F2" s="7">
        <v>0</v>
      </c>
      <c r="G2" s="7" t="s">
        <v>24</v>
      </c>
      <c r="H2" s="7" t="s">
        <v>25</v>
      </c>
      <c r="I2" s="7" t="s">
        <v>102</v>
      </c>
      <c r="J2" s="7" t="s">
        <v>135</v>
      </c>
      <c r="K2" s="7">
        <v>0.15</v>
      </c>
      <c r="L2" s="3">
        <v>8</v>
      </c>
      <c r="M2" s="7" t="s">
        <v>26</v>
      </c>
      <c r="N2" s="7" t="s">
        <v>27</v>
      </c>
      <c r="O2" s="3" t="s">
        <v>102</v>
      </c>
      <c r="P2" s="7" t="s">
        <v>135</v>
      </c>
      <c r="Q2" s="7">
        <v>0.15</v>
      </c>
      <c r="R2" s="3">
        <v>8</v>
      </c>
      <c r="S2" s="3">
        <v>5</v>
      </c>
      <c r="T2" s="17">
        <v>0.19579069318401199</v>
      </c>
      <c r="U2" s="5">
        <v>0.874</v>
      </c>
      <c r="V2" s="1">
        <v>0.44</v>
      </c>
      <c r="W2" s="19">
        <v>34153.74609375</v>
      </c>
      <c r="X2" s="21">
        <v>0.37108641862869263</v>
      </c>
      <c r="Y2" s="7">
        <v>42.76</v>
      </c>
      <c r="Z2" s="6">
        <v>21600.9765625</v>
      </c>
      <c r="AA2" s="6">
        <v>8</v>
      </c>
      <c r="AB2" s="7" t="s">
        <v>116</v>
      </c>
    </row>
    <row r="3" spans="1:29">
      <c r="A3" s="7" t="s">
        <v>173</v>
      </c>
      <c r="B3" s="4">
        <v>0</v>
      </c>
      <c r="C3" s="4">
        <v>0</v>
      </c>
      <c r="G3" s="7" t="s">
        <v>24</v>
      </c>
      <c r="H3" s="7" t="s">
        <v>25</v>
      </c>
      <c r="I3" s="7" t="s">
        <v>102</v>
      </c>
      <c r="J3" s="7" t="s">
        <v>135</v>
      </c>
      <c r="K3" s="7">
        <v>0.15</v>
      </c>
      <c r="M3" s="7" t="s">
        <v>26</v>
      </c>
      <c r="N3" s="7" t="s">
        <v>27</v>
      </c>
      <c r="O3" s="3" t="s">
        <v>102</v>
      </c>
      <c r="P3" s="7" t="s">
        <v>135</v>
      </c>
      <c r="Q3" s="7">
        <v>0.15</v>
      </c>
      <c r="T3" s="17"/>
      <c r="U3" s="5"/>
      <c r="V3" s="1"/>
      <c r="W3" s="19"/>
      <c r="X3" s="21"/>
      <c r="Z3" s="6"/>
      <c r="AA3" s="6"/>
    </row>
    <row r="4" spans="1:29">
      <c r="A4" s="7" t="s">
        <v>28</v>
      </c>
      <c r="B4" s="4">
        <v>0</v>
      </c>
      <c r="C4" s="4">
        <v>0</v>
      </c>
      <c r="D4" s="7">
        <v>2002</v>
      </c>
      <c r="E4" s="7">
        <v>11</v>
      </c>
      <c r="F4" s="7">
        <v>0</v>
      </c>
      <c r="G4" s="7" t="s">
        <v>29</v>
      </c>
      <c r="H4" s="7" t="s">
        <v>30</v>
      </c>
      <c r="J4" s="7" t="s">
        <v>136</v>
      </c>
      <c r="K4" s="7">
        <v>0.27</v>
      </c>
      <c r="L4" s="3">
        <v>1</v>
      </c>
      <c r="M4" s="7" t="s">
        <v>31</v>
      </c>
      <c r="N4" s="7" t="s">
        <v>32</v>
      </c>
      <c r="P4" s="7" t="s">
        <v>136</v>
      </c>
      <c r="Q4" s="7">
        <v>0.27</v>
      </c>
      <c r="R4" s="3">
        <v>1</v>
      </c>
      <c r="S4" s="3">
        <v>8</v>
      </c>
      <c r="T4" s="17">
        <v>0.106118721461187</v>
      </c>
      <c r="U4" s="5">
        <v>0.88200000000000001</v>
      </c>
      <c r="V4" s="1">
        <v>0.56999999999999995</v>
      </c>
      <c r="W4" s="19">
        <v>36727.3125</v>
      </c>
      <c r="X4" s="21">
        <v>35.604446411132812</v>
      </c>
      <c r="Y4" s="7">
        <v>47.68</v>
      </c>
      <c r="Z4" s="6">
        <v>33967.0859375</v>
      </c>
      <c r="AA4" s="6">
        <v>8</v>
      </c>
      <c r="AB4" s="7" t="s">
        <v>119</v>
      </c>
    </row>
    <row r="5" spans="1:29">
      <c r="A5" s="7" t="s">
        <v>174</v>
      </c>
      <c r="B5" s="4">
        <v>0</v>
      </c>
      <c r="C5" s="4">
        <v>0</v>
      </c>
      <c r="G5" s="7" t="s">
        <v>29</v>
      </c>
      <c r="H5" s="7" t="s">
        <v>30</v>
      </c>
      <c r="J5" s="7" t="s">
        <v>136</v>
      </c>
      <c r="K5" s="7">
        <v>0.27</v>
      </c>
      <c r="M5" s="7" t="s">
        <v>31</v>
      </c>
      <c r="N5" s="7" t="s">
        <v>32</v>
      </c>
      <c r="P5" s="7" t="s">
        <v>136</v>
      </c>
      <c r="Q5" s="7">
        <v>0.27</v>
      </c>
      <c r="T5" s="17"/>
      <c r="U5" s="5"/>
      <c r="V5" s="1"/>
      <c r="W5" s="19"/>
      <c r="X5" s="21"/>
      <c r="Z5" s="6"/>
      <c r="AA5" s="6"/>
    </row>
    <row r="6" spans="1:29">
      <c r="A6" t="s">
        <v>145</v>
      </c>
      <c r="B6">
        <v>0</v>
      </c>
      <c r="C6" s="22">
        <v>0</v>
      </c>
      <c r="D6" s="7">
        <v>2002</v>
      </c>
      <c r="E6" s="7">
        <v>7</v>
      </c>
      <c r="F6" s="7">
        <v>0</v>
      </c>
      <c r="G6" t="s">
        <v>146</v>
      </c>
      <c r="H6" t="s">
        <v>147</v>
      </c>
      <c r="L6"/>
      <c r="M6" t="s">
        <v>148</v>
      </c>
      <c r="N6" s="7" t="s">
        <v>149</v>
      </c>
      <c r="Q6"/>
      <c r="R6"/>
      <c r="S6" s="3">
        <v>0</v>
      </c>
      <c r="T6"/>
      <c r="U6" s="23">
        <v>0.871</v>
      </c>
      <c r="V6" s="24">
        <v>0</v>
      </c>
      <c r="W6" s="25">
        <v>12438.212890625</v>
      </c>
      <c r="X6" s="25">
        <v>655.6868896484375</v>
      </c>
      <c r="Y6">
        <v>47.24</v>
      </c>
      <c r="Z6" s="25">
        <v>17768.1484375</v>
      </c>
      <c r="AA6" s="25">
        <v>7</v>
      </c>
      <c r="AB6" t="s">
        <v>119</v>
      </c>
    </row>
    <row r="7" spans="1:29">
      <c r="A7" t="s">
        <v>175</v>
      </c>
      <c r="B7">
        <v>0</v>
      </c>
      <c r="C7" s="22">
        <v>0</v>
      </c>
      <c r="G7" t="s">
        <v>146</v>
      </c>
      <c r="H7" t="s">
        <v>147</v>
      </c>
      <c r="L7"/>
      <c r="M7" t="s">
        <v>148</v>
      </c>
      <c r="N7" s="7" t="s">
        <v>149</v>
      </c>
      <c r="Q7"/>
      <c r="R7"/>
      <c r="T7"/>
      <c r="U7" s="23"/>
      <c r="V7" s="24"/>
      <c r="W7" s="25"/>
      <c r="X7" s="25"/>
      <c r="Y7"/>
      <c r="Z7" s="25"/>
      <c r="AA7" s="25"/>
      <c r="AB7"/>
    </row>
    <row r="8" spans="1:29">
      <c r="A8" s="7" t="s">
        <v>52</v>
      </c>
      <c r="B8" s="4">
        <v>0</v>
      </c>
      <c r="C8" s="4">
        <v>0</v>
      </c>
      <c r="D8" s="7">
        <v>2005</v>
      </c>
      <c r="E8" s="7">
        <v>8</v>
      </c>
      <c r="F8" s="7">
        <v>1</v>
      </c>
      <c r="G8" s="7" t="s">
        <v>53</v>
      </c>
      <c r="H8" s="7" t="s">
        <v>54</v>
      </c>
      <c r="I8" s="7" t="s">
        <v>105</v>
      </c>
      <c r="J8" s="7" t="s">
        <v>54</v>
      </c>
      <c r="K8" s="7">
        <v>0.498</v>
      </c>
      <c r="L8" s="3">
        <v>8</v>
      </c>
      <c r="M8" s="7" t="s">
        <v>55</v>
      </c>
      <c r="N8" s="7" t="s">
        <v>54</v>
      </c>
      <c r="O8" s="3" t="s">
        <v>105</v>
      </c>
      <c r="P8" s="7" t="s">
        <v>54</v>
      </c>
      <c r="Q8" s="7">
        <v>0.498</v>
      </c>
      <c r="R8" s="3">
        <v>8</v>
      </c>
      <c r="S8" s="3">
        <v>11</v>
      </c>
      <c r="T8" s="17">
        <v>0.10310559006211199</v>
      </c>
      <c r="U8" s="5">
        <v>0.72199999999999998</v>
      </c>
      <c r="V8" s="1">
        <v>0.55000000000000004</v>
      </c>
      <c r="W8" s="19">
        <v>8010.34228515625</v>
      </c>
      <c r="X8" s="21">
        <v>5.215613842010498</v>
      </c>
      <c r="Y8" s="7">
        <v>63.9</v>
      </c>
      <c r="Z8" s="6">
        <v>2006.64599609375</v>
      </c>
      <c r="AA8" s="6">
        <v>6</v>
      </c>
      <c r="AB8" s="7" t="s">
        <v>118</v>
      </c>
    </row>
    <row r="9" spans="1:29">
      <c r="A9" s="7" t="s">
        <v>52</v>
      </c>
      <c r="B9" s="4">
        <v>0</v>
      </c>
      <c r="C9" s="4">
        <v>0</v>
      </c>
      <c r="G9" s="7" t="s">
        <v>53</v>
      </c>
      <c r="H9" s="7" t="s">
        <v>54</v>
      </c>
      <c r="I9" s="7" t="s">
        <v>105</v>
      </c>
      <c r="J9" s="7" t="s">
        <v>54</v>
      </c>
      <c r="K9" s="7">
        <v>0.498</v>
      </c>
      <c r="M9" s="7" t="s">
        <v>55</v>
      </c>
      <c r="N9" s="7" t="s">
        <v>54</v>
      </c>
      <c r="O9" s="3" t="s">
        <v>105</v>
      </c>
      <c r="P9" s="7" t="s">
        <v>54</v>
      </c>
      <c r="Q9" s="7">
        <v>0.498</v>
      </c>
      <c r="T9" s="17"/>
      <c r="U9" s="5"/>
      <c r="V9" s="1"/>
      <c r="W9" s="19"/>
      <c r="X9" s="21"/>
      <c r="Z9" s="6"/>
      <c r="AA9" s="6"/>
    </row>
    <row r="10" spans="1:29" customFormat="1">
      <c r="A10" s="7" t="s">
        <v>56</v>
      </c>
      <c r="B10" s="4">
        <v>0</v>
      </c>
      <c r="C10" s="4">
        <v>0</v>
      </c>
      <c r="D10" s="7">
        <v>2007</v>
      </c>
      <c r="E10" s="7">
        <v>3</v>
      </c>
      <c r="F10" s="7">
        <v>0</v>
      </c>
      <c r="G10" s="7" t="s">
        <v>57</v>
      </c>
      <c r="H10" s="7" t="s">
        <v>58</v>
      </c>
      <c r="I10" s="7"/>
      <c r="J10" s="7" t="s">
        <v>140</v>
      </c>
      <c r="K10" s="7">
        <v>0.28999999999999998</v>
      </c>
      <c r="L10" s="3">
        <v>4</v>
      </c>
      <c r="M10" s="7" t="s">
        <v>59</v>
      </c>
      <c r="N10" s="7" t="s">
        <v>58</v>
      </c>
      <c r="O10" s="3"/>
      <c r="P10" s="7" t="s">
        <v>140</v>
      </c>
      <c r="Q10" s="7">
        <v>0.28999999999999998</v>
      </c>
      <c r="R10" s="3">
        <v>4</v>
      </c>
      <c r="S10" s="3">
        <v>6</v>
      </c>
      <c r="T10" s="17">
        <v>9.8499599129538401E-2</v>
      </c>
      <c r="U10" s="5">
        <v>0.85699999999999998</v>
      </c>
      <c r="V10" s="1">
        <v>0.66</v>
      </c>
      <c r="W10" s="19">
        <v>201258.8125</v>
      </c>
      <c r="X10" s="21">
        <v>58.002937316894531</v>
      </c>
      <c r="Y10" s="7">
        <v>42.93</v>
      </c>
      <c r="Z10" s="6">
        <v>134604.515625</v>
      </c>
      <c r="AA10" s="6">
        <v>4</v>
      </c>
      <c r="AB10" s="7" t="s">
        <v>116</v>
      </c>
      <c r="AC10" s="7"/>
    </row>
    <row r="11" spans="1:29">
      <c r="A11" s="7" t="s">
        <v>83</v>
      </c>
      <c r="B11" s="4">
        <v>0</v>
      </c>
      <c r="C11" s="4">
        <v>0</v>
      </c>
      <c r="D11" s="7">
        <v>1986</v>
      </c>
      <c r="E11" s="7">
        <v>27</v>
      </c>
      <c r="F11" s="7">
        <v>1</v>
      </c>
      <c r="G11" s="7" t="s">
        <v>84</v>
      </c>
      <c r="H11" s="7" t="s">
        <v>85</v>
      </c>
      <c r="I11" s="7" t="s">
        <v>107</v>
      </c>
      <c r="J11" s="7" t="s">
        <v>141</v>
      </c>
      <c r="K11" s="7">
        <v>0.2</v>
      </c>
      <c r="L11" s="3">
        <v>8</v>
      </c>
      <c r="M11" s="7" t="s">
        <v>86</v>
      </c>
      <c r="N11" s="7" t="s">
        <v>85</v>
      </c>
      <c r="O11" s="3" t="s">
        <v>107</v>
      </c>
      <c r="P11" s="7" t="s">
        <v>141</v>
      </c>
      <c r="Q11" s="3">
        <v>0.2</v>
      </c>
      <c r="R11" s="3">
        <v>8</v>
      </c>
      <c r="S11" s="3">
        <v>5</v>
      </c>
      <c r="T11" s="17">
        <v>0.21581705574082899</v>
      </c>
      <c r="U11" s="5">
        <v>0.92200000000000004</v>
      </c>
      <c r="V11" s="1">
        <v>0.63</v>
      </c>
      <c r="W11" s="19">
        <v>23996.7421875</v>
      </c>
      <c r="X11" s="21">
        <v>636.39141845703125</v>
      </c>
      <c r="Y11" s="7">
        <v>42.62</v>
      </c>
      <c r="Z11" s="6">
        <v>27233.66015625</v>
      </c>
      <c r="AA11" s="6">
        <v>-4</v>
      </c>
      <c r="AB11" s="7" t="s">
        <v>119</v>
      </c>
      <c r="AC11" s="7" t="s">
        <v>155</v>
      </c>
    </row>
    <row r="12" spans="1:29">
      <c r="A12" s="7" t="s">
        <v>178</v>
      </c>
      <c r="B12" s="4">
        <v>0</v>
      </c>
      <c r="C12" s="4">
        <v>0</v>
      </c>
      <c r="G12" s="7" t="s">
        <v>84</v>
      </c>
      <c r="H12" s="7" t="s">
        <v>85</v>
      </c>
      <c r="I12" s="7" t="s">
        <v>107</v>
      </c>
      <c r="J12" s="7" t="s">
        <v>141</v>
      </c>
      <c r="K12" s="7">
        <v>0.2</v>
      </c>
      <c r="M12" s="7" t="s">
        <v>86</v>
      </c>
      <c r="N12" s="7" t="s">
        <v>85</v>
      </c>
      <c r="O12" s="3" t="s">
        <v>107</v>
      </c>
      <c r="P12" s="7" t="s">
        <v>141</v>
      </c>
      <c r="Q12" s="3">
        <v>0.2</v>
      </c>
      <c r="T12" s="17"/>
      <c r="U12" s="5"/>
      <c r="V12" s="1"/>
      <c r="W12" s="19"/>
      <c r="X12" s="21"/>
      <c r="Z12" s="6"/>
      <c r="AA12" s="6"/>
    </row>
    <row r="13" spans="1:29">
      <c r="A13" s="7" t="s">
        <v>91</v>
      </c>
      <c r="B13" s="4">
        <v>0</v>
      </c>
      <c r="C13" s="4">
        <v>0</v>
      </c>
      <c r="D13" s="7">
        <v>2002</v>
      </c>
      <c r="E13" s="7">
        <v>6</v>
      </c>
      <c r="F13" s="7">
        <v>0</v>
      </c>
      <c r="G13" s="7" t="s">
        <v>92</v>
      </c>
      <c r="H13" s="7" t="s">
        <v>93</v>
      </c>
      <c r="J13" s="7" t="s">
        <v>144</v>
      </c>
      <c r="K13" s="7">
        <v>0.19</v>
      </c>
      <c r="L13" s="3">
        <v>8</v>
      </c>
      <c r="M13" s="7" t="s">
        <v>94</v>
      </c>
      <c r="N13" s="7" t="s">
        <v>93</v>
      </c>
      <c r="P13" s="7" t="s">
        <v>144</v>
      </c>
      <c r="Q13" s="7">
        <v>0.19</v>
      </c>
      <c r="R13" s="3">
        <v>8</v>
      </c>
      <c r="S13" s="3">
        <v>7</v>
      </c>
      <c r="T13" s="17">
        <v>0.46224931183641399</v>
      </c>
      <c r="U13" s="5">
        <v>0.80699999999999994</v>
      </c>
      <c r="V13" s="1">
        <v>0.71</v>
      </c>
      <c r="W13" s="19">
        <v>11617.1298828125</v>
      </c>
      <c r="X13" s="21">
        <v>2237.852294921875</v>
      </c>
      <c r="Y13" s="7">
        <v>50.74</v>
      </c>
      <c r="Z13" s="6">
        <v>11433.7041015625</v>
      </c>
      <c r="AA13" s="6">
        <v>5</v>
      </c>
      <c r="AB13" s="7" t="s">
        <v>119</v>
      </c>
    </row>
    <row r="14" spans="1:29">
      <c r="A14" s="7" t="s">
        <v>95</v>
      </c>
      <c r="B14" s="4">
        <v>0</v>
      </c>
      <c r="C14" s="4">
        <v>0</v>
      </c>
      <c r="D14" s="7">
        <v>1987</v>
      </c>
      <c r="E14" s="7">
        <v>26</v>
      </c>
      <c r="F14" s="7">
        <v>1</v>
      </c>
      <c r="G14" s="7" t="s">
        <v>96</v>
      </c>
      <c r="H14" s="7" t="s">
        <v>97</v>
      </c>
      <c r="J14" s="7" t="s">
        <v>97</v>
      </c>
      <c r="K14" s="7">
        <v>0.77</v>
      </c>
      <c r="L14" s="3">
        <v>8</v>
      </c>
      <c r="M14" s="7" t="s">
        <v>98</v>
      </c>
      <c r="N14" s="7" t="s">
        <v>97</v>
      </c>
      <c r="P14" s="7" t="s">
        <v>97</v>
      </c>
      <c r="Q14" s="7">
        <v>0.77</v>
      </c>
      <c r="R14" s="3">
        <v>8</v>
      </c>
      <c r="S14" s="3">
        <v>3</v>
      </c>
      <c r="T14" s="17">
        <v>1.8544935805991401E-2</v>
      </c>
      <c r="U14" s="5">
        <v>0.47199999999999998</v>
      </c>
      <c r="V14" s="1">
        <v>0.41</v>
      </c>
      <c r="W14" s="19">
        <v>3971.490478515625</v>
      </c>
      <c r="X14" s="21">
        <v>1.6164181232452393</v>
      </c>
      <c r="Y14" s="7" t="s">
        <v>117</v>
      </c>
      <c r="Z14" s="6">
        <v>11735.0458984375</v>
      </c>
      <c r="AA14" s="6">
        <v>-4</v>
      </c>
      <c r="AB14" s="7" t="s">
        <v>119</v>
      </c>
      <c r="AC14" s="7" t="s">
        <v>155</v>
      </c>
    </row>
    <row r="15" spans="1:29">
      <c r="A15" s="7" t="s">
        <v>5</v>
      </c>
      <c r="B15" s="4">
        <v>1</v>
      </c>
      <c r="C15" s="4">
        <v>0</v>
      </c>
      <c r="D15" s="7">
        <v>2006</v>
      </c>
      <c r="E15" s="7">
        <v>7</v>
      </c>
      <c r="F15" s="7">
        <v>1</v>
      </c>
      <c r="G15" s="7" t="s">
        <v>6</v>
      </c>
      <c r="H15" s="7" t="s">
        <v>7</v>
      </c>
      <c r="I15" s="7" t="s">
        <v>62</v>
      </c>
      <c r="J15" s="7" t="s">
        <v>125</v>
      </c>
      <c r="K15" s="7">
        <v>0.185</v>
      </c>
      <c r="L15" s="3">
        <v>4</v>
      </c>
      <c r="M15" s="7" t="s">
        <v>8</v>
      </c>
      <c r="N15" s="7" t="s">
        <v>9</v>
      </c>
      <c r="P15" s="7" t="s">
        <v>130</v>
      </c>
      <c r="Q15" s="3">
        <v>0.33</v>
      </c>
      <c r="R15" s="3">
        <v>7</v>
      </c>
      <c r="S15" s="3">
        <v>4</v>
      </c>
      <c r="T15" s="17">
        <v>0.117767188563649</v>
      </c>
      <c r="U15" s="5">
        <v>0.52500000000000002</v>
      </c>
      <c r="V15" s="2">
        <v>0.3</v>
      </c>
      <c r="W15" s="19">
        <v>8479.8076171875</v>
      </c>
      <c r="X15" s="21">
        <v>252.36575317382812</v>
      </c>
      <c r="Y15" s="7">
        <v>38.619999999999997</v>
      </c>
      <c r="Z15" s="6">
        <v>7526.8310546875</v>
      </c>
      <c r="AA15" s="6">
        <v>6</v>
      </c>
      <c r="AB15" s="7" t="s">
        <v>116</v>
      </c>
    </row>
    <row r="16" spans="1:29">
      <c r="A16" s="7" t="s">
        <v>10</v>
      </c>
      <c r="B16" s="4">
        <v>1</v>
      </c>
      <c r="C16" s="4">
        <v>0</v>
      </c>
      <c r="D16" s="7">
        <v>1996</v>
      </c>
      <c r="E16" s="7">
        <v>10</v>
      </c>
      <c r="F16" s="7">
        <v>0</v>
      </c>
      <c r="G16" s="7" t="s">
        <v>123</v>
      </c>
      <c r="H16" s="7" t="s">
        <v>131</v>
      </c>
      <c r="I16" s="7" t="s">
        <v>132</v>
      </c>
      <c r="J16" s="7" t="s">
        <v>133</v>
      </c>
      <c r="K16" s="3">
        <v>0.15</v>
      </c>
      <c r="L16" s="3">
        <v>8</v>
      </c>
      <c r="M16" s="7" t="s">
        <v>11</v>
      </c>
      <c r="N16" s="7" t="s">
        <v>12</v>
      </c>
      <c r="P16" s="7" t="s">
        <v>130</v>
      </c>
      <c r="Q16" s="3">
        <v>0.33</v>
      </c>
      <c r="R16" s="3">
        <v>4</v>
      </c>
      <c r="S16" s="3">
        <v>3</v>
      </c>
      <c r="T16" s="17">
        <v>0.117767188563649</v>
      </c>
      <c r="U16" s="5">
        <v>0.52500000000000002</v>
      </c>
      <c r="V16" s="2">
        <v>0.3</v>
      </c>
      <c r="W16" s="19">
        <v>8479.8076171875</v>
      </c>
      <c r="X16" s="21">
        <v>252.36575317382812</v>
      </c>
      <c r="Y16" s="7">
        <v>38.619999999999997</v>
      </c>
      <c r="Z16" s="6">
        <v>7526.8310546875</v>
      </c>
      <c r="AA16" s="6">
        <v>6</v>
      </c>
      <c r="AB16" s="7" t="s">
        <v>116</v>
      </c>
    </row>
    <row r="17" spans="1:29">
      <c r="A17" s="7" t="s">
        <v>13</v>
      </c>
      <c r="B17" s="4">
        <v>1</v>
      </c>
      <c r="C17" s="4">
        <v>0</v>
      </c>
      <c r="D17" s="7">
        <v>1998</v>
      </c>
      <c r="E17" s="7">
        <v>10</v>
      </c>
      <c r="F17" s="7">
        <v>0</v>
      </c>
      <c r="G17" s="7" t="s">
        <v>14</v>
      </c>
      <c r="H17" s="7" t="s">
        <v>15</v>
      </c>
      <c r="I17" s="7" t="s">
        <v>101</v>
      </c>
      <c r="J17" s="7" t="s">
        <v>134</v>
      </c>
      <c r="M17" s="7" t="s">
        <v>16</v>
      </c>
      <c r="N17" s="7" t="s">
        <v>17</v>
      </c>
      <c r="O17" s="3" t="s">
        <v>100</v>
      </c>
      <c r="P17" s="3" t="s">
        <v>134</v>
      </c>
      <c r="U17" s="5">
        <v>0.39900000000000002</v>
      </c>
      <c r="V17" s="2">
        <v>0</v>
      </c>
      <c r="W17" s="19">
        <v>17229.623046875</v>
      </c>
      <c r="X17" s="21">
        <v>2.6747536659240723</v>
      </c>
      <c r="Y17" s="7" t="s">
        <v>117</v>
      </c>
      <c r="Z17" s="6">
        <v>1807.83203125</v>
      </c>
      <c r="AA17" s="6">
        <v>8</v>
      </c>
      <c r="AB17" s="7" t="s">
        <v>118</v>
      </c>
    </row>
    <row r="18" spans="1:29">
      <c r="A18" s="7" t="s">
        <v>42</v>
      </c>
      <c r="B18" s="4">
        <v>1</v>
      </c>
      <c r="C18" s="4">
        <v>0</v>
      </c>
      <c r="D18" s="7">
        <v>2002</v>
      </c>
      <c r="E18" s="7">
        <v>10</v>
      </c>
      <c r="F18" s="7">
        <v>0</v>
      </c>
      <c r="G18" s="7" t="s">
        <v>43</v>
      </c>
      <c r="H18" s="7" t="s">
        <v>44</v>
      </c>
      <c r="I18" s="7" t="s">
        <v>104</v>
      </c>
      <c r="J18" s="7" t="s">
        <v>138</v>
      </c>
      <c r="K18" s="7">
        <v>0.9</v>
      </c>
      <c r="L18" s="3">
        <v>8</v>
      </c>
      <c r="M18" s="7" t="s">
        <v>45</v>
      </c>
      <c r="N18" s="7" t="s">
        <v>46</v>
      </c>
      <c r="P18" s="7" t="s">
        <v>138</v>
      </c>
      <c r="Q18" s="7">
        <v>0.9</v>
      </c>
      <c r="R18" s="3">
        <v>8</v>
      </c>
      <c r="S18" s="3">
        <v>2</v>
      </c>
      <c r="T18" s="17">
        <v>0.310954616588419</v>
      </c>
      <c r="U18" s="5">
        <v>0.83299999999999996</v>
      </c>
      <c r="V18" s="1">
        <v>0.13</v>
      </c>
      <c r="W18" s="19">
        <v>9918.3603515625</v>
      </c>
      <c r="X18" s="21">
        <v>265.37222290039062</v>
      </c>
      <c r="Y18" s="7">
        <v>38.99</v>
      </c>
      <c r="Z18" s="6">
        <v>11827.3251953125</v>
      </c>
      <c r="AA18" s="6">
        <v>7</v>
      </c>
      <c r="AB18" s="7" t="s">
        <v>116</v>
      </c>
    </row>
    <row r="19" spans="1:29">
      <c r="A19" s="7" t="s">
        <v>176</v>
      </c>
      <c r="B19" s="4">
        <v>1</v>
      </c>
      <c r="C19" s="4">
        <v>0</v>
      </c>
      <c r="G19" s="7" t="s">
        <v>43</v>
      </c>
      <c r="H19" s="7" t="s">
        <v>44</v>
      </c>
      <c r="I19" s="7" t="s">
        <v>104</v>
      </c>
      <c r="J19" s="7" t="s">
        <v>138</v>
      </c>
      <c r="K19" s="7">
        <v>0.9</v>
      </c>
      <c r="M19" s="7" t="s">
        <v>45</v>
      </c>
      <c r="N19" s="7" t="s">
        <v>46</v>
      </c>
      <c r="P19" s="7" t="s">
        <v>138</v>
      </c>
      <c r="Q19" s="7">
        <v>0.9</v>
      </c>
      <c r="T19" s="17"/>
      <c r="U19" s="5"/>
      <c r="V19" s="1"/>
      <c r="W19" s="19"/>
      <c r="X19" s="21"/>
      <c r="Z19" s="6"/>
      <c r="AA19" s="6"/>
    </row>
    <row r="20" spans="1:29">
      <c r="A20" s="7" t="s">
        <v>47</v>
      </c>
      <c r="B20" s="4">
        <v>1</v>
      </c>
      <c r="C20" s="4">
        <v>0</v>
      </c>
      <c r="D20" s="7">
        <v>2005</v>
      </c>
      <c r="E20" s="7">
        <v>8</v>
      </c>
      <c r="F20" s="7">
        <v>1</v>
      </c>
      <c r="G20" s="7" t="s">
        <v>48</v>
      </c>
      <c r="H20" s="7" t="s">
        <v>49</v>
      </c>
      <c r="M20" s="7" t="s">
        <v>50</v>
      </c>
      <c r="N20" s="7" t="s">
        <v>51</v>
      </c>
      <c r="P20" s="7" t="s">
        <v>139</v>
      </c>
      <c r="Q20" s="7">
        <v>9.8000000000000004E-2</v>
      </c>
      <c r="R20" s="3">
        <v>6</v>
      </c>
      <c r="S20" s="3">
        <v>3</v>
      </c>
      <c r="T20" s="17">
        <v>0.210212003583159</v>
      </c>
      <c r="U20" s="5">
        <v>0.69799999999999995</v>
      </c>
      <c r="V20" s="1">
        <v>0.36</v>
      </c>
      <c r="W20" s="19">
        <v>11001.169921875</v>
      </c>
      <c r="X20" s="21">
        <v>11.695873260498047</v>
      </c>
      <c r="Y20" s="7">
        <v>47.11</v>
      </c>
      <c r="Z20" s="6">
        <v>19637.083984375</v>
      </c>
      <c r="AA20" s="6">
        <v>5</v>
      </c>
      <c r="AB20" s="7" t="s">
        <v>119</v>
      </c>
    </row>
    <row r="21" spans="1:29">
      <c r="A21" s="7" t="s">
        <v>177</v>
      </c>
      <c r="B21" s="4">
        <v>1</v>
      </c>
      <c r="C21" s="4">
        <v>0</v>
      </c>
      <c r="G21" s="7" t="s">
        <v>48</v>
      </c>
      <c r="H21" s="7" t="s">
        <v>49</v>
      </c>
      <c r="M21" s="7" t="s">
        <v>50</v>
      </c>
      <c r="N21" s="7" t="s">
        <v>51</v>
      </c>
      <c r="P21" s="7" t="s">
        <v>139</v>
      </c>
      <c r="Q21" s="7">
        <v>9.8000000000000004E-2</v>
      </c>
      <c r="T21" s="17"/>
      <c r="U21" s="5"/>
      <c r="V21" s="1"/>
      <c r="W21" s="19"/>
      <c r="X21" s="21"/>
      <c r="Z21" s="6"/>
      <c r="AA21" s="6"/>
    </row>
    <row r="22" spans="1:29">
      <c r="A22" s="7" t="s">
        <v>60</v>
      </c>
      <c r="B22" s="4">
        <v>1</v>
      </c>
      <c r="C22" s="4">
        <v>0</v>
      </c>
      <c r="D22" s="7">
        <v>1999</v>
      </c>
      <c r="E22" s="7">
        <v>8</v>
      </c>
      <c r="F22" s="7">
        <v>0</v>
      </c>
      <c r="G22" s="7" t="s">
        <v>61</v>
      </c>
      <c r="H22" s="7" t="s">
        <v>62</v>
      </c>
      <c r="J22" s="7" t="s">
        <v>62</v>
      </c>
      <c r="K22" s="7">
        <v>0.21</v>
      </c>
      <c r="L22" s="3">
        <v>6</v>
      </c>
      <c r="M22" s="7" t="s">
        <v>63</v>
      </c>
      <c r="N22" s="7" t="s">
        <v>164</v>
      </c>
      <c r="P22" s="7" t="s">
        <v>164</v>
      </c>
      <c r="Q22" s="26">
        <v>0.24590000000000001</v>
      </c>
      <c r="R22" s="27">
        <v>6</v>
      </c>
      <c r="S22" s="27">
        <v>6</v>
      </c>
      <c r="T22" s="17">
        <v>9.8499599129538401E-2</v>
      </c>
      <c r="U22" s="5">
        <v>0.85699999999999998</v>
      </c>
      <c r="V22" s="1">
        <v>0.66</v>
      </c>
      <c r="W22" s="19">
        <v>201258.8125</v>
      </c>
      <c r="X22" s="21">
        <v>58.002937316894531</v>
      </c>
      <c r="Y22" s="7">
        <v>42.93</v>
      </c>
      <c r="Z22" s="6">
        <v>134604.515625</v>
      </c>
      <c r="AA22" s="6">
        <v>4</v>
      </c>
      <c r="AB22" s="7" t="s">
        <v>116</v>
      </c>
      <c r="AC22"/>
    </row>
    <row r="23" spans="1:29">
      <c r="A23" s="7" t="s">
        <v>73</v>
      </c>
      <c r="B23" s="4">
        <v>1</v>
      </c>
      <c r="C23" s="4">
        <v>0</v>
      </c>
      <c r="D23" s="7">
        <v>1999</v>
      </c>
      <c r="E23" s="7">
        <v>9</v>
      </c>
      <c r="F23" s="7">
        <v>0</v>
      </c>
      <c r="G23" s="7" t="s">
        <v>74</v>
      </c>
      <c r="H23" s="7" t="s">
        <v>75</v>
      </c>
      <c r="J23" s="7" t="s">
        <v>75</v>
      </c>
      <c r="K23" s="7">
        <v>0.18</v>
      </c>
      <c r="L23" s="3">
        <v>8</v>
      </c>
      <c r="M23" s="7" t="s">
        <v>76</v>
      </c>
      <c r="N23" s="7" t="s">
        <v>77</v>
      </c>
      <c r="P23" s="7" t="s">
        <v>77</v>
      </c>
      <c r="Q23" s="7">
        <v>0.22</v>
      </c>
      <c r="R23" s="3">
        <v>4</v>
      </c>
      <c r="S23" s="3">
        <v>6</v>
      </c>
      <c r="U23" s="5">
        <v>0.88600000000000001</v>
      </c>
      <c r="V23" s="1">
        <v>0.49</v>
      </c>
      <c r="W23" s="19">
        <v>59140.61328125</v>
      </c>
      <c r="X23" s="21">
        <v>1.1619998216629028</v>
      </c>
      <c r="Y23" s="7">
        <v>67.400000000000006</v>
      </c>
      <c r="Z23" s="6">
        <v>37442.23046875</v>
      </c>
      <c r="AA23" s="6">
        <v>9</v>
      </c>
      <c r="AB23" s="7" t="s">
        <v>118</v>
      </c>
    </row>
    <row r="24" spans="1:29">
      <c r="A24" s="7" t="s">
        <v>78</v>
      </c>
      <c r="B24" s="4">
        <v>1</v>
      </c>
      <c r="C24" s="4">
        <v>0</v>
      </c>
      <c r="D24" s="7">
        <v>1995</v>
      </c>
      <c r="E24" s="7">
        <v>10</v>
      </c>
      <c r="F24" s="7">
        <v>0</v>
      </c>
      <c r="G24" s="7" t="s">
        <v>79</v>
      </c>
      <c r="H24" s="7" t="s">
        <v>80</v>
      </c>
      <c r="J24" s="7" t="s">
        <v>161</v>
      </c>
      <c r="K24" s="3">
        <v>0.94</v>
      </c>
      <c r="M24" s="7" t="s">
        <v>81</v>
      </c>
      <c r="N24" s="7" t="s">
        <v>82</v>
      </c>
      <c r="O24" s="3" t="s">
        <v>106</v>
      </c>
      <c r="P24" s="7" t="s">
        <v>161</v>
      </c>
      <c r="Q24" s="3">
        <v>0.94</v>
      </c>
      <c r="U24" s="5">
        <v>0.91900000000000004</v>
      </c>
      <c r="V24" s="1">
        <v>0.59</v>
      </c>
      <c r="W24" s="19">
        <v>30824.541015625</v>
      </c>
      <c r="X24" s="21">
        <v>463.74835205078125</v>
      </c>
      <c r="Y24" s="7">
        <v>37.58</v>
      </c>
      <c r="Z24" s="6">
        <v>36989.96875</v>
      </c>
      <c r="AA24" s="6">
        <v>-1</v>
      </c>
      <c r="AB24" s="7" t="s">
        <v>119</v>
      </c>
      <c r="AC24" s="7" t="s">
        <v>155</v>
      </c>
    </row>
    <row r="25" spans="1:29">
      <c r="A25" s="7" t="s">
        <v>78</v>
      </c>
      <c r="B25" s="4">
        <v>1</v>
      </c>
      <c r="C25" s="4">
        <v>0</v>
      </c>
      <c r="D25" s="7">
        <v>2008</v>
      </c>
      <c r="G25" s="7" t="s">
        <v>159</v>
      </c>
      <c r="H25" s="7" t="s">
        <v>160</v>
      </c>
      <c r="J25" s="7" t="s">
        <v>161</v>
      </c>
      <c r="K25" s="3">
        <v>0.94</v>
      </c>
      <c r="L25" s="3">
        <v>8</v>
      </c>
      <c r="M25" s="7" t="s">
        <v>162</v>
      </c>
      <c r="N25" s="7" t="s">
        <v>163</v>
      </c>
      <c r="P25" s="7" t="s">
        <v>161</v>
      </c>
      <c r="Q25" s="3">
        <v>0.94</v>
      </c>
      <c r="R25" s="3">
        <v>8</v>
      </c>
      <c r="S25" s="3">
        <v>6</v>
      </c>
      <c r="U25" s="5"/>
      <c r="V25" s="1"/>
      <c r="W25" s="19"/>
      <c r="X25" s="21"/>
      <c r="Z25" s="6"/>
      <c r="AA25" s="6"/>
    </row>
    <row r="26" spans="1:29">
      <c r="A26" s="7" t="s">
        <v>91</v>
      </c>
      <c r="B26" s="4">
        <v>1</v>
      </c>
      <c r="C26" s="4">
        <v>0</v>
      </c>
      <c r="D26" s="7">
        <v>2008</v>
      </c>
      <c r="E26" s="7">
        <v>3</v>
      </c>
      <c r="F26" s="7">
        <v>0</v>
      </c>
      <c r="G26" s="7" t="s">
        <v>87</v>
      </c>
      <c r="H26" s="7" t="s">
        <v>88</v>
      </c>
      <c r="J26" s="7" t="s">
        <v>142</v>
      </c>
      <c r="K26" s="7">
        <v>0.18</v>
      </c>
      <c r="L26" s="3">
        <v>8</v>
      </c>
      <c r="M26" s="7" t="s">
        <v>89</v>
      </c>
      <c r="N26" s="7" t="s">
        <v>90</v>
      </c>
      <c r="P26" s="7" t="s">
        <v>143</v>
      </c>
      <c r="Q26" s="7">
        <v>0.43</v>
      </c>
      <c r="R26" s="3">
        <v>8</v>
      </c>
      <c r="S26" s="3">
        <v>7</v>
      </c>
      <c r="T26" s="17">
        <v>0.46224931183641399</v>
      </c>
      <c r="U26" s="5">
        <v>0.80699999999999994</v>
      </c>
      <c r="V26" s="1">
        <v>0.71</v>
      </c>
      <c r="W26" s="19">
        <v>11617.1298828125</v>
      </c>
      <c r="X26" s="21">
        <v>2237.852294921875</v>
      </c>
      <c r="Y26" s="7">
        <v>50.74</v>
      </c>
      <c r="Z26" s="6">
        <v>11433.7041015625</v>
      </c>
      <c r="AA26" s="6">
        <v>5</v>
      </c>
      <c r="AB26" s="7" t="s">
        <v>119</v>
      </c>
    </row>
    <row r="27" spans="1:29">
      <c r="A27" s="7" t="s">
        <v>33</v>
      </c>
      <c r="B27" s="4">
        <v>0</v>
      </c>
      <c r="C27" s="4">
        <v>1</v>
      </c>
      <c r="D27" s="7">
        <v>1998</v>
      </c>
      <c r="E27" s="7">
        <v>14</v>
      </c>
      <c r="F27" s="7">
        <v>0</v>
      </c>
      <c r="G27" s="7" t="s">
        <v>34</v>
      </c>
      <c r="H27" s="7" t="s">
        <v>35</v>
      </c>
      <c r="I27" s="7" t="s">
        <v>103</v>
      </c>
      <c r="J27" s="7" t="s">
        <v>134</v>
      </c>
      <c r="M27" s="7" t="s">
        <v>36</v>
      </c>
      <c r="N27" s="7" t="s">
        <v>35</v>
      </c>
      <c r="O27" s="3" t="s">
        <v>103</v>
      </c>
      <c r="P27" s="3" t="s">
        <v>134</v>
      </c>
      <c r="U27" s="5">
        <v>0.21799999999999997</v>
      </c>
      <c r="V27" s="1">
        <v>0</v>
      </c>
      <c r="W27" s="19">
        <v>2209.779296875</v>
      </c>
      <c r="X27" s="21">
        <v>3.6190624237060547</v>
      </c>
      <c r="Y27" s="7">
        <v>52.5</v>
      </c>
      <c r="Z27" s="6">
        <v>1924.89501953125</v>
      </c>
      <c r="AA27" s="6">
        <v>8</v>
      </c>
      <c r="AB27" s="7" t="s">
        <v>118</v>
      </c>
    </row>
    <row r="28" spans="1:29">
      <c r="A28" s="7" t="s">
        <v>69</v>
      </c>
      <c r="B28" s="4">
        <v>0</v>
      </c>
      <c r="C28" s="4">
        <v>1</v>
      </c>
      <c r="D28" s="7">
        <v>2008</v>
      </c>
      <c r="E28" s="7">
        <v>1</v>
      </c>
      <c r="F28" s="7">
        <v>0</v>
      </c>
      <c r="G28" s="7" t="s">
        <v>70</v>
      </c>
      <c r="H28" s="7" t="s">
        <v>15</v>
      </c>
      <c r="J28" s="7" t="s">
        <v>134</v>
      </c>
      <c r="M28" s="7" t="s">
        <v>71</v>
      </c>
      <c r="N28" s="7" t="s">
        <v>72</v>
      </c>
      <c r="P28" s="3" t="s">
        <v>134</v>
      </c>
      <c r="U28" s="5">
        <v>0.88600000000000001</v>
      </c>
      <c r="V28" s="1">
        <v>0.49</v>
      </c>
      <c r="W28" s="19">
        <v>59140.61328125</v>
      </c>
      <c r="X28" s="21">
        <v>1.1619998216629028</v>
      </c>
      <c r="Y28" s="7">
        <v>67.400000000000006</v>
      </c>
      <c r="Z28" s="6">
        <v>37442.23046875</v>
      </c>
      <c r="AA28" s="6">
        <v>9</v>
      </c>
      <c r="AB28" s="7" t="s">
        <v>118</v>
      </c>
    </row>
    <row r="29" spans="1:29">
      <c r="A29" s="7" t="s">
        <v>18</v>
      </c>
      <c r="B29" s="4">
        <v>1</v>
      </c>
      <c r="C29" s="4">
        <v>1</v>
      </c>
      <c r="D29" s="7">
        <v>1987</v>
      </c>
      <c r="E29" s="7">
        <v>26</v>
      </c>
      <c r="F29" s="7">
        <v>1</v>
      </c>
      <c r="G29" s="7" t="s">
        <v>19</v>
      </c>
      <c r="H29" s="7" t="s">
        <v>20</v>
      </c>
      <c r="J29" s="7" t="s">
        <v>134</v>
      </c>
      <c r="M29" s="7" t="s">
        <v>21</v>
      </c>
      <c r="N29" s="7" t="s">
        <v>22</v>
      </c>
      <c r="P29" s="3" t="s">
        <v>134</v>
      </c>
      <c r="T29" s="17">
        <v>0.13643502159403201</v>
      </c>
      <c r="U29" s="5">
        <v>0.71199999999999997</v>
      </c>
      <c r="V29" s="1">
        <v>0</v>
      </c>
      <c r="W29" s="19">
        <v>10564.916015625</v>
      </c>
      <c r="X29" s="21">
        <v>241.94540405273438</v>
      </c>
      <c r="Y29" s="7">
        <v>39.6</v>
      </c>
      <c r="Z29" s="6">
        <v>13478.0927734375</v>
      </c>
      <c r="AA29" s="6">
        <v>0</v>
      </c>
      <c r="AB29" s="7" t="s">
        <v>116</v>
      </c>
      <c r="AC29" s="7" t="s">
        <v>157</v>
      </c>
    </row>
    <row r="30" spans="1:29">
      <c r="A30" s="7" t="s">
        <v>37</v>
      </c>
      <c r="B30" s="4">
        <v>1</v>
      </c>
      <c r="C30" s="4">
        <v>1</v>
      </c>
      <c r="D30" s="7">
        <v>2004</v>
      </c>
      <c r="E30" s="7">
        <v>8</v>
      </c>
      <c r="F30" s="7">
        <v>0</v>
      </c>
      <c r="G30" s="7" t="s">
        <v>38</v>
      </c>
      <c r="H30" s="7" t="s">
        <v>39</v>
      </c>
      <c r="J30" s="7" t="s">
        <v>137</v>
      </c>
      <c r="K30" s="7">
        <v>0.19</v>
      </c>
      <c r="L30" s="7">
        <v>8</v>
      </c>
      <c r="M30" s="7" t="s">
        <v>40</v>
      </c>
      <c r="N30" s="7" t="s">
        <v>41</v>
      </c>
      <c r="P30" s="3" t="s">
        <v>134</v>
      </c>
      <c r="S30" s="3">
        <v>7</v>
      </c>
      <c r="T30" s="17">
        <v>0.32651941281382901</v>
      </c>
      <c r="U30" s="5">
        <v>0.60599999999999998</v>
      </c>
      <c r="V30" s="1">
        <v>0.55000000000000004</v>
      </c>
      <c r="W30" s="19">
        <v>6046.8232421875</v>
      </c>
      <c r="X30" s="21">
        <v>47.276027679443359</v>
      </c>
      <c r="Y30" s="7">
        <v>39.020000000000003</v>
      </c>
      <c r="Z30" s="6">
        <v>13140.1376953125</v>
      </c>
      <c r="AA30" s="6">
        <v>6</v>
      </c>
      <c r="AB30" s="7" t="s">
        <v>119</v>
      </c>
    </row>
    <row r="31" spans="1:29">
      <c r="A31" s="7" t="s">
        <v>64</v>
      </c>
      <c r="B31" s="4">
        <v>1</v>
      </c>
      <c r="C31" s="4">
        <v>1</v>
      </c>
      <c r="D31" s="7">
        <v>2000</v>
      </c>
      <c r="E31" s="7">
        <v>12</v>
      </c>
      <c r="F31" s="7">
        <v>0</v>
      </c>
      <c r="G31" s="7" t="s">
        <v>65</v>
      </c>
      <c r="H31" s="7" t="s">
        <v>66</v>
      </c>
      <c r="J31" s="7" t="s">
        <v>66</v>
      </c>
      <c r="K31" s="7">
        <v>0.435</v>
      </c>
      <c r="L31" s="3">
        <v>8</v>
      </c>
      <c r="M31" s="7" t="s">
        <v>67</v>
      </c>
      <c r="N31" s="7" t="s">
        <v>68</v>
      </c>
      <c r="P31" s="3" t="s">
        <v>134</v>
      </c>
      <c r="S31" s="3">
        <v>5</v>
      </c>
      <c r="T31" s="17">
        <v>0.16199124371655599</v>
      </c>
      <c r="U31" s="5">
        <v>0.79100000000000004</v>
      </c>
      <c r="V31" s="1">
        <v>0.14000000000000001</v>
      </c>
      <c r="W31" s="19">
        <v>294147.59375</v>
      </c>
      <c r="X31" s="21">
        <v>4.8158307075500488</v>
      </c>
      <c r="Y31" s="7">
        <v>39.19</v>
      </c>
      <c r="Z31" s="6">
        <v>47032.8671875</v>
      </c>
      <c r="AA31" s="6">
        <v>9</v>
      </c>
      <c r="AB31" s="7" t="s">
        <v>116</v>
      </c>
    </row>
    <row r="36" spans="1:3">
      <c r="A36" s="7" t="s">
        <v>165</v>
      </c>
    </row>
    <row r="39" spans="1:3">
      <c r="A39" s="11" t="s">
        <v>166</v>
      </c>
      <c r="B39" s="7" t="s">
        <v>167</v>
      </c>
    </row>
    <row r="40" spans="1:3">
      <c r="B40" s="7" t="s">
        <v>171</v>
      </c>
      <c r="C40" s="7" t="s">
        <v>172</v>
      </c>
    </row>
    <row r="41" spans="1:3">
      <c r="A41" s="7" t="s">
        <v>168</v>
      </c>
      <c r="B41" s="7">
        <f>SUM(K2:K14)/COUNT(K2:K14)</f>
        <v>0.31690909090909092</v>
      </c>
      <c r="C41" s="7">
        <f>SUM(K15:K26)/COUNT(K15:K26)</f>
        <v>0.50944444444444437</v>
      </c>
    </row>
    <row r="42" spans="1:3">
      <c r="A42" s="7" t="s">
        <v>169</v>
      </c>
      <c r="B42" s="7">
        <f>SUM(Q2:Q14)/COUNT(Q2:Q14)</f>
        <v>0.31690909090909092</v>
      </c>
      <c r="C42" s="7">
        <f>SUM(Q15:Q26)/COUNT(Q15:Q26)</f>
        <v>0.49380909090909081</v>
      </c>
    </row>
    <row r="43" spans="1:3">
      <c r="A43" s="7" t="s">
        <v>170</v>
      </c>
      <c r="B43" s="7">
        <v>13</v>
      </c>
      <c r="C43" s="7">
        <v>12</v>
      </c>
    </row>
    <row r="45" spans="1:3">
      <c r="A45" s="7" t="s">
        <v>179</v>
      </c>
    </row>
    <row r="47" spans="1:3">
      <c r="A47" s="11" t="s">
        <v>166</v>
      </c>
      <c r="B47" s="7" t="s">
        <v>167</v>
      </c>
    </row>
    <row r="48" spans="1:3">
      <c r="B48" s="7" t="s">
        <v>171</v>
      </c>
      <c r="C48" s="7" t="s">
        <v>172</v>
      </c>
    </row>
    <row r="49" spans="1:3">
      <c r="A49" s="7" t="s">
        <v>168</v>
      </c>
      <c r="B49" s="7">
        <f>SUM(K2:K14)/COUNT(K2:K14)</f>
        <v>0.31690909090909092</v>
      </c>
      <c r="C49" s="7">
        <f>SUM(K15:K26)/COUNT(K15:K26)</f>
        <v>0.50944444444444437</v>
      </c>
    </row>
    <row r="50" spans="1:3">
      <c r="A50" s="7" t="s">
        <v>169</v>
      </c>
      <c r="B50" s="7">
        <f>SUM(Q2:Q14)/COUNT(Q2:Q14)</f>
        <v>0.31690909090909092</v>
      </c>
      <c r="C50" s="7">
        <f>(SUM(Q22:Q26)+SUM(Q15:Q19))/(COUNT(Q22:Q26)+COUNT(Q15:Q19))</f>
        <v>0.58176666666666665</v>
      </c>
    </row>
    <row r="51" spans="1:3">
      <c r="A51" s="7" t="s">
        <v>170</v>
      </c>
      <c r="B51" s="7">
        <v>9</v>
      </c>
      <c r="C51" s="7">
        <v>10</v>
      </c>
    </row>
  </sheetData>
  <autoFilter ref="A1:AC31">
    <sortState ref="A2:AC31">
      <sortCondition ref="C1:C31"/>
    </sortState>
  </autoFilter>
  <sortState ref="A2:AC23">
    <sortCondition ref="C2:C23"/>
    <sortCondition ref="B2:B23"/>
  </sortState>
  <pageMargins left="0.7" right="0.7" top="0.75" bottom="0.75" header="0.3" footer="0.3"/>
  <pageSetup orientation="portrait" verticalDpi="3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ajv</dc:creator>
  <cp:lastModifiedBy>Adeline Lo</cp:lastModifiedBy>
  <dcterms:created xsi:type="dcterms:W3CDTF">2013-08-01T02:44:27Z</dcterms:created>
  <dcterms:modified xsi:type="dcterms:W3CDTF">2015-10-09T18:35:57Z</dcterms:modified>
</cp:coreProperties>
</file>