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8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1" i="1" l="1"/>
  <c r="H8" i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G8" i="1"/>
  <c r="F8" i="1"/>
  <c r="S13" i="1"/>
  <c r="S12" i="1"/>
  <c r="R13" i="1"/>
  <c r="R11" i="1"/>
  <c r="Q10" i="1"/>
  <c r="R10" i="1" s="1"/>
  <c r="S10" i="1" s="1"/>
  <c r="P10" i="1"/>
  <c r="P13" i="1"/>
  <c r="R12" i="1"/>
  <c r="Q12" i="1"/>
  <c r="P12" i="1"/>
  <c r="F12" i="1"/>
  <c r="G12" i="1" s="1"/>
  <c r="H12" i="1" s="1"/>
  <c r="I12" i="1" s="1"/>
  <c r="J12" i="1" s="1"/>
  <c r="K12" i="1" s="1"/>
  <c r="L12" i="1" s="1"/>
  <c r="M12" i="1" s="1"/>
  <c r="N12" i="1" s="1"/>
  <c r="O12" i="1" s="1"/>
  <c r="G11" i="1"/>
  <c r="H11" i="1" s="1"/>
  <c r="I11" i="1" s="1"/>
  <c r="J11" i="1" s="1"/>
  <c r="K11" i="1" s="1"/>
  <c r="L11" i="1" s="1"/>
  <c r="M11" i="1" s="1"/>
  <c r="N11" i="1" s="1"/>
  <c r="O11" i="1" s="1"/>
  <c r="P11" i="1" s="1"/>
  <c r="F11" i="1"/>
  <c r="F13" i="1"/>
  <c r="G13" i="1" s="1"/>
  <c r="H13" i="1" s="1"/>
  <c r="I13" i="1" s="1"/>
  <c r="J13" i="1" s="1"/>
  <c r="K13" i="1" s="1"/>
  <c r="L13" i="1" s="1"/>
  <c r="M13" i="1" s="1"/>
  <c r="N13" i="1" s="1"/>
  <c r="O13" i="1" s="1"/>
  <c r="F10" i="1"/>
  <c r="G10" i="1" s="1"/>
  <c r="H10" i="1" s="1"/>
  <c r="I10" i="1" s="1"/>
  <c r="J10" i="1" s="1"/>
  <c r="K10" i="1" s="1"/>
  <c r="L10" i="1" s="1"/>
  <c r="M10" i="1" s="1"/>
  <c r="N10" i="1" s="1"/>
  <c r="O10" i="1" s="1"/>
  <c r="Q13" i="1" l="1"/>
  <c r="P14" i="1"/>
  <c r="O14" i="1"/>
  <c r="G14" i="1"/>
  <c r="S14" i="1" l="1"/>
  <c r="Q14" i="1"/>
  <c r="R14" i="1"/>
  <c r="F14" i="1"/>
  <c r="H14" i="1"/>
  <c r="I14" i="1"/>
  <c r="J14" i="1"/>
  <c r="K14" i="1"/>
  <c r="L14" i="1"/>
  <c r="M14" i="1"/>
  <c r="N14" i="1"/>
  <c r="E14" i="1"/>
</calcChain>
</file>

<file path=xl/sharedStrings.xml><?xml version="1.0" encoding="utf-8"?>
<sst xmlns="http://schemas.openxmlformats.org/spreadsheetml/2006/main" count="24" uniqueCount="16">
  <si>
    <t>Sprint Burntdown Chart</t>
  </si>
  <si>
    <t>TASKS</t>
  </si>
  <si>
    <t>Monday</t>
  </si>
  <si>
    <t>Tuesday</t>
  </si>
  <si>
    <t>Wednesday</t>
  </si>
  <si>
    <t>Thursday</t>
  </si>
  <si>
    <t>Friday</t>
  </si>
  <si>
    <t>Saturday</t>
  </si>
  <si>
    <t>Sunday</t>
  </si>
  <si>
    <t>Make Introduction</t>
  </si>
  <si>
    <t>DATE</t>
  </si>
  <si>
    <t>Minutes</t>
  </si>
  <si>
    <t>SUM of MINUTES</t>
  </si>
  <si>
    <t>Make All Content</t>
  </si>
  <si>
    <t>Check HTML</t>
  </si>
  <si>
    <t>Make Drop Down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</si>
</sst>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FF0000"/>
      </left>
      <right style="thin">
        <color indexed="64"/>
      </right>
      <top style="double">
        <color rgb="FFFF0000"/>
      </top>
      <bottom style="double">
        <color rgb="FFFF0000"/>
      </bottom>
      <diagonal/>
    </border>
    <border>
      <left style="thin">
        <color indexed="64"/>
      </left>
      <right style="thin">
        <color indexed="64"/>
      </right>
      <top style="double">
        <color rgb="FFFF0000"/>
      </top>
      <bottom style="double">
        <color rgb="FFFF0000"/>
      </bottom>
      <diagonal/>
    </border>
    <border>
      <left style="thin">
        <color indexed="64"/>
      </left>
      <right style="double">
        <color rgb="FFFF0000"/>
      </right>
      <top style="double">
        <color rgb="FFFF0000"/>
      </top>
      <bottom style="double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" fontId="4" fillId="3" borderId="2" xfId="0" applyNumberFormat="1" applyFont="1" applyFill="1" applyBorder="1" applyAlignment="1">
      <alignment horizontal="center"/>
    </xf>
    <xf numFmtId="16" fontId="4" fillId="3" borderId="3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165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Sprint</a:t>
            </a:r>
            <a:r>
              <a:rPr lang="en-GB" baseline="0"/>
              <a:t> Wisata Ubud Bali</a:t>
            </a:r>
            <a:endParaRPr lang="en-GB"/>
          </a:p>
        </c:rich>
      </c:tx>
      <c:layout>
        <c:manualLayout>
          <c:xMode val="edge"/>
          <c:yMode val="edge"/>
          <c:x val="0.4359439361239581"/>
          <c:y val="4.629629629629629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9913194586399385E-2"/>
          <c:y val="0.14384082065434126"/>
          <c:w val="0.89019685039370078"/>
          <c:h val="0.7864567501053216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Sheet1!$E$8:$S$8</c:f>
              <c:numCache>
                <c:formatCode>[$-421]dd\ mmmm\ yyyy;@</c:formatCode>
                <c:ptCount val="15"/>
                <c:pt idx="0">
                  <c:v>42156</c:v>
                </c:pt>
                <c:pt idx="1">
                  <c:v>42157</c:v>
                </c:pt>
                <c:pt idx="2">
                  <c:v>42158</c:v>
                </c:pt>
                <c:pt idx="3">
                  <c:v>42159</c:v>
                </c:pt>
                <c:pt idx="4">
                  <c:v>42160</c:v>
                </c:pt>
                <c:pt idx="5">
                  <c:v>42161</c:v>
                </c:pt>
                <c:pt idx="6">
                  <c:v>42162</c:v>
                </c:pt>
                <c:pt idx="7">
                  <c:v>42163</c:v>
                </c:pt>
                <c:pt idx="8">
                  <c:v>42164</c:v>
                </c:pt>
                <c:pt idx="9">
                  <c:v>42165</c:v>
                </c:pt>
                <c:pt idx="10">
                  <c:v>42166</c:v>
                </c:pt>
                <c:pt idx="11">
                  <c:v>42167</c:v>
                </c:pt>
                <c:pt idx="12">
                  <c:v>42168</c:v>
                </c:pt>
                <c:pt idx="13">
                  <c:v>42169</c:v>
                </c:pt>
                <c:pt idx="14">
                  <c:v>42170</c:v>
                </c:pt>
              </c:numCache>
            </c:numRef>
          </c:cat>
          <c:val>
            <c:numRef>
              <c:f>Sheet1!$E$14:$S$14</c:f>
              <c:numCache>
                <c:formatCode>General</c:formatCode>
                <c:ptCount val="15"/>
                <c:pt idx="0">
                  <c:v>1350</c:v>
                </c:pt>
                <c:pt idx="1">
                  <c:v>1315</c:v>
                </c:pt>
                <c:pt idx="2">
                  <c:v>1265</c:v>
                </c:pt>
                <c:pt idx="3">
                  <c:v>1210</c:v>
                </c:pt>
                <c:pt idx="4">
                  <c:v>1150</c:v>
                </c:pt>
                <c:pt idx="5">
                  <c:v>1070</c:v>
                </c:pt>
                <c:pt idx="6">
                  <c:v>985</c:v>
                </c:pt>
                <c:pt idx="7">
                  <c:v>900</c:v>
                </c:pt>
                <c:pt idx="8">
                  <c:v>810</c:v>
                </c:pt>
                <c:pt idx="9">
                  <c:v>715</c:v>
                </c:pt>
                <c:pt idx="10">
                  <c:v>600</c:v>
                </c:pt>
                <c:pt idx="11">
                  <c:v>435</c:v>
                </c:pt>
                <c:pt idx="12">
                  <c:v>305</c:v>
                </c:pt>
                <c:pt idx="13">
                  <c:v>170</c:v>
                </c:pt>
                <c:pt idx="1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508736"/>
        <c:axId val="73515008"/>
      </c:lineChart>
      <c:dateAx>
        <c:axId val="73508736"/>
        <c:scaling>
          <c:orientation val="minMax"/>
        </c:scaling>
        <c:delete val="0"/>
        <c:axPos val="b"/>
        <c:numFmt formatCode="[$-421]dd\ mmmm\ 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15008"/>
        <c:crosses val="autoZero"/>
        <c:auto val="1"/>
        <c:lblOffset val="100"/>
        <c:baseTimeUnit val="days"/>
      </c:dateAx>
      <c:valAx>
        <c:axId val="7351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273844</xdr:colOff>
      <xdr:row>15</xdr:row>
      <xdr:rowOff>154781</xdr:rowOff>
    </xdr:from>
    <xdr:to>
      <xdr:col>18</xdr:col>
      <xdr:colOff>523874</xdr:colOff>
      <xdr:row>36</xdr:row>
      <xdr:rowOff>166688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25"/>
  <sheetViews>
    <sheetView tabSelected="1" zoomScale="80" zoomScaleNormal="80" workbookViewId="0">
      <selection activeCell="T22" sqref="T22"/>
    </sheetView>
  </sheetViews>
  <sheetFormatPr defaultRowHeight="15" x14ac:dyDescent="0.25"/>
  <cols>
    <col min="2" max="4" width="9.28515625" customWidth="1"/>
    <col min="5" max="19" width="13.42578125" customWidth="1"/>
  </cols>
  <sheetData>
    <row r="3" spans="2:19" ht="45" customHeight="1" x14ac:dyDescent="0.25">
      <c r="B3" s="15" t="s">
        <v>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2:19" x14ac:dyDescent="0.25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2:19" x14ac:dyDescent="0.25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</row>
    <row r="7" spans="2:19" x14ac:dyDescent="0.25">
      <c r="B7" s="16" t="s">
        <v>1</v>
      </c>
      <c r="C7" s="16"/>
      <c r="D7" s="16"/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2</v>
      </c>
      <c r="M7" s="2" t="s">
        <v>3</v>
      </c>
      <c r="N7" s="2" t="s">
        <v>4</v>
      </c>
      <c r="O7" s="2" t="s">
        <v>5</v>
      </c>
      <c r="P7" s="2" t="s">
        <v>6</v>
      </c>
      <c r="Q7" s="2" t="s">
        <v>7</v>
      </c>
      <c r="R7" s="2" t="s">
        <v>8</v>
      </c>
      <c r="S7" s="2" t="s">
        <v>2</v>
      </c>
    </row>
    <row r="8" spans="2:19" s="1" customFormat="1" x14ac:dyDescent="0.25">
      <c r="B8" s="9" t="s">
        <v>10</v>
      </c>
      <c r="C8" s="9"/>
      <c r="D8" s="9"/>
      <c r="E8" s="24">
        <v>42156</v>
      </c>
      <c r="F8" s="24">
        <f>E8+1</f>
        <v>42157</v>
      </c>
      <c r="G8" s="24">
        <f t="shared" ref="G8:S8" si="0">F8+1</f>
        <v>42158</v>
      </c>
      <c r="H8" s="24">
        <f t="shared" si="0"/>
        <v>42159</v>
      </c>
      <c r="I8" s="24">
        <f t="shared" si="0"/>
        <v>42160</v>
      </c>
      <c r="J8" s="24">
        <f t="shared" si="0"/>
        <v>42161</v>
      </c>
      <c r="K8" s="24">
        <f t="shared" si="0"/>
        <v>42162</v>
      </c>
      <c r="L8" s="24">
        <f t="shared" si="0"/>
        <v>42163</v>
      </c>
      <c r="M8" s="24">
        <f t="shared" si="0"/>
        <v>42164</v>
      </c>
      <c r="N8" s="24">
        <f t="shared" si="0"/>
        <v>42165</v>
      </c>
      <c r="O8" s="24">
        <f t="shared" si="0"/>
        <v>42166</v>
      </c>
      <c r="P8" s="24">
        <f t="shared" si="0"/>
        <v>42167</v>
      </c>
      <c r="Q8" s="24">
        <f t="shared" si="0"/>
        <v>42168</v>
      </c>
      <c r="R8" s="24">
        <f t="shared" si="0"/>
        <v>42169</v>
      </c>
      <c r="S8" s="24">
        <f t="shared" si="0"/>
        <v>42170</v>
      </c>
    </row>
    <row r="9" spans="2:19" s="1" customFormat="1" x14ac:dyDescent="0.25">
      <c r="B9" s="10"/>
      <c r="C9" s="11"/>
      <c r="D9" s="12"/>
      <c r="E9" s="21" t="s">
        <v>11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</row>
    <row r="10" spans="2:19" x14ac:dyDescent="0.25">
      <c r="B10" s="17" t="s">
        <v>13</v>
      </c>
      <c r="C10" s="18"/>
      <c r="D10" s="19"/>
      <c r="E10" s="2">
        <v>950</v>
      </c>
      <c r="F10" s="2">
        <f>E10-35</f>
        <v>915</v>
      </c>
      <c r="G10" s="2">
        <f>F10-50</f>
        <v>865</v>
      </c>
      <c r="H10" s="2">
        <f>G10-55</f>
        <v>810</v>
      </c>
      <c r="I10" s="2">
        <f>H10-60</f>
        <v>750</v>
      </c>
      <c r="J10" s="2">
        <f>I10-80</f>
        <v>670</v>
      </c>
      <c r="K10" s="7">
        <f>J10-85</f>
        <v>585</v>
      </c>
      <c r="L10" s="2">
        <f>K10-85</f>
        <v>500</v>
      </c>
      <c r="M10" s="2">
        <f>L10-90</f>
        <v>410</v>
      </c>
      <c r="N10" s="2">
        <f>M10-95</f>
        <v>315</v>
      </c>
      <c r="O10" s="2">
        <f>N10-115</f>
        <v>200</v>
      </c>
      <c r="P10" s="2">
        <f>O10-110</f>
        <v>90</v>
      </c>
      <c r="Q10" s="2">
        <f>P10-90</f>
        <v>0</v>
      </c>
      <c r="R10" s="2">
        <f>Q10</f>
        <v>0</v>
      </c>
      <c r="S10" s="7">
        <f>R10</f>
        <v>0</v>
      </c>
    </row>
    <row r="11" spans="2:19" x14ac:dyDescent="0.25">
      <c r="B11" s="17" t="s">
        <v>9</v>
      </c>
      <c r="C11" s="18"/>
      <c r="D11" s="19"/>
      <c r="E11" s="2">
        <v>75</v>
      </c>
      <c r="F11" s="8">
        <f t="shared" ref="F11:S11" si="1">E11</f>
        <v>75</v>
      </c>
      <c r="G11" s="8">
        <f t="shared" si="1"/>
        <v>75</v>
      </c>
      <c r="H11" s="8">
        <f t="shared" si="1"/>
        <v>75</v>
      </c>
      <c r="I11" s="8">
        <f t="shared" si="1"/>
        <v>75</v>
      </c>
      <c r="J11" s="8">
        <f t="shared" si="1"/>
        <v>75</v>
      </c>
      <c r="K11" s="8">
        <f t="shared" si="1"/>
        <v>75</v>
      </c>
      <c r="L11" s="8">
        <f t="shared" si="1"/>
        <v>75</v>
      </c>
      <c r="M11" s="8">
        <f t="shared" si="1"/>
        <v>75</v>
      </c>
      <c r="N11" s="8">
        <f t="shared" si="1"/>
        <v>75</v>
      </c>
      <c r="O11" s="8">
        <f t="shared" si="1"/>
        <v>75</v>
      </c>
      <c r="P11" s="8">
        <f t="shared" si="1"/>
        <v>75</v>
      </c>
      <c r="Q11" s="8">
        <v>75</v>
      </c>
      <c r="R11" s="8">
        <f>Q11-35</f>
        <v>40</v>
      </c>
      <c r="S11" s="8">
        <f>R11-40</f>
        <v>0</v>
      </c>
    </row>
    <row r="12" spans="2:19" x14ac:dyDescent="0.25">
      <c r="B12" s="17" t="s">
        <v>14</v>
      </c>
      <c r="C12" s="18"/>
      <c r="D12" s="19"/>
      <c r="E12" s="2">
        <v>200</v>
      </c>
      <c r="F12" s="8">
        <f t="shared" ref="F12:S12" si="2">E12</f>
        <v>200</v>
      </c>
      <c r="G12" s="8">
        <f t="shared" si="2"/>
        <v>200</v>
      </c>
      <c r="H12" s="8">
        <f t="shared" si="2"/>
        <v>200</v>
      </c>
      <c r="I12" s="8">
        <f t="shared" si="2"/>
        <v>200</v>
      </c>
      <c r="J12" s="8">
        <f t="shared" si="2"/>
        <v>200</v>
      </c>
      <c r="K12" s="8">
        <f t="shared" si="2"/>
        <v>200</v>
      </c>
      <c r="L12" s="8">
        <f t="shared" si="2"/>
        <v>200</v>
      </c>
      <c r="M12" s="8">
        <f t="shared" si="2"/>
        <v>200</v>
      </c>
      <c r="N12" s="8">
        <f t="shared" si="2"/>
        <v>200</v>
      </c>
      <c r="O12" s="8">
        <f t="shared" si="2"/>
        <v>200</v>
      </c>
      <c r="P12" s="8">
        <f>O12</f>
        <v>200</v>
      </c>
      <c r="Q12" s="8">
        <f>P12-40</f>
        <v>160</v>
      </c>
      <c r="R12" s="8">
        <f>Q12-80</f>
        <v>80</v>
      </c>
      <c r="S12" s="8">
        <f>R12-80</f>
        <v>0</v>
      </c>
    </row>
    <row r="13" spans="2:19" ht="15.75" thickBot="1" x14ac:dyDescent="0.3">
      <c r="B13" s="20" t="s">
        <v>15</v>
      </c>
      <c r="C13" s="20"/>
      <c r="D13" s="20"/>
      <c r="E13" s="4">
        <v>125</v>
      </c>
      <c r="F13" s="8">
        <f>E13</f>
        <v>125</v>
      </c>
      <c r="G13" s="8">
        <f t="shared" ref="G13:S13" si="3">F13</f>
        <v>125</v>
      </c>
      <c r="H13" s="8">
        <f t="shared" si="3"/>
        <v>125</v>
      </c>
      <c r="I13" s="8">
        <f t="shared" si="3"/>
        <v>125</v>
      </c>
      <c r="J13" s="8">
        <f t="shared" si="3"/>
        <v>125</v>
      </c>
      <c r="K13" s="8">
        <f t="shared" si="3"/>
        <v>125</v>
      </c>
      <c r="L13" s="8">
        <f t="shared" si="3"/>
        <v>125</v>
      </c>
      <c r="M13" s="8">
        <f t="shared" si="3"/>
        <v>125</v>
      </c>
      <c r="N13" s="8">
        <f t="shared" si="3"/>
        <v>125</v>
      </c>
      <c r="O13" s="8">
        <f t="shared" si="3"/>
        <v>125</v>
      </c>
      <c r="P13" s="8">
        <f>O13-55</f>
        <v>70</v>
      </c>
      <c r="Q13" s="8">
        <f t="shared" si="3"/>
        <v>70</v>
      </c>
      <c r="R13" s="8">
        <f>Q13-20</f>
        <v>50</v>
      </c>
      <c r="S13" s="8">
        <f>R13-50</f>
        <v>0</v>
      </c>
    </row>
    <row r="14" spans="2:19" ht="16.5" thickTop="1" thickBot="1" x14ac:dyDescent="0.3">
      <c r="B14" s="13" t="s">
        <v>12</v>
      </c>
      <c r="C14" s="14"/>
      <c r="D14" s="14"/>
      <c r="E14" s="5">
        <f>SUM(E10:E13)</f>
        <v>1350</v>
      </c>
      <c r="F14" s="5">
        <f t="shared" ref="F14:P14" si="4">SUM(F10:F13)</f>
        <v>1315</v>
      </c>
      <c r="G14" s="5">
        <f t="shared" si="4"/>
        <v>1265</v>
      </c>
      <c r="H14" s="5">
        <f t="shared" si="4"/>
        <v>1210</v>
      </c>
      <c r="I14" s="5">
        <f t="shared" si="4"/>
        <v>1150</v>
      </c>
      <c r="J14" s="5">
        <f t="shared" si="4"/>
        <v>1070</v>
      </c>
      <c r="K14" s="5">
        <f t="shared" si="4"/>
        <v>985</v>
      </c>
      <c r="L14" s="5">
        <f t="shared" si="4"/>
        <v>900</v>
      </c>
      <c r="M14" s="5">
        <f t="shared" si="4"/>
        <v>810</v>
      </c>
      <c r="N14" s="5">
        <f t="shared" si="4"/>
        <v>715</v>
      </c>
      <c r="O14" s="5">
        <f t="shared" si="4"/>
        <v>600</v>
      </c>
      <c r="P14" s="5">
        <f t="shared" si="4"/>
        <v>435</v>
      </c>
      <c r="Q14" s="5">
        <f t="shared" ref="Q14" si="5">SUM(Q10:Q13)</f>
        <v>305</v>
      </c>
      <c r="R14" s="5">
        <f t="shared" ref="R14:S14" si="6">SUM(R10:R13)</f>
        <v>170</v>
      </c>
      <c r="S14" s="6">
        <f t="shared" si="6"/>
        <v>0</v>
      </c>
    </row>
    <row r="15" spans="2:19" ht="15.75" thickTop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2:19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2:17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2:17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2:17" x14ac:dyDescent="0.25">
      <c r="B19" s="3"/>
      <c r="C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2:17" x14ac:dyDescent="0.25">
      <c r="B20" s="3"/>
      <c r="C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 x14ac:dyDescent="0.25">
      <c r="B21" s="23"/>
      <c r="C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7" x14ac:dyDescent="0.25">
      <c r="B22" s="3"/>
      <c r="C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7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</sheetData>
  <mergeCells count="10">
    <mergeCell ref="B8:D8"/>
    <mergeCell ref="B9:D9"/>
    <mergeCell ref="B14:D14"/>
    <mergeCell ref="B3:S5"/>
    <mergeCell ref="B7:D7"/>
    <mergeCell ref="B10:D10"/>
    <mergeCell ref="B12:D12"/>
    <mergeCell ref="B11:D11"/>
    <mergeCell ref="B13:D13"/>
    <mergeCell ref="E9:S9"/>
  </mergeCells>
  <pageMargins left="0.7" right="0.7" top="0.75" bottom="0.75" header="0.3" footer="0.3"/>
  <pageSetup paperSize="9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Fransisca-Loren</dc:creator>
  <cp:lastModifiedBy>Dennis</cp:lastModifiedBy>
  <dcterms:created xsi:type="dcterms:W3CDTF">2015-06-13T15:15:02Z</dcterms:created>
  <dcterms:modified xsi:type="dcterms:W3CDTF">2015-06-14T13:56:58Z</dcterms:modified>
</cp:coreProperties>
</file>