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tabRatio="987"/>
  </bookViews>
  <sheets>
    <sheet name="Fazenda Boa Sor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<sst xmlns="http://schemas.openxmlformats.org/spreadsheetml/2006/main" count="19" uniqueCount="14">
  <si>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DATA ABATE</t>
  </si>
  <si>
    <t>QUANTIDADE</t>
  </si>
  <si>
    <t>PESO TOTAL</t>
  </si>
  <si>
    <t>VALOR DA ARROBA</t>
  </si>
  <si>
    <t>PESO MÉDIO BOI</t>
  </si>
  <si>
    <t>ARROBA</t>
  </si>
  <si>
    <t>ARROBA/BOI</t>
  </si>
  <si>
    <t>VALOR UNITÁRIO</t>
  </si>
  <si>
    <t>VALOR TOTAL</t>
  </si>
  <si>
    <t>VALOR FUNRURAL</t>
  </si>
  <si>
    <t>VALOR A PAGAR</t>
  </si>
  <si>
    <t>ESTABELECIMENTO</t>
  </si>
  <si>
    <t>DATA PAGAMENTO</t>
  </si>
  <si>
    <t>BOI BOM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</si>
</sst>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 &quot;#,##0.00"/>
    <numFmt numFmtId="181" formatCode="dd/mm/yyyy;@"/>
    <numFmt numFmtId="182" formatCode="0.000;[Red]0.000"/>
  </numFmts>
  <fonts count="2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theme="1"/>
      <name val="Calibri"/>
      <charset val="134"/>
    </font>
    <font>
      <b/>
      <sz val="11"/>
      <color rgb="FF000000"/>
      <name val="Calibri"/>
      <charset val="134"/>
    </font>
    <font>
      <b/>
      <sz val="11"/>
      <color rgb="FFFFFFFF"/>
      <name val="Calibri"/>
      <charset val="1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1859C"/>
        <bgColor rgb="FF0080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180" fontId="1" fillId="0" borderId="0" xfId="0" applyNumberFormat="1" applyFont="1" applyAlignment="1">
      <alignment horizontal="center"/>
    </xf>
    <xf numFmtId="181" fontId="2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80" fontId="0" fillId="0" borderId="0" xfId="0" applyNumberFormat="1" applyFont="1" applyFill="1" applyAlignment="1">
      <alignment horizontal="center" vertical="center"/>
    </xf>
    <xf numFmtId="182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81" fontId="0" fillId="0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Fill="1" applyAlignment="1">
      <alignment horizontal="center"/>
    </xf>
    <xf numFmtId="180" fontId="0" fillId="0" borderId="0" xfId="0" applyNumberFormat="1" applyFont="1" applyFill="1" applyAlignment="1">
      <alignment horizontal="center"/>
    </xf>
    <xf numFmtId="18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180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81" fontId="4" fillId="2" borderId="0" xfId="0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1859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F18" sqref="F18"/>
    </sheetView>
  </sheetViews>
  <sheetFormatPr defaultColWidth="9" defaultRowHeight="15"/>
  <cols>
    <col min="1" max="1" width="17" style="2" customWidth="1"/>
    <col min="2" max="2" width="16.2857142857143" style="2" customWidth="1"/>
    <col min="3" max="3" width="11.1428571428571" style="2" customWidth="1"/>
    <col min="4" max="4" width="17.8571428571429" style="3" customWidth="1"/>
    <col min="5" max="5" width="18" style="2" customWidth="1"/>
    <col min="6" max="6" width="9.14285714285714" style="2"/>
    <col min="7" max="7" width="12.4285714285714" style="2" customWidth="1"/>
    <col min="8" max="8" width="16.4285714285714" style="2" customWidth="1"/>
    <col min="9" max="9" width="15.4285714285714" style="3" customWidth="1"/>
    <col min="10" max="10" width="19.7142857142857" style="3" customWidth="1"/>
    <col min="11" max="11" width="16" style="3" customWidth="1"/>
    <col min="12" max="12" width="20.5714285714286" style="2" customWidth="1"/>
    <col min="13" max="13" width="19.8571428571429" style="2" customWidth="1"/>
  </cols>
  <sheetData>
    <row r="1" s="1" customFormat="1" spans="1:13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17" t="s">
        <v>12</v>
      </c>
    </row>
    <row r="2" spans="1:13">
      <c r="A2" s="5">
        <v>45276</v>
      </c>
      <c r="B2" s="6">
        <v>276</v>
      </c>
      <c r="C2" s="7">
        <v>99101.8</v>
      </c>
      <c r="D2" s="8">
        <v>213.76</v>
      </c>
      <c r="E2" s="9">
        <f t="shared" ref="E2:E53" si="0">SUM(C2/B2)</f>
        <v>359.064492753623</v>
      </c>
      <c r="F2" s="10">
        <v>15</v>
      </c>
      <c r="G2" s="10">
        <f t="shared" ref="G2:G53" si="1">SUM(E2/F2)</f>
        <v>23.9376328502415</v>
      </c>
      <c r="H2" s="8">
        <f t="shared" ref="H2:H53" si="2">SUM(D2*G2)</f>
        <v>5116.90839806763</v>
      </c>
      <c r="I2" s="13">
        <v>1415094.57</v>
      </c>
      <c r="J2" s="18">
        <v>2830.19</v>
      </c>
      <c r="K2" s="8">
        <f t="shared" ref="K2:K53" si="3">SUM(I2-J2)</f>
        <v>1412264.38</v>
      </c>
      <c r="L2" s="19" t="s">
        <v>13</v>
      </c>
      <c r="M2" s="20">
        <v>45308</v>
      </c>
    </row>
    <row r="3" spans="1:13">
      <c r="A3" s="11">
        <v>45301</v>
      </c>
      <c r="B3" s="12">
        <v>180</v>
      </c>
      <c r="C3" s="7">
        <v>64534.2</v>
      </c>
      <c r="D3" s="13">
        <v>218.84</v>
      </c>
      <c r="E3" s="14">
        <f t="shared" si="0"/>
        <v>358.523333333333</v>
      </c>
      <c r="F3" s="12">
        <v>15</v>
      </c>
      <c r="G3" s="12">
        <f t="shared" si="1"/>
        <v>23.9015555555556</v>
      </c>
      <c r="H3" s="13">
        <f t="shared" si="2"/>
        <v>5230.61641777778</v>
      </c>
      <c r="I3" s="13">
        <v>943401.9</v>
      </c>
      <c r="J3" s="18">
        <v>1886.8</v>
      </c>
      <c r="K3" s="8">
        <f t="shared" si="3"/>
        <v>941515.1</v>
      </c>
      <c r="L3" s="19" t="s">
        <v>13</v>
      </c>
      <c r="M3" s="20">
        <v>45331</v>
      </c>
    </row>
    <row r="4" spans="1:13">
      <c r="A4" s="11">
        <v>45302</v>
      </c>
      <c r="B4" s="12">
        <v>180</v>
      </c>
      <c r="C4" s="7">
        <v>64161.6</v>
      </c>
      <c r="D4" s="13">
        <v>219.53</v>
      </c>
      <c r="E4" s="14">
        <f t="shared" si="0"/>
        <v>356.453333333333</v>
      </c>
      <c r="F4" s="12">
        <v>15</v>
      </c>
      <c r="G4" s="12">
        <f t="shared" si="1"/>
        <v>23.7635555555556</v>
      </c>
      <c r="H4" s="13">
        <f t="shared" si="2"/>
        <v>5216.81335111111</v>
      </c>
      <c r="I4" s="13">
        <v>940918.62</v>
      </c>
      <c r="J4" s="18">
        <v>1881.84</v>
      </c>
      <c r="K4" s="8">
        <f t="shared" si="3"/>
        <v>939036.78</v>
      </c>
      <c r="L4" s="19" t="s">
        <v>13</v>
      </c>
      <c r="M4" s="20">
        <v>45332</v>
      </c>
    </row>
    <row r="5" spans="1:13">
      <c r="A5" s="11">
        <v>45303</v>
      </c>
      <c r="B5" s="12">
        <v>160</v>
      </c>
      <c r="C5" s="15">
        <v>57342.2</v>
      </c>
      <c r="D5" s="13">
        <v>219.67</v>
      </c>
      <c r="E5" s="14">
        <f t="shared" si="0"/>
        <v>358.38875</v>
      </c>
      <c r="F5" s="12">
        <v>15</v>
      </c>
      <c r="G5" s="12">
        <f t="shared" si="1"/>
        <v>23.8925833333333</v>
      </c>
      <c r="H5" s="13">
        <f t="shared" si="2"/>
        <v>5248.48378083333</v>
      </c>
      <c r="I5" s="13">
        <v>841441.46</v>
      </c>
      <c r="J5" s="18">
        <v>1682.88</v>
      </c>
      <c r="K5" s="8">
        <f t="shared" si="3"/>
        <v>839758.58</v>
      </c>
      <c r="L5" s="19" t="s">
        <v>13</v>
      </c>
      <c r="M5" s="20">
        <v>45333</v>
      </c>
    </row>
    <row r="6" spans="1:13">
      <c r="A6" s="11">
        <v>45317</v>
      </c>
      <c r="B6" s="12">
        <v>192</v>
      </c>
      <c r="C6" s="15">
        <v>66501.6</v>
      </c>
      <c r="D6" s="13">
        <v>224.72</v>
      </c>
      <c r="E6" s="14">
        <f t="shared" si="0"/>
        <v>346.3625</v>
      </c>
      <c r="F6" s="12">
        <v>15</v>
      </c>
      <c r="G6" s="12">
        <f t="shared" si="1"/>
        <v>23.0908333333333</v>
      </c>
      <c r="H6" s="13">
        <f t="shared" si="2"/>
        <v>5188.97206666667</v>
      </c>
      <c r="I6" s="13">
        <v>998286</v>
      </c>
      <c r="J6" s="18">
        <v>1996.56</v>
      </c>
      <c r="K6" s="8">
        <f t="shared" si="3"/>
        <v>996289.44</v>
      </c>
      <c r="L6" s="19" t="s">
        <v>13</v>
      </c>
      <c r="M6" s="20">
        <v>45346</v>
      </c>
    </row>
    <row r="7" spans="1:13">
      <c r="A7" s="11">
        <v>45321</v>
      </c>
      <c r="B7" s="12">
        <v>128</v>
      </c>
      <c r="C7" s="7">
        <v>45230.2</v>
      </c>
      <c r="D7" s="13">
        <v>224.33</v>
      </c>
      <c r="E7" s="14">
        <f t="shared" si="0"/>
        <v>353.3609375</v>
      </c>
      <c r="F7" s="12">
        <v>15</v>
      </c>
      <c r="G7" s="12">
        <f t="shared" si="1"/>
        <v>23.5573958333333</v>
      </c>
      <c r="H7" s="13">
        <f t="shared" si="2"/>
        <v>5284.63060729167</v>
      </c>
      <c r="I7" s="13">
        <v>677801.24</v>
      </c>
      <c r="J7" s="18">
        <v>1355.6</v>
      </c>
      <c r="K7" s="8">
        <f t="shared" si="3"/>
        <v>676445.64</v>
      </c>
      <c r="L7" s="7" t="s">
        <v>13</v>
      </c>
      <c r="M7" s="20">
        <v>45351</v>
      </c>
    </row>
    <row r="10" spans="2:2">
      <c r="B10" s="16"/>
    </row>
  </sheetData>
  <pageMargins left="0.511805555555555" right="0.511805555555555" top="0.7875" bottom="0.7875" header="0.511805555555555" footer="0.511805555555555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Fazenda Boa Sorte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Estudos_LLM</cp:lastModifiedBy>
  <cp:revision>1</cp:revision>
  <dcterms:created xsi:type="dcterms:W3CDTF">2014-01-06T20:18:00Z</dcterms:created>
  <dcterms:modified xsi:type="dcterms:W3CDTF">2024-11-01T15:41:14Z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>4EFE82DF93F64E868D807569251D6946_12</vt:lpwstr>
  </property>
  <property fmtid="{D5CDD505-2E9C-101B-9397-08002B2CF9AE}" pid="10" name="KSOProductBuildVer">
    <vt:lpwstr>1046-12.2.0.18607</vt:lpwstr>
  </property>
</Properties>
</file>