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0404" sheetId="1" r:id="rId4"/>
    <sheet state="visible" name="20220406" sheetId="2" r:id="rId5"/>
  </sheets>
  <definedNames/>
  <calcPr/>
</workbook>
</file>

<file path=xl/sharedStrings.xml><?xml version="1.0" encoding="utf-8"?>
<sst xmlns="http://schemas.openxmlformats.org/spreadsheetml/2006/main" count="44" uniqueCount="20">
  <si>
    <t>Tank</t>
  </si>
  <si>
    <t>SW</t>
  </si>
  <si>
    <t>SE</t>
  </si>
  <si>
    <t>NW</t>
  </si>
  <si>
    <t>NE</t>
  </si>
  <si>
    <t>center</t>
  </si>
  <si>
    <t>mean</t>
  </si>
  <si>
    <t>std dev</t>
  </si>
  <si>
    <t>SW_Mean</t>
  </si>
  <si>
    <t>SW_SD</t>
  </si>
  <si>
    <t>SE_Mean</t>
  </si>
  <si>
    <t>SE_SD</t>
  </si>
  <si>
    <t>NW_Mean</t>
  </si>
  <si>
    <t>NW_SD</t>
  </si>
  <si>
    <t>NE_Mean</t>
  </si>
  <si>
    <t>NE_SD</t>
  </si>
  <si>
    <t>center_Mean</t>
  </si>
  <si>
    <t>center_SD</t>
  </si>
  <si>
    <t>Allyson's</t>
  </si>
  <si>
    <t>Patricks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</si>
</sst>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175.0</v>
      </c>
      <c r="C2" s="3">
        <v>176.0</v>
      </c>
      <c r="D2" s="3">
        <v>241.0</v>
      </c>
      <c r="E2" s="3">
        <v>230.0</v>
      </c>
      <c r="F2" s="3">
        <v>240.0</v>
      </c>
      <c r="G2" s="4">
        <f t="shared" ref="G2:G15" si="1">AVERAGE(B2:F2)</f>
        <v>212.4</v>
      </c>
      <c r="H2" s="4">
        <f t="shared" ref="H2:H15" si="2">STDEV(B2:F2)</f>
        <v>33.96027091</v>
      </c>
    </row>
    <row r="3">
      <c r="A3" s="1">
        <v>2.0</v>
      </c>
      <c r="B3" s="3">
        <v>198.0</v>
      </c>
      <c r="C3" s="3">
        <v>200.0</v>
      </c>
      <c r="D3" s="3">
        <v>276.0</v>
      </c>
      <c r="E3" s="3">
        <v>236.0</v>
      </c>
      <c r="F3" s="3">
        <v>248.0</v>
      </c>
      <c r="G3" s="4">
        <f t="shared" si="1"/>
        <v>231.6</v>
      </c>
      <c r="H3" s="4">
        <f t="shared" si="2"/>
        <v>33.11797095</v>
      </c>
    </row>
    <row r="4">
      <c r="A4" s="1">
        <v>3.0</v>
      </c>
      <c r="B4" s="3">
        <v>183.0</v>
      </c>
      <c r="C4" s="3">
        <v>169.0</v>
      </c>
      <c r="D4" s="3">
        <v>288.0</v>
      </c>
      <c r="E4" s="3">
        <v>240.0</v>
      </c>
      <c r="F4" s="3">
        <v>276.0</v>
      </c>
      <c r="G4" s="4">
        <f t="shared" si="1"/>
        <v>231.2</v>
      </c>
      <c r="H4" s="4">
        <f t="shared" si="2"/>
        <v>53.62555361</v>
      </c>
    </row>
    <row r="5">
      <c r="A5" s="1">
        <v>4.0</v>
      </c>
      <c r="B5" s="3">
        <v>175.0</v>
      </c>
      <c r="C5" s="3">
        <v>172.0</v>
      </c>
      <c r="D5" s="3">
        <v>240.0</v>
      </c>
      <c r="E5" s="3">
        <v>260.0</v>
      </c>
      <c r="F5" s="3">
        <v>242.0</v>
      </c>
      <c r="G5" s="4">
        <f t="shared" si="1"/>
        <v>217.8</v>
      </c>
      <c r="H5" s="4">
        <f t="shared" si="2"/>
        <v>41.19708728</v>
      </c>
    </row>
    <row r="6">
      <c r="A6" s="1">
        <v>5.0</v>
      </c>
      <c r="B6" s="3">
        <v>178.0</v>
      </c>
      <c r="C6" s="3">
        <v>167.0</v>
      </c>
      <c r="D6" s="3">
        <v>280.0</v>
      </c>
      <c r="E6" s="3">
        <v>243.0</v>
      </c>
      <c r="F6" s="3">
        <v>222.0</v>
      </c>
      <c r="G6" s="4">
        <f t="shared" si="1"/>
        <v>218</v>
      </c>
      <c r="H6" s="4">
        <f t="shared" si="2"/>
        <v>46.59935622</v>
      </c>
    </row>
    <row r="7">
      <c r="A7" s="1">
        <v>6.0</v>
      </c>
      <c r="B7" s="3">
        <v>196.0</v>
      </c>
      <c r="C7" s="3">
        <v>189.0</v>
      </c>
      <c r="D7" s="3">
        <v>274.0</v>
      </c>
      <c r="E7" s="3">
        <v>253.0</v>
      </c>
      <c r="F7" s="3">
        <v>246.0</v>
      </c>
      <c r="G7" s="4">
        <f t="shared" si="1"/>
        <v>231.6</v>
      </c>
      <c r="H7" s="4">
        <f t="shared" si="2"/>
        <v>37.23304983</v>
      </c>
    </row>
    <row r="8">
      <c r="A8" s="1">
        <v>7.0</v>
      </c>
      <c r="B8" s="3">
        <v>201.0</v>
      </c>
      <c r="C8" s="3">
        <v>221.0</v>
      </c>
      <c r="D8" s="3">
        <v>255.0</v>
      </c>
      <c r="E8" s="3">
        <v>266.0</v>
      </c>
      <c r="F8" s="3">
        <v>249.0</v>
      </c>
      <c r="G8" s="4">
        <f t="shared" si="1"/>
        <v>238.4</v>
      </c>
      <c r="H8" s="4">
        <f t="shared" si="2"/>
        <v>26.69831455</v>
      </c>
    </row>
    <row r="9">
      <c r="A9" s="1">
        <v>8.0</v>
      </c>
      <c r="B9" s="3">
        <v>207.0</v>
      </c>
      <c r="C9" s="3">
        <v>198.0</v>
      </c>
      <c r="D9" s="3">
        <v>270.0</v>
      </c>
      <c r="E9" s="3">
        <v>227.0</v>
      </c>
      <c r="F9" s="3">
        <v>258.0</v>
      </c>
      <c r="G9" s="4">
        <f t="shared" si="1"/>
        <v>232</v>
      </c>
      <c r="H9" s="4">
        <f t="shared" si="2"/>
        <v>31.3289004</v>
      </c>
    </row>
    <row r="10">
      <c r="A10" s="1">
        <v>9.0</v>
      </c>
      <c r="B10" s="3">
        <v>233.0</v>
      </c>
      <c r="C10" s="3">
        <v>220.0</v>
      </c>
      <c r="D10" s="3">
        <v>330.0</v>
      </c>
      <c r="E10" s="3">
        <v>258.0</v>
      </c>
      <c r="F10" s="3">
        <v>315.0</v>
      </c>
      <c r="G10" s="4">
        <f t="shared" si="1"/>
        <v>271.2</v>
      </c>
      <c r="H10" s="4">
        <f t="shared" si="2"/>
        <v>49.06831972</v>
      </c>
    </row>
    <row r="11">
      <c r="A11" s="1">
        <v>10.0</v>
      </c>
      <c r="B11" s="3">
        <v>255.0</v>
      </c>
      <c r="C11" s="3">
        <v>255.0</v>
      </c>
      <c r="D11" s="3">
        <v>330.0</v>
      </c>
      <c r="E11" s="3">
        <v>324.0</v>
      </c>
      <c r="F11" s="3">
        <v>321.0</v>
      </c>
      <c r="G11" s="4">
        <f t="shared" si="1"/>
        <v>297</v>
      </c>
      <c r="H11" s="4">
        <f t="shared" si="2"/>
        <v>38.47726602</v>
      </c>
    </row>
    <row r="12">
      <c r="A12" s="1">
        <v>13.0</v>
      </c>
      <c r="B12" s="3">
        <v>167.0</v>
      </c>
      <c r="C12" s="3">
        <v>170.0</v>
      </c>
      <c r="D12" s="3">
        <v>283.0</v>
      </c>
      <c r="E12" s="3">
        <v>247.0</v>
      </c>
      <c r="F12" s="3">
        <v>259.0</v>
      </c>
      <c r="G12" s="4">
        <f t="shared" si="1"/>
        <v>225.2</v>
      </c>
      <c r="H12" s="4">
        <f t="shared" si="2"/>
        <v>53.36853005</v>
      </c>
    </row>
    <row r="13">
      <c r="A13" s="1">
        <v>14.0</v>
      </c>
      <c r="B13" s="3">
        <v>189.0</v>
      </c>
      <c r="C13" s="3">
        <v>160.0</v>
      </c>
      <c r="D13" s="3">
        <v>250.0</v>
      </c>
      <c r="E13" s="3">
        <v>210.0</v>
      </c>
      <c r="F13" s="3">
        <v>239.0</v>
      </c>
      <c r="G13" s="4">
        <f t="shared" si="1"/>
        <v>209.6</v>
      </c>
      <c r="H13" s="4">
        <f t="shared" si="2"/>
        <v>36.67833148</v>
      </c>
    </row>
    <row r="14">
      <c r="A14" s="1">
        <v>15.0</v>
      </c>
      <c r="B14" s="3">
        <v>175.0</v>
      </c>
      <c r="C14" s="3">
        <v>181.0</v>
      </c>
      <c r="D14" s="3">
        <v>264.0</v>
      </c>
      <c r="E14" s="3">
        <v>205.0</v>
      </c>
      <c r="F14" s="3">
        <v>263.0</v>
      </c>
      <c r="G14" s="4">
        <f t="shared" si="1"/>
        <v>217.6</v>
      </c>
      <c r="H14" s="4">
        <f t="shared" si="2"/>
        <v>43.37971876</v>
      </c>
    </row>
    <row r="15">
      <c r="A15" s="1">
        <v>16.0</v>
      </c>
      <c r="B15" s="3">
        <v>181.0</v>
      </c>
      <c r="C15" s="3">
        <v>163.0</v>
      </c>
      <c r="D15" s="3">
        <v>237.0</v>
      </c>
      <c r="E15" s="3">
        <v>170.0</v>
      </c>
      <c r="F15" s="3">
        <v>225.0</v>
      </c>
      <c r="G15" s="4">
        <f t="shared" si="1"/>
        <v>195.2</v>
      </c>
      <c r="H15" s="4">
        <f t="shared" si="2"/>
        <v>33.57379931</v>
      </c>
    </row>
    <row r="16">
      <c r="A16" s="1" t="s">
        <v>6</v>
      </c>
      <c r="B16" s="4">
        <f t="shared" ref="B16:F16" si="3">AVERAGE(B1:B15)</f>
        <v>193.7857143</v>
      </c>
      <c r="C16" s="4">
        <f t="shared" si="3"/>
        <v>188.6428571</v>
      </c>
      <c r="D16" s="4">
        <f t="shared" si="3"/>
        <v>272.7142857</v>
      </c>
      <c r="E16" s="4">
        <f t="shared" si="3"/>
        <v>240.6428571</v>
      </c>
      <c r="F16" s="4">
        <f t="shared" si="3"/>
        <v>257.3571429</v>
      </c>
    </row>
    <row r="17">
      <c r="A17" s="1" t="s">
        <v>7</v>
      </c>
      <c r="B17" s="4">
        <f t="shared" ref="B17:F17" si="4">STDEV(B1:B15)</f>
        <v>24.59261481</v>
      </c>
      <c r="C17" s="4">
        <f t="shared" si="4"/>
        <v>27.49155715</v>
      </c>
      <c r="D17" s="4">
        <f t="shared" si="4"/>
        <v>29.39499845</v>
      </c>
      <c r="E17" s="4">
        <f t="shared" si="4"/>
        <v>35.0683007</v>
      </c>
      <c r="F17" s="4">
        <f t="shared" si="4"/>
        <v>29.36928574</v>
      </c>
    </row>
    <row r="18"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  <c r="G18" s="3" t="s">
        <v>13</v>
      </c>
      <c r="H18" s="3" t="s">
        <v>14</v>
      </c>
      <c r="I18" s="3" t="s">
        <v>15</v>
      </c>
      <c r="J18" s="3" t="s">
        <v>16</v>
      </c>
      <c r="K18" s="3" t="s">
        <v>17</v>
      </c>
    </row>
    <row r="19">
      <c r="A19" s="3" t="s">
        <v>18</v>
      </c>
      <c r="B19" s="4">
        <f>average(B2:B9)</f>
        <v>189.125</v>
      </c>
      <c r="C19" s="4">
        <f>STDEV(B2:B9)</f>
        <v>12.7999721</v>
      </c>
      <c r="D19" s="4">
        <f>AVERAGE(C2:C9)</f>
        <v>186.5</v>
      </c>
      <c r="E19" s="4">
        <f>STDEV(C2:C9)</f>
        <v>18.96613523</v>
      </c>
      <c r="F19" s="4">
        <f>AVERAGE(D2:D9)</f>
        <v>265.5</v>
      </c>
      <c r="G19" s="4">
        <f>STDEV(D2:D9)</f>
        <v>18.04755623</v>
      </c>
      <c r="H19" s="4">
        <f>AVERAGE(E2:E9)</f>
        <v>244.375</v>
      </c>
      <c r="I19" s="4">
        <f>STDEV(E2:E9)</f>
        <v>14.07061274</v>
      </c>
      <c r="J19" s="4">
        <f> AVERAGE(F2:F9)</f>
        <v>247.625</v>
      </c>
      <c r="K19" s="4">
        <f>STDEV(F2:F9)</f>
        <v>15.41740667</v>
      </c>
    </row>
    <row r="20">
      <c r="A20" s="3" t="s">
        <v>19</v>
      </c>
      <c r="B20" s="4">
        <f>AVERAGE(B12:B15)</f>
        <v>178</v>
      </c>
      <c r="C20" s="4">
        <f>STDEV(B12:B15)</f>
        <v>9.309493363</v>
      </c>
      <c r="D20" s="4">
        <f>AVERAGE(C12:C15)</f>
        <v>168.5</v>
      </c>
      <c r="E20" s="4">
        <f>STDEV(C12:C15)</f>
        <v>9.327379053</v>
      </c>
      <c r="F20" s="4">
        <f>AVERAGE(D12:D15)</f>
        <v>258.5</v>
      </c>
      <c r="G20" s="4">
        <f>STDEV(D12:D15)</f>
        <v>19.70617501</v>
      </c>
      <c r="H20" s="4">
        <f>AVERAGE(E12:E15)</f>
        <v>208</v>
      </c>
      <c r="I20" s="4">
        <f>STDEV(E12:E15)</f>
        <v>31.50661306</v>
      </c>
      <c r="J20" s="4">
        <f>AVERAGE(F12:F15)</f>
        <v>246.5</v>
      </c>
      <c r="K20" s="4">
        <f>STDEV(F12:F15)</f>
        <v>17.76701063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161.0</v>
      </c>
      <c r="C2" s="3">
        <v>157.0</v>
      </c>
      <c r="D2" s="3">
        <v>243.0</v>
      </c>
      <c r="E2" s="3">
        <v>214.0</v>
      </c>
      <c r="F2" s="3">
        <v>245.0</v>
      </c>
      <c r="G2" s="4">
        <f t="shared" ref="G2:G15" si="1">AVERAGE(B2:F2)</f>
        <v>204</v>
      </c>
      <c r="H2" s="4">
        <f t="shared" ref="H2:H15" si="2">STDEV(B2:F2)</f>
        <v>42.89522118</v>
      </c>
    </row>
    <row r="3">
      <c r="A3" s="1">
        <v>2.0</v>
      </c>
      <c r="B3" s="3">
        <v>170.0</v>
      </c>
      <c r="C3" s="3">
        <v>171.0</v>
      </c>
      <c r="D3" s="3">
        <v>242.0</v>
      </c>
      <c r="E3" s="3">
        <v>227.0</v>
      </c>
      <c r="F3" s="3">
        <v>248.0</v>
      </c>
      <c r="G3" s="4">
        <f t="shared" si="1"/>
        <v>211.6</v>
      </c>
      <c r="H3" s="4">
        <f t="shared" si="2"/>
        <v>38.29229688</v>
      </c>
    </row>
    <row r="4">
      <c r="A4" s="1">
        <v>3.0</v>
      </c>
      <c r="B4" s="3">
        <v>175.0</v>
      </c>
      <c r="C4" s="3">
        <v>153.0</v>
      </c>
      <c r="D4" s="3">
        <v>273.0</v>
      </c>
      <c r="E4" s="3">
        <v>226.0</v>
      </c>
      <c r="F4" s="3">
        <v>273.0</v>
      </c>
      <c r="G4" s="4">
        <f t="shared" si="1"/>
        <v>220</v>
      </c>
      <c r="H4" s="4">
        <f t="shared" si="2"/>
        <v>55.15432893</v>
      </c>
    </row>
    <row r="5">
      <c r="A5" s="1">
        <v>4.0</v>
      </c>
      <c r="B5" s="3">
        <v>160.0</v>
      </c>
      <c r="C5" s="3">
        <v>162.0</v>
      </c>
      <c r="D5" s="3">
        <v>236.0</v>
      </c>
      <c r="E5" s="3">
        <v>256.0</v>
      </c>
      <c r="F5" s="3">
        <v>237.0</v>
      </c>
      <c r="G5" s="4">
        <f t="shared" si="1"/>
        <v>210.2</v>
      </c>
      <c r="H5" s="4">
        <f t="shared" si="2"/>
        <v>45.62017098</v>
      </c>
    </row>
    <row r="6">
      <c r="A6" s="1">
        <v>5.0</v>
      </c>
      <c r="B6" s="3">
        <v>157.0</v>
      </c>
      <c r="C6" s="3">
        <v>171.0</v>
      </c>
      <c r="D6" s="3">
        <v>261.0</v>
      </c>
      <c r="E6" s="3">
        <v>228.0</v>
      </c>
      <c r="F6" s="3">
        <v>241.0</v>
      </c>
      <c r="G6" s="4">
        <f t="shared" si="1"/>
        <v>211.6</v>
      </c>
      <c r="H6" s="4">
        <f t="shared" si="2"/>
        <v>45.28575935</v>
      </c>
    </row>
    <row r="7">
      <c r="A7" s="1">
        <v>6.0</v>
      </c>
      <c r="B7" s="3">
        <v>177.0</v>
      </c>
      <c r="C7" s="3">
        <v>183.0</v>
      </c>
      <c r="D7" s="3">
        <v>275.0</v>
      </c>
      <c r="E7" s="3">
        <v>261.0</v>
      </c>
      <c r="F7" s="3">
        <v>248.0</v>
      </c>
      <c r="G7" s="4">
        <f t="shared" si="1"/>
        <v>228.8</v>
      </c>
      <c r="H7" s="4">
        <f t="shared" si="2"/>
        <v>45.6092096</v>
      </c>
    </row>
    <row r="8">
      <c r="A8" s="1">
        <v>7.0</v>
      </c>
      <c r="B8" s="3">
        <v>188.0</v>
      </c>
      <c r="C8" s="3">
        <v>215.0</v>
      </c>
      <c r="D8" s="3">
        <v>255.0</v>
      </c>
      <c r="E8" s="3">
        <v>252.0</v>
      </c>
      <c r="F8" s="3">
        <v>252.0</v>
      </c>
      <c r="G8" s="4">
        <f t="shared" si="1"/>
        <v>232.4</v>
      </c>
      <c r="H8" s="4">
        <f t="shared" si="2"/>
        <v>29.8043621</v>
      </c>
    </row>
    <row r="9">
      <c r="A9" s="1">
        <v>8.0</v>
      </c>
      <c r="B9" s="3">
        <v>189.0</v>
      </c>
      <c r="C9" s="3">
        <v>180.0</v>
      </c>
      <c r="D9" s="3">
        <v>258.0</v>
      </c>
      <c r="E9" s="3">
        <v>215.0</v>
      </c>
      <c r="F9" s="3">
        <v>246.0</v>
      </c>
      <c r="G9" s="4">
        <f t="shared" si="1"/>
        <v>217.6</v>
      </c>
      <c r="H9" s="4">
        <f t="shared" si="2"/>
        <v>34.19502888</v>
      </c>
    </row>
    <row r="10">
      <c r="A10" s="1">
        <v>9.0</v>
      </c>
      <c r="B10" s="3">
        <v>173.0</v>
      </c>
      <c r="C10" s="3">
        <v>175.0</v>
      </c>
      <c r="D10" s="3">
        <v>240.0</v>
      </c>
      <c r="E10" s="3">
        <v>202.0</v>
      </c>
      <c r="F10" s="3">
        <v>225.0</v>
      </c>
      <c r="G10" s="4">
        <f t="shared" si="1"/>
        <v>203</v>
      </c>
      <c r="H10" s="4">
        <f t="shared" si="2"/>
        <v>29.74054472</v>
      </c>
    </row>
    <row r="11">
      <c r="A11" s="1">
        <v>10.0</v>
      </c>
      <c r="B11" s="3">
        <v>285.0</v>
      </c>
      <c r="C11" s="3">
        <v>247.0</v>
      </c>
      <c r="D11" s="3">
        <v>334.0</v>
      </c>
      <c r="E11" s="3">
        <v>313.0</v>
      </c>
      <c r="F11" s="3">
        <v>314.0</v>
      </c>
      <c r="G11" s="4">
        <f t="shared" si="1"/>
        <v>298.6</v>
      </c>
      <c r="H11" s="4">
        <f t="shared" si="2"/>
        <v>33.70904923</v>
      </c>
    </row>
    <row r="12">
      <c r="A12" s="1">
        <v>13.0</v>
      </c>
      <c r="B12" s="3">
        <v>177.0</v>
      </c>
      <c r="C12" s="3">
        <v>170.0</v>
      </c>
      <c r="D12" s="3">
        <v>277.0</v>
      </c>
      <c r="E12" s="3">
        <v>235.0</v>
      </c>
      <c r="F12" s="3">
        <v>260.0</v>
      </c>
      <c r="G12" s="4">
        <f t="shared" si="1"/>
        <v>223.8</v>
      </c>
      <c r="H12" s="4">
        <f t="shared" si="2"/>
        <v>48.34976732</v>
      </c>
    </row>
    <row r="13">
      <c r="A13" s="1">
        <v>14.0</v>
      </c>
      <c r="B13" s="3">
        <v>178.0</v>
      </c>
      <c r="C13" s="3">
        <v>154.0</v>
      </c>
      <c r="D13" s="3">
        <v>263.0</v>
      </c>
      <c r="E13" s="3">
        <v>195.0</v>
      </c>
      <c r="F13" s="3">
        <v>229.0</v>
      </c>
      <c r="G13" s="4">
        <f t="shared" si="1"/>
        <v>203.8</v>
      </c>
      <c r="H13" s="4">
        <f t="shared" si="2"/>
        <v>42.90337982</v>
      </c>
    </row>
    <row r="14">
      <c r="A14" s="1">
        <v>15.0</v>
      </c>
      <c r="B14" s="3">
        <v>184.0</v>
      </c>
      <c r="C14" s="3">
        <v>178.0</v>
      </c>
      <c r="D14" s="3">
        <v>259.0</v>
      </c>
      <c r="E14" s="3">
        <v>175.0</v>
      </c>
      <c r="F14" s="3">
        <v>244.0</v>
      </c>
      <c r="G14" s="4">
        <f t="shared" si="1"/>
        <v>208</v>
      </c>
      <c r="H14" s="4">
        <f t="shared" si="2"/>
        <v>40.19328302</v>
      </c>
    </row>
    <row r="15">
      <c r="A15" s="1">
        <v>16.0</v>
      </c>
      <c r="B15" s="3">
        <v>171.0</v>
      </c>
      <c r="C15" s="3">
        <v>150.0</v>
      </c>
      <c r="D15" s="3">
        <v>249.0</v>
      </c>
      <c r="E15" s="3">
        <v>166.0</v>
      </c>
      <c r="F15" s="3">
        <v>230.0</v>
      </c>
      <c r="G15" s="4">
        <f t="shared" si="1"/>
        <v>193.2</v>
      </c>
      <c r="H15" s="4">
        <f t="shared" si="2"/>
        <v>43.4936777</v>
      </c>
    </row>
    <row r="16">
      <c r="A16" s="1" t="s">
        <v>6</v>
      </c>
      <c r="B16" s="4">
        <f t="shared" ref="B16:F16" si="3">AVERAGE(B1:B15)</f>
        <v>181.7857143</v>
      </c>
      <c r="C16" s="4">
        <f t="shared" si="3"/>
        <v>176.1428571</v>
      </c>
      <c r="D16" s="4">
        <f t="shared" si="3"/>
        <v>261.7857143</v>
      </c>
      <c r="E16" s="4">
        <f t="shared" si="3"/>
        <v>226.0714286</v>
      </c>
      <c r="F16" s="4">
        <f t="shared" si="3"/>
        <v>249.4285714</v>
      </c>
    </row>
    <row r="17">
      <c r="A17" s="1" t="s">
        <v>7</v>
      </c>
      <c r="B17" s="4">
        <f t="shared" ref="B17:F17" si="4">STDEV(B1:B15)</f>
        <v>31.26605082</v>
      </c>
      <c r="C17" s="4">
        <f t="shared" si="4"/>
        <v>26.25864588</v>
      </c>
      <c r="D17" s="4">
        <f t="shared" si="4"/>
        <v>24.59574251</v>
      </c>
      <c r="E17" s="4">
        <f t="shared" si="4"/>
        <v>37.68179378</v>
      </c>
      <c r="F17" s="4">
        <f t="shared" si="4"/>
        <v>22.40437555</v>
      </c>
    </row>
    <row r="18"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  <c r="G18" s="3" t="s">
        <v>13</v>
      </c>
      <c r="H18" s="3" t="s">
        <v>14</v>
      </c>
      <c r="I18" s="3" t="s">
        <v>15</v>
      </c>
      <c r="J18" s="3" t="s">
        <v>16</v>
      </c>
      <c r="K18" s="3" t="s">
        <v>17</v>
      </c>
    </row>
    <row r="19">
      <c r="A19" s="3" t="s">
        <v>18</v>
      </c>
      <c r="B19" s="4">
        <f>average(B2:B9)</f>
        <v>172.125</v>
      </c>
      <c r="C19" s="4">
        <f>STDEV(B2:B9)</f>
        <v>12.38013963</v>
      </c>
      <c r="D19" s="4">
        <f>AVERAGE(C2:C9)</f>
        <v>174</v>
      </c>
      <c r="E19" s="4">
        <f>STDEV(C2:C9)</f>
        <v>19.60320673</v>
      </c>
      <c r="F19" s="4">
        <f>AVERAGE(D2:D9)</f>
        <v>255.375</v>
      </c>
      <c r="G19" s="4">
        <f>STDEV(D2:D9)</f>
        <v>14.352078</v>
      </c>
      <c r="H19" s="4">
        <f>AVERAGE(E2:E9)</f>
        <v>234.875</v>
      </c>
      <c r="I19" s="4">
        <f>STDEV(E2:E9)</f>
        <v>18.67341502</v>
      </c>
      <c r="J19" s="4">
        <f> AVERAGE(F2:F9)</f>
        <v>248.75</v>
      </c>
      <c r="K19" s="4">
        <f>STDEV(F2:F9)</f>
        <v>10.81995511</v>
      </c>
    </row>
    <row r="20">
      <c r="A20" s="3" t="s">
        <v>19</v>
      </c>
      <c r="B20" s="4">
        <f>AVERAGE(B12:B15)</f>
        <v>177.5</v>
      </c>
      <c r="C20" s="4">
        <f>STDEV(B12:B15)</f>
        <v>5.322906474</v>
      </c>
      <c r="D20" s="4">
        <f>AVERAGE(C12:C15)</f>
        <v>163</v>
      </c>
      <c r="E20" s="4">
        <f>STDEV(C12:C15)</f>
        <v>13.21615173</v>
      </c>
      <c r="F20" s="4">
        <f>AVERAGE(D12:D15)</f>
        <v>262</v>
      </c>
      <c r="G20" s="4">
        <f>STDEV(D12:D15)</f>
        <v>11.60459679</v>
      </c>
      <c r="H20" s="4">
        <f>AVERAGE(E12:E15)</f>
        <v>192.75</v>
      </c>
      <c r="I20" s="4">
        <f>STDEV(E12:E15)</f>
        <v>30.66349621</v>
      </c>
      <c r="J20" s="4">
        <f>AVERAGE(F12:F15)</f>
        <v>240.75</v>
      </c>
      <c r="K20" s="4">
        <f>STDEV(F12:F15)</f>
        <v>14.54590435</v>
      </c>
    </row>
  </sheetData>
  <drawing r:id="rId1"/>
</worksheet>
</file>