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MS_bioinformatics/Bioinformatics/"/>
    </mc:Choice>
  </mc:AlternateContent>
  <xr:revisionPtr revIDLastSave="1" documentId="13_ncr:1_{D01ED9D7-3934-5140-85D1-FF5833A65028}" xr6:coauthVersionLast="47" xr6:coauthVersionMax="47" xr10:uidLastSave="{EABEDD13-37BA-274F-AA5B-F636B5A1C75C}"/>
  <bookViews>
    <workbookView xWindow="8800" yWindow="500" windowWidth="20000" windowHeight="16240" activeTab="1" xr2:uid="{00000000-000D-0000-FFFF-FFFF00000000}"/>
  </bookViews>
  <sheets>
    <sheet name="countreads" sheetId="8" r:id="rId1"/>
    <sheet name="align raw" sheetId="9" r:id="rId2"/>
    <sheet name="trim raw" sheetId="2" r:id="rId3"/>
    <sheet name="countreads baums" sheetId="6" r:id="rId4"/>
    <sheet name="align raw baums" sheetId="7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1" roundtripDataSignature="AMtx7mgDihI61K95j+UwyyPYfudBi/vboA=="/>
    </ext>
  </extLst>
</workbook>
</file>

<file path=xl/calcChain.xml><?xml version="1.0" encoding="utf-8"?>
<calcChain xmlns="http://schemas.openxmlformats.org/spreadsheetml/2006/main">
  <c r="L3" i="8" l="1"/>
  <c r="U14" i="8"/>
  <c r="U13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50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2" i="8"/>
  <c r="H98" i="8"/>
  <c r="F98" i="8"/>
  <c r="E98" i="8"/>
  <c r="D98" i="8"/>
  <c r="C98" i="8"/>
  <c r="B98" i="8"/>
  <c r="I97" i="8"/>
  <c r="K97" i="8" s="1"/>
  <c r="I96" i="8"/>
  <c r="K96" i="8" s="1"/>
  <c r="I95" i="8"/>
  <c r="K95" i="8" s="1"/>
  <c r="I94" i="8"/>
  <c r="K94" i="8" s="1"/>
  <c r="I93" i="8"/>
  <c r="K93" i="8" s="1"/>
  <c r="I92" i="8"/>
  <c r="K92" i="8" s="1"/>
  <c r="I91" i="8"/>
  <c r="K91" i="8" s="1"/>
  <c r="I90" i="8"/>
  <c r="K90" i="8" s="1"/>
  <c r="I89" i="8"/>
  <c r="K89" i="8" s="1"/>
  <c r="I88" i="8"/>
  <c r="K88" i="8" s="1"/>
  <c r="I87" i="8"/>
  <c r="K87" i="8" s="1"/>
  <c r="I86" i="8"/>
  <c r="K86" i="8" s="1"/>
  <c r="I85" i="8"/>
  <c r="K85" i="8" s="1"/>
  <c r="I84" i="8"/>
  <c r="K84" i="8" s="1"/>
  <c r="I83" i="8"/>
  <c r="K83" i="8" s="1"/>
  <c r="I82" i="8"/>
  <c r="K82" i="8" s="1"/>
  <c r="I81" i="8"/>
  <c r="K81" i="8" s="1"/>
  <c r="I80" i="8"/>
  <c r="K80" i="8" s="1"/>
  <c r="I79" i="8"/>
  <c r="K79" i="8" s="1"/>
  <c r="K78" i="8"/>
  <c r="I78" i="8"/>
  <c r="I77" i="8"/>
  <c r="K77" i="8" s="1"/>
  <c r="I76" i="8"/>
  <c r="K76" i="8" s="1"/>
  <c r="K75" i="8"/>
  <c r="I75" i="8"/>
  <c r="K74" i="8"/>
  <c r="I74" i="8"/>
  <c r="I73" i="8"/>
  <c r="K73" i="8" s="1"/>
  <c r="I72" i="8"/>
  <c r="K72" i="8" s="1"/>
  <c r="I71" i="8"/>
  <c r="K71" i="8" s="1"/>
  <c r="I70" i="8"/>
  <c r="K70" i="8" s="1"/>
  <c r="I69" i="8"/>
  <c r="K69" i="8" s="1"/>
  <c r="I68" i="8"/>
  <c r="K68" i="8" s="1"/>
  <c r="I67" i="8"/>
  <c r="K67" i="8" s="1"/>
  <c r="I66" i="8"/>
  <c r="K66" i="8" s="1"/>
  <c r="I65" i="8"/>
  <c r="K65" i="8" s="1"/>
  <c r="I64" i="8"/>
  <c r="K64" i="8" s="1"/>
  <c r="I63" i="8"/>
  <c r="K63" i="8" s="1"/>
  <c r="I62" i="8"/>
  <c r="K62" i="8" s="1"/>
  <c r="I61" i="8"/>
  <c r="K61" i="8" s="1"/>
  <c r="I60" i="8"/>
  <c r="K60" i="8" s="1"/>
  <c r="I59" i="8"/>
  <c r="K59" i="8" s="1"/>
  <c r="I58" i="8"/>
  <c r="K58" i="8" s="1"/>
  <c r="I57" i="8"/>
  <c r="K57" i="8" s="1"/>
  <c r="I56" i="8"/>
  <c r="K56" i="8" s="1"/>
  <c r="I55" i="8"/>
  <c r="K55" i="8" s="1"/>
  <c r="I54" i="8"/>
  <c r="K54" i="8" s="1"/>
  <c r="I53" i="8"/>
  <c r="K53" i="8" s="1"/>
  <c r="I52" i="8"/>
  <c r="K52" i="8" s="1"/>
  <c r="I51" i="8"/>
  <c r="K51" i="8" s="1"/>
  <c r="I50" i="8"/>
  <c r="K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J31" i="8"/>
  <c r="I31" i="8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U18" i="8"/>
  <c r="I15" i="8"/>
  <c r="J15" i="8" s="1"/>
  <c r="U17" i="8"/>
  <c r="I14" i="8"/>
  <c r="J14" i="8" s="1"/>
  <c r="U16" i="8"/>
  <c r="I13" i="8"/>
  <c r="J13" i="8" s="1"/>
  <c r="U15" i="8"/>
  <c r="I12" i="8"/>
  <c r="J12" i="8" s="1"/>
  <c r="I11" i="8"/>
  <c r="J11" i="8" s="1"/>
  <c r="U12" i="8"/>
  <c r="I10" i="8"/>
  <c r="J10" i="8" s="1"/>
  <c r="U11" i="8"/>
  <c r="I9" i="8"/>
  <c r="J9" i="8" s="1"/>
  <c r="U10" i="8"/>
  <c r="I8" i="8"/>
  <c r="J8" i="8" s="1"/>
  <c r="U9" i="8"/>
  <c r="I7" i="8"/>
  <c r="J7" i="8" s="1"/>
  <c r="U8" i="8"/>
  <c r="I6" i="8"/>
  <c r="J6" i="8" s="1"/>
  <c r="I5" i="8"/>
  <c r="J5" i="8" s="1"/>
  <c r="I4" i="8"/>
  <c r="J4" i="8" s="1"/>
  <c r="I3" i="8"/>
  <c r="J3" i="8" s="1"/>
  <c r="I2" i="8"/>
  <c r="J2" i="8" s="1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5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2" i="6"/>
  <c r="T14" i="6"/>
  <c r="T7" i="6"/>
  <c r="T8" i="6"/>
  <c r="T9" i="6"/>
  <c r="T10" i="6"/>
  <c r="T11" i="6"/>
  <c r="T12" i="6"/>
  <c r="T13" i="6"/>
  <c r="T15" i="6"/>
  <c r="T6" i="6"/>
  <c r="H67" i="6"/>
  <c r="J67" i="6" s="1"/>
  <c r="H65" i="6"/>
  <c r="J65" i="6" s="1"/>
  <c r="H55" i="6"/>
  <c r="J55" i="6" s="1"/>
  <c r="H53" i="6"/>
  <c r="J53" i="6" s="1"/>
  <c r="H45" i="6"/>
  <c r="I45" i="6" s="1"/>
  <c r="H43" i="6"/>
  <c r="I43" i="6" s="1"/>
  <c r="H35" i="6"/>
  <c r="I35" i="6" s="1"/>
  <c r="H33" i="6"/>
  <c r="I33" i="6" s="1"/>
  <c r="H31" i="6"/>
  <c r="I31" i="6" s="1"/>
  <c r="H25" i="6"/>
  <c r="I25" i="6" s="1"/>
  <c r="H23" i="6"/>
  <c r="I23" i="6" s="1"/>
  <c r="H21" i="6"/>
  <c r="I21" i="6" s="1"/>
  <c r="H13" i="6"/>
  <c r="I13" i="6" s="1"/>
  <c r="H5" i="6"/>
  <c r="I5" i="6" s="1"/>
  <c r="G98" i="6"/>
  <c r="Q297" i="2"/>
  <c r="P297" i="2"/>
  <c r="G297" i="2"/>
  <c r="Q296" i="2"/>
  <c r="P296" i="2"/>
  <c r="G296" i="2"/>
  <c r="Q295" i="2"/>
  <c r="P295" i="2"/>
  <c r="G295" i="2"/>
  <c r="Q294" i="2"/>
  <c r="P294" i="2"/>
  <c r="G294" i="2"/>
  <c r="Q293" i="2"/>
  <c r="P293" i="2"/>
  <c r="G293" i="2"/>
  <c r="Q292" i="2"/>
  <c r="P292" i="2"/>
  <c r="G292" i="2"/>
  <c r="Q291" i="2"/>
  <c r="P291" i="2"/>
  <c r="G291" i="2"/>
  <c r="Q290" i="2"/>
  <c r="P290" i="2"/>
  <c r="G290" i="2"/>
  <c r="Q289" i="2"/>
  <c r="P289" i="2"/>
  <c r="G289" i="2"/>
  <c r="Q288" i="2"/>
  <c r="P288" i="2"/>
  <c r="G288" i="2"/>
  <c r="Q287" i="2"/>
  <c r="P287" i="2"/>
  <c r="G287" i="2"/>
  <c r="Q286" i="2"/>
  <c r="P286" i="2"/>
  <c r="G286" i="2"/>
  <c r="Q285" i="2"/>
  <c r="P285" i="2"/>
  <c r="G285" i="2"/>
  <c r="Q284" i="2"/>
  <c r="P284" i="2"/>
  <c r="G284" i="2"/>
  <c r="Q283" i="2"/>
  <c r="P283" i="2"/>
  <c r="G283" i="2"/>
  <c r="Q282" i="2"/>
  <c r="P282" i="2"/>
  <c r="G282" i="2"/>
  <c r="Q281" i="2"/>
  <c r="P281" i="2"/>
  <c r="G281" i="2"/>
  <c r="Q280" i="2"/>
  <c r="P280" i="2"/>
  <c r="G280" i="2"/>
  <c r="Q279" i="2"/>
  <c r="P279" i="2"/>
  <c r="G279" i="2"/>
  <c r="Q278" i="2"/>
  <c r="P278" i="2"/>
  <c r="G278" i="2"/>
  <c r="Q277" i="2"/>
  <c r="P277" i="2"/>
  <c r="G277" i="2"/>
  <c r="Q276" i="2"/>
  <c r="P276" i="2"/>
  <c r="G276" i="2"/>
  <c r="Q275" i="2"/>
  <c r="P275" i="2"/>
  <c r="G275" i="2"/>
  <c r="Q274" i="2"/>
  <c r="P274" i="2"/>
  <c r="G274" i="2"/>
  <c r="Q273" i="2"/>
  <c r="P273" i="2"/>
  <c r="G273" i="2"/>
  <c r="Q272" i="2"/>
  <c r="P272" i="2"/>
  <c r="G272" i="2"/>
  <c r="Q271" i="2"/>
  <c r="P271" i="2"/>
  <c r="G271" i="2"/>
  <c r="Q270" i="2"/>
  <c r="P270" i="2"/>
  <c r="G270" i="2"/>
  <c r="Q269" i="2"/>
  <c r="P269" i="2"/>
  <c r="G269" i="2"/>
  <c r="Q268" i="2"/>
  <c r="P268" i="2"/>
  <c r="G268" i="2"/>
  <c r="Q267" i="2"/>
  <c r="P267" i="2"/>
  <c r="G267" i="2"/>
  <c r="Q266" i="2"/>
  <c r="P266" i="2"/>
  <c r="G266" i="2"/>
  <c r="Q265" i="2"/>
  <c r="P265" i="2"/>
  <c r="G265" i="2"/>
  <c r="Q264" i="2"/>
  <c r="P264" i="2"/>
  <c r="G264" i="2"/>
  <c r="Q263" i="2"/>
  <c r="P263" i="2"/>
  <c r="G263" i="2"/>
  <c r="Q262" i="2"/>
  <c r="P262" i="2"/>
  <c r="G262" i="2"/>
  <c r="Q261" i="2"/>
  <c r="P261" i="2"/>
  <c r="G261" i="2"/>
  <c r="Q260" i="2"/>
  <c r="P260" i="2"/>
  <c r="G260" i="2"/>
  <c r="Q259" i="2"/>
  <c r="P259" i="2"/>
  <c r="G259" i="2"/>
  <c r="Q258" i="2"/>
  <c r="P258" i="2"/>
  <c r="G258" i="2"/>
  <c r="Q257" i="2"/>
  <c r="P257" i="2"/>
  <c r="G257" i="2"/>
  <c r="Q256" i="2"/>
  <c r="P256" i="2"/>
  <c r="G256" i="2"/>
  <c r="Q255" i="2"/>
  <c r="P255" i="2"/>
  <c r="G255" i="2"/>
  <c r="Q254" i="2"/>
  <c r="P254" i="2"/>
  <c r="G254" i="2"/>
  <c r="Q253" i="2"/>
  <c r="P253" i="2"/>
  <c r="G253" i="2"/>
  <c r="Q252" i="2"/>
  <c r="P252" i="2"/>
  <c r="G252" i="2"/>
  <c r="Q251" i="2"/>
  <c r="P251" i="2"/>
  <c r="G251" i="2"/>
  <c r="Q250" i="2"/>
  <c r="P250" i="2"/>
  <c r="G250" i="2"/>
  <c r="Q249" i="2"/>
  <c r="P249" i="2"/>
  <c r="G249" i="2"/>
  <c r="Q248" i="2"/>
  <c r="P248" i="2"/>
  <c r="G248" i="2"/>
  <c r="Q247" i="2"/>
  <c r="P247" i="2"/>
  <c r="G247" i="2"/>
  <c r="Q246" i="2"/>
  <c r="P246" i="2"/>
  <c r="G246" i="2"/>
  <c r="Q245" i="2"/>
  <c r="P245" i="2"/>
  <c r="G245" i="2"/>
  <c r="Q244" i="2"/>
  <c r="P244" i="2"/>
  <c r="G244" i="2"/>
  <c r="Q243" i="2"/>
  <c r="P243" i="2"/>
  <c r="G243" i="2"/>
  <c r="Q242" i="2"/>
  <c r="P242" i="2"/>
  <c r="G242" i="2"/>
  <c r="Q241" i="2"/>
  <c r="P241" i="2"/>
  <c r="G241" i="2"/>
  <c r="Q240" i="2"/>
  <c r="P240" i="2"/>
  <c r="G240" i="2"/>
  <c r="Q239" i="2"/>
  <c r="P239" i="2"/>
  <c r="G239" i="2"/>
  <c r="Q238" i="2"/>
  <c r="P238" i="2"/>
  <c r="G238" i="2"/>
  <c r="Q237" i="2"/>
  <c r="P237" i="2"/>
  <c r="G237" i="2"/>
  <c r="Q236" i="2"/>
  <c r="P236" i="2"/>
  <c r="G236" i="2"/>
  <c r="Q235" i="2"/>
  <c r="P235" i="2"/>
  <c r="G235" i="2"/>
  <c r="Q234" i="2"/>
  <c r="P234" i="2"/>
  <c r="G234" i="2"/>
  <c r="Q233" i="2"/>
  <c r="P233" i="2"/>
  <c r="G233" i="2"/>
  <c r="Q232" i="2"/>
  <c r="P232" i="2"/>
  <c r="G232" i="2"/>
  <c r="Q231" i="2"/>
  <c r="P231" i="2"/>
  <c r="G231" i="2"/>
  <c r="Q230" i="2"/>
  <c r="P230" i="2"/>
  <c r="G230" i="2"/>
  <c r="Q229" i="2"/>
  <c r="P229" i="2"/>
  <c r="G229" i="2"/>
  <c r="Q228" i="2"/>
  <c r="P228" i="2"/>
  <c r="G228" i="2"/>
  <c r="Q227" i="2"/>
  <c r="P227" i="2"/>
  <c r="G227" i="2"/>
  <c r="Q226" i="2"/>
  <c r="P226" i="2"/>
  <c r="G226" i="2"/>
  <c r="Q225" i="2"/>
  <c r="P225" i="2"/>
  <c r="G225" i="2"/>
  <c r="Q224" i="2"/>
  <c r="P224" i="2"/>
  <c r="G224" i="2"/>
  <c r="Q223" i="2"/>
  <c r="P223" i="2"/>
  <c r="G223" i="2"/>
  <c r="Q222" i="2"/>
  <c r="P222" i="2"/>
  <c r="G222" i="2"/>
  <c r="Q221" i="2"/>
  <c r="P221" i="2"/>
  <c r="G221" i="2"/>
  <c r="Q220" i="2"/>
  <c r="P220" i="2"/>
  <c r="G220" i="2"/>
  <c r="Q219" i="2"/>
  <c r="P219" i="2"/>
  <c r="G219" i="2"/>
  <c r="Q218" i="2"/>
  <c r="P218" i="2"/>
  <c r="G218" i="2"/>
  <c r="Q217" i="2"/>
  <c r="P217" i="2"/>
  <c r="G217" i="2"/>
  <c r="Q216" i="2"/>
  <c r="P216" i="2"/>
  <c r="G216" i="2"/>
  <c r="Q215" i="2"/>
  <c r="P215" i="2"/>
  <c r="G215" i="2"/>
  <c r="Q214" i="2"/>
  <c r="P214" i="2"/>
  <c r="G214" i="2"/>
  <c r="Q213" i="2"/>
  <c r="P213" i="2"/>
  <c r="G213" i="2"/>
  <c r="Q212" i="2"/>
  <c r="P212" i="2"/>
  <c r="G212" i="2"/>
  <c r="Q211" i="2"/>
  <c r="P211" i="2"/>
  <c r="G211" i="2"/>
  <c r="Q210" i="2"/>
  <c r="P210" i="2"/>
  <c r="G210" i="2"/>
  <c r="Q209" i="2"/>
  <c r="P209" i="2"/>
  <c r="G209" i="2"/>
  <c r="Q208" i="2"/>
  <c r="P208" i="2"/>
  <c r="G208" i="2"/>
  <c r="Q207" i="2"/>
  <c r="P207" i="2"/>
  <c r="G207" i="2"/>
  <c r="Q206" i="2"/>
  <c r="P206" i="2"/>
  <c r="G206" i="2"/>
  <c r="Q205" i="2"/>
  <c r="P205" i="2"/>
  <c r="G205" i="2"/>
  <c r="Q204" i="2"/>
  <c r="P204" i="2"/>
  <c r="G204" i="2"/>
  <c r="Q203" i="2"/>
  <c r="P203" i="2"/>
  <c r="G203" i="2"/>
  <c r="Q202" i="2"/>
  <c r="P202" i="2"/>
  <c r="G202" i="2"/>
  <c r="Q201" i="2"/>
  <c r="P201" i="2"/>
  <c r="G201" i="2"/>
  <c r="Q200" i="2"/>
  <c r="P200" i="2"/>
  <c r="G200" i="2"/>
  <c r="Q199" i="2"/>
  <c r="P199" i="2"/>
  <c r="G199" i="2"/>
  <c r="Q198" i="2"/>
  <c r="P198" i="2"/>
  <c r="G198" i="2"/>
  <c r="Q197" i="2"/>
  <c r="P197" i="2"/>
  <c r="G197" i="2"/>
  <c r="Q196" i="2"/>
  <c r="P196" i="2"/>
  <c r="G196" i="2"/>
  <c r="Q195" i="2"/>
  <c r="P195" i="2"/>
  <c r="G195" i="2"/>
  <c r="Q194" i="2"/>
  <c r="P194" i="2"/>
  <c r="G194" i="2"/>
  <c r="Q193" i="2"/>
  <c r="P193" i="2"/>
  <c r="G193" i="2"/>
  <c r="Q192" i="2"/>
  <c r="P192" i="2"/>
  <c r="G192" i="2"/>
  <c r="Q191" i="2"/>
  <c r="P191" i="2"/>
  <c r="G191" i="2"/>
  <c r="Q190" i="2"/>
  <c r="P190" i="2"/>
  <c r="G190" i="2"/>
  <c r="Q189" i="2"/>
  <c r="P189" i="2"/>
  <c r="G189" i="2"/>
  <c r="Q188" i="2"/>
  <c r="P188" i="2"/>
  <c r="G188" i="2"/>
  <c r="Q187" i="2"/>
  <c r="P187" i="2"/>
  <c r="G187" i="2"/>
  <c r="Q186" i="2"/>
  <c r="P186" i="2"/>
  <c r="G186" i="2"/>
  <c r="Q185" i="2"/>
  <c r="P185" i="2"/>
  <c r="G185" i="2"/>
  <c r="Q184" i="2"/>
  <c r="P184" i="2"/>
  <c r="G184" i="2"/>
  <c r="Q183" i="2"/>
  <c r="P183" i="2"/>
  <c r="G183" i="2"/>
  <c r="Q182" i="2"/>
  <c r="P182" i="2"/>
  <c r="G182" i="2"/>
  <c r="Q181" i="2"/>
  <c r="P181" i="2"/>
  <c r="G181" i="2"/>
  <c r="Q180" i="2"/>
  <c r="P180" i="2"/>
  <c r="G180" i="2"/>
  <c r="Q179" i="2"/>
  <c r="P179" i="2"/>
  <c r="G179" i="2"/>
  <c r="Q178" i="2"/>
  <c r="P178" i="2"/>
  <c r="G178" i="2"/>
  <c r="Q177" i="2"/>
  <c r="P177" i="2"/>
  <c r="G177" i="2"/>
  <c r="Q176" i="2"/>
  <c r="P176" i="2"/>
  <c r="G176" i="2"/>
  <c r="Q175" i="2"/>
  <c r="P175" i="2"/>
  <c r="G175" i="2"/>
  <c r="Q174" i="2"/>
  <c r="P174" i="2"/>
  <c r="G174" i="2"/>
  <c r="Q173" i="2"/>
  <c r="P173" i="2"/>
  <c r="G173" i="2"/>
  <c r="Q172" i="2"/>
  <c r="P172" i="2"/>
  <c r="G172" i="2"/>
  <c r="Q171" i="2"/>
  <c r="P171" i="2"/>
  <c r="G171" i="2"/>
  <c r="Q170" i="2"/>
  <c r="P170" i="2"/>
  <c r="G170" i="2"/>
  <c r="Q169" i="2"/>
  <c r="P169" i="2"/>
  <c r="G169" i="2"/>
  <c r="Q168" i="2"/>
  <c r="P168" i="2"/>
  <c r="G168" i="2"/>
  <c r="Q167" i="2"/>
  <c r="P167" i="2"/>
  <c r="G167" i="2"/>
  <c r="Q166" i="2"/>
  <c r="P166" i="2"/>
  <c r="G166" i="2"/>
  <c r="Q165" i="2"/>
  <c r="P165" i="2"/>
  <c r="G165" i="2"/>
  <c r="Q164" i="2"/>
  <c r="P164" i="2"/>
  <c r="G164" i="2"/>
  <c r="Q163" i="2"/>
  <c r="P163" i="2"/>
  <c r="G163" i="2"/>
  <c r="Q162" i="2"/>
  <c r="P162" i="2"/>
  <c r="G162" i="2"/>
  <c r="Q161" i="2"/>
  <c r="P161" i="2"/>
  <c r="G161" i="2"/>
  <c r="Q160" i="2"/>
  <c r="P160" i="2"/>
  <c r="G160" i="2"/>
  <c r="Q159" i="2"/>
  <c r="P159" i="2"/>
  <c r="G159" i="2"/>
  <c r="Q158" i="2"/>
  <c r="P158" i="2"/>
  <c r="G158" i="2"/>
  <c r="Q157" i="2"/>
  <c r="P157" i="2"/>
  <c r="G157" i="2"/>
  <c r="Q156" i="2"/>
  <c r="P156" i="2"/>
  <c r="G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G97" i="2"/>
  <c r="Q96" i="2"/>
  <c r="P96" i="2"/>
  <c r="G96" i="2"/>
  <c r="Q95" i="2"/>
  <c r="P95" i="2"/>
  <c r="G95" i="2"/>
  <c r="Q94" i="2"/>
  <c r="P94" i="2"/>
  <c r="G94" i="2"/>
  <c r="Q93" i="2"/>
  <c r="P93" i="2"/>
  <c r="G93" i="2"/>
  <c r="Q92" i="2"/>
  <c r="P92" i="2"/>
  <c r="G92" i="2"/>
  <c r="Q91" i="2"/>
  <c r="P91" i="2"/>
  <c r="G91" i="2"/>
  <c r="Q90" i="2"/>
  <c r="P90" i="2"/>
  <c r="G90" i="2"/>
  <c r="Q89" i="2"/>
  <c r="P89" i="2"/>
  <c r="G89" i="2"/>
  <c r="Q88" i="2"/>
  <c r="P88" i="2"/>
  <c r="G88" i="2"/>
  <c r="Q87" i="2"/>
  <c r="P87" i="2"/>
  <c r="G87" i="2"/>
  <c r="Q86" i="2"/>
  <c r="P86" i="2"/>
  <c r="G86" i="2"/>
  <c r="Q85" i="2"/>
  <c r="P85" i="2"/>
  <c r="G85" i="2"/>
  <c r="Q84" i="2"/>
  <c r="P84" i="2"/>
  <c r="G84" i="2"/>
  <c r="Q83" i="2"/>
  <c r="P83" i="2"/>
  <c r="G83" i="2"/>
  <c r="Q82" i="2"/>
  <c r="P82" i="2"/>
  <c r="G82" i="2"/>
  <c r="Q81" i="2"/>
  <c r="P81" i="2"/>
  <c r="G81" i="2"/>
  <c r="Q80" i="2"/>
  <c r="P80" i="2"/>
  <c r="G80" i="2"/>
  <c r="Q79" i="2"/>
  <c r="P79" i="2"/>
  <c r="G79" i="2"/>
  <c r="Q78" i="2"/>
  <c r="P78" i="2"/>
  <c r="G78" i="2"/>
  <c r="Q77" i="2"/>
  <c r="P77" i="2"/>
  <c r="G77" i="2"/>
  <c r="Q76" i="2"/>
  <c r="P76" i="2"/>
  <c r="G76" i="2"/>
  <c r="Q75" i="2"/>
  <c r="P75" i="2"/>
  <c r="G75" i="2"/>
  <c r="Q74" i="2"/>
  <c r="P74" i="2"/>
  <c r="G74" i="2"/>
  <c r="Q73" i="2"/>
  <c r="P73" i="2"/>
  <c r="G73" i="2"/>
  <c r="Q72" i="2"/>
  <c r="P72" i="2"/>
  <c r="G72" i="2"/>
  <c r="Q71" i="2"/>
  <c r="P71" i="2"/>
  <c r="G71" i="2"/>
  <c r="Q70" i="2"/>
  <c r="P70" i="2"/>
  <c r="G70" i="2"/>
  <c r="Q69" i="2"/>
  <c r="P69" i="2"/>
  <c r="G69" i="2"/>
  <c r="Q68" i="2"/>
  <c r="P68" i="2"/>
  <c r="G68" i="2"/>
  <c r="Q67" i="2"/>
  <c r="P67" i="2"/>
  <c r="G67" i="2"/>
  <c r="Q66" i="2"/>
  <c r="P66" i="2"/>
  <c r="G66" i="2"/>
  <c r="Q65" i="2"/>
  <c r="P65" i="2"/>
  <c r="G65" i="2"/>
  <c r="Q64" i="2"/>
  <c r="P64" i="2"/>
  <c r="G64" i="2"/>
  <c r="Q63" i="2"/>
  <c r="P63" i="2"/>
  <c r="G63" i="2"/>
  <c r="Q62" i="2"/>
  <c r="P62" i="2"/>
  <c r="G62" i="2"/>
  <c r="Q61" i="2"/>
  <c r="P61" i="2"/>
  <c r="G61" i="2"/>
  <c r="Q60" i="2"/>
  <c r="P60" i="2"/>
  <c r="G60" i="2"/>
  <c r="Q59" i="2"/>
  <c r="P59" i="2"/>
  <c r="G59" i="2"/>
  <c r="Q58" i="2"/>
  <c r="P58" i="2"/>
  <c r="G58" i="2"/>
  <c r="Q57" i="2"/>
  <c r="P57" i="2"/>
  <c r="G57" i="2"/>
  <c r="Q56" i="2"/>
  <c r="P56" i="2"/>
  <c r="G56" i="2"/>
  <c r="Q55" i="2"/>
  <c r="P55" i="2"/>
  <c r="G55" i="2"/>
  <c r="Q54" i="2"/>
  <c r="P54" i="2"/>
  <c r="G54" i="2"/>
  <c r="Q53" i="2"/>
  <c r="P53" i="2"/>
  <c r="G53" i="2"/>
  <c r="Q52" i="2"/>
  <c r="P52" i="2"/>
  <c r="G52" i="2"/>
  <c r="Q51" i="2"/>
  <c r="P51" i="2"/>
  <c r="G51" i="2"/>
  <c r="Q50" i="2"/>
  <c r="P50" i="2"/>
  <c r="G50" i="2"/>
  <c r="Q49" i="2"/>
  <c r="P49" i="2"/>
  <c r="G49" i="2"/>
  <c r="Q48" i="2"/>
  <c r="P48" i="2"/>
  <c r="G48" i="2"/>
  <c r="Q47" i="2"/>
  <c r="P47" i="2"/>
  <c r="G47" i="2"/>
  <c r="Q46" i="2"/>
  <c r="P46" i="2"/>
  <c r="G46" i="2"/>
  <c r="Q45" i="2"/>
  <c r="P45" i="2"/>
  <c r="G45" i="2"/>
  <c r="Q44" i="2"/>
  <c r="P44" i="2"/>
  <c r="G44" i="2"/>
  <c r="Q43" i="2"/>
  <c r="P43" i="2"/>
  <c r="G43" i="2"/>
  <c r="Q42" i="2"/>
  <c r="P42" i="2"/>
  <c r="G42" i="2"/>
  <c r="Q41" i="2"/>
  <c r="P41" i="2"/>
  <c r="G41" i="2"/>
  <c r="Q40" i="2"/>
  <c r="P40" i="2"/>
  <c r="G40" i="2"/>
  <c r="Q39" i="2"/>
  <c r="P39" i="2"/>
  <c r="G39" i="2"/>
  <c r="Q38" i="2"/>
  <c r="P38" i="2"/>
  <c r="G38" i="2"/>
  <c r="Q37" i="2"/>
  <c r="P37" i="2"/>
  <c r="G37" i="2"/>
  <c r="Q36" i="2"/>
  <c r="P36" i="2"/>
  <c r="G36" i="2"/>
  <c r="Q35" i="2"/>
  <c r="P35" i="2"/>
  <c r="G35" i="2"/>
  <c r="Q34" i="2"/>
  <c r="P34" i="2"/>
  <c r="G34" i="2"/>
  <c r="Q33" i="2"/>
  <c r="P33" i="2"/>
  <c r="G33" i="2"/>
  <c r="Q32" i="2"/>
  <c r="P32" i="2"/>
  <c r="G32" i="2"/>
  <c r="Q31" i="2"/>
  <c r="P31" i="2"/>
  <c r="G31" i="2"/>
  <c r="Q30" i="2"/>
  <c r="P30" i="2"/>
  <c r="G30" i="2"/>
  <c r="Q29" i="2"/>
  <c r="P29" i="2"/>
  <c r="G29" i="2"/>
  <c r="Q28" i="2"/>
  <c r="P28" i="2"/>
  <c r="G28" i="2"/>
  <c r="Q27" i="2"/>
  <c r="P27" i="2"/>
  <c r="G27" i="2"/>
  <c r="Q26" i="2"/>
  <c r="P26" i="2"/>
  <c r="G26" i="2"/>
  <c r="Q25" i="2"/>
  <c r="P25" i="2"/>
  <c r="G25" i="2"/>
  <c r="Q24" i="2"/>
  <c r="P24" i="2"/>
  <c r="G24" i="2"/>
  <c r="Q23" i="2"/>
  <c r="P23" i="2"/>
  <c r="G23" i="2"/>
  <c r="Q22" i="2"/>
  <c r="P22" i="2"/>
  <c r="G22" i="2"/>
  <c r="Q21" i="2"/>
  <c r="P21" i="2"/>
  <c r="G21" i="2"/>
  <c r="Q20" i="2"/>
  <c r="P20" i="2"/>
  <c r="G20" i="2"/>
  <c r="Q19" i="2"/>
  <c r="P19" i="2"/>
  <c r="G19" i="2"/>
  <c r="Q18" i="2"/>
  <c r="P18" i="2"/>
  <c r="G18" i="2"/>
  <c r="Q17" i="2"/>
  <c r="P17" i="2"/>
  <c r="G17" i="2"/>
  <c r="Q16" i="2"/>
  <c r="P16" i="2"/>
  <c r="G16" i="2"/>
  <c r="Q15" i="2"/>
  <c r="P15" i="2"/>
  <c r="G15" i="2"/>
  <c r="Q14" i="2"/>
  <c r="P14" i="2"/>
  <c r="G14" i="2"/>
  <c r="Q13" i="2"/>
  <c r="P13" i="2"/>
  <c r="G13" i="2"/>
  <c r="Q12" i="2"/>
  <c r="P12" i="2"/>
  <c r="G12" i="2"/>
  <c r="Q11" i="2"/>
  <c r="P11" i="2"/>
  <c r="G11" i="2"/>
  <c r="Q10" i="2"/>
  <c r="P10" i="2"/>
  <c r="G10" i="2"/>
  <c r="Q9" i="2"/>
  <c r="P9" i="2"/>
  <c r="G9" i="2"/>
  <c r="Q8" i="2"/>
  <c r="P8" i="2"/>
  <c r="G8" i="2"/>
  <c r="Q7" i="2"/>
  <c r="P7" i="2"/>
  <c r="G7" i="2"/>
  <c r="Q6" i="2"/>
  <c r="P6" i="2"/>
  <c r="G6" i="2"/>
  <c r="Q5" i="2"/>
  <c r="P5" i="2"/>
  <c r="G5" i="2"/>
  <c r="Q4" i="2"/>
  <c r="P4" i="2"/>
  <c r="G4" i="2"/>
  <c r="Q3" i="2"/>
  <c r="P3" i="2"/>
  <c r="G3" i="2"/>
  <c r="Q2" i="2"/>
  <c r="P2" i="2"/>
  <c r="G2" i="2"/>
  <c r="H8" i="6" l="1"/>
  <c r="I8" i="6" s="1"/>
  <c r="H10" i="6"/>
  <c r="I10" i="6" s="1"/>
  <c r="H12" i="6"/>
  <c r="I12" i="6" s="1"/>
  <c r="H20" i="6"/>
  <c r="I20" i="6" s="1"/>
  <c r="H36" i="6"/>
  <c r="I36" i="6" s="1"/>
  <c r="H46" i="6"/>
  <c r="I46" i="6" s="1"/>
  <c r="H48" i="6"/>
  <c r="I48" i="6" s="1"/>
  <c r="H56" i="6"/>
  <c r="J56" i="6" s="1"/>
  <c r="H58" i="6"/>
  <c r="J58" i="6" s="1"/>
  <c r="H60" i="6"/>
  <c r="J60" i="6" s="1"/>
  <c r="H77" i="6"/>
  <c r="J77" i="6" s="1"/>
  <c r="H79" i="6"/>
  <c r="J79" i="6" s="1"/>
  <c r="H68" i="6"/>
  <c r="J68" i="6" s="1"/>
  <c r="H4" i="6"/>
  <c r="I4" i="6" s="1"/>
  <c r="H14" i="6"/>
  <c r="I14" i="6" s="1"/>
  <c r="H42" i="6"/>
  <c r="I42" i="6" s="1"/>
  <c r="H54" i="6"/>
  <c r="J54" i="6" s="1"/>
  <c r="H64" i="6"/>
  <c r="J64" i="6" s="1"/>
  <c r="H66" i="6"/>
  <c r="J66" i="6" s="1"/>
  <c r="H74" i="6"/>
  <c r="J74" i="6" s="1"/>
  <c r="H86" i="6"/>
  <c r="J86" i="6" s="1"/>
  <c r="H88" i="6"/>
  <c r="J88" i="6" s="1"/>
  <c r="H90" i="6"/>
  <c r="J90" i="6" s="1"/>
  <c r="H69" i="6"/>
  <c r="J69" i="6" s="1"/>
  <c r="H71" i="6"/>
  <c r="J71" i="6" s="1"/>
  <c r="H73" i="6"/>
  <c r="J73" i="6" s="1"/>
  <c r="H81" i="6"/>
  <c r="J81" i="6" s="1"/>
  <c r="H83" i="6"/>
  <c r="J83" i="6" s="1"/>
  <c r="H85" i="6"/>
  <c r="J85" i="6" s="1"/>
  <c r="H89" i="6"/>
  <c r="J89" i="6" s="1"/>
  <c r="H91" i="6"/>
  <c r="J91" i="6" s="1"/>
  <c r="H93" i="6"/>
  <c r="J93" i="6" s="1"/>
  <c r="H95" i="6"/>
  <c r="J95" i="6" s="1"/>
  <c r="H97" i="6"/>
  <c r="J97" i="6" s="1"/>
  <c r="H17" i="6"/>
  <c r="I17" i="6" s="1"/>
  <c r="H19" i="6"/>
  <c r="I19" i="6" s="1"/>
  <c r="H27" i="6"/>
  <c r="I27" i="6" s="1"/>
  <c r="H29" i="6"/>
  <c r="I29" i="6" s="1"/>
  <c r="H39" i="6"/>
  <c r="I39" i="6" s="1"/>
  <c r="H41" i="6"/>
  <c r="I41" i="6" s="1"/>
  <c r="H51" i="6"/>
  <c r="J51" i="6" s="1"/>
  <c r="H6" i="6"/>
  <c r="I6" i="6" s="1"/>
  <c r="H16" i="6"/>
  <c r="I16" i="6" s="1"/>
  <c r="H26" i="6"/>
  <c r="I26" i="6" s="1"/>
  <c r="H63" i="6"/>
  <c r="J63" i="6" s="1"/>
  <c r="H76" i="6"/>
  <c r="J76" i="6" s="1"/>
  <c r="B98" i="6"/>
  <c r="H3" i="6"/>
  <c r="I3" i="6" s="1"/>
  <c r="H7" i="6"/>
  <c r="I7" i="6" s="1"/>
  <c r="H28" i="6"/>
  <c r="I28" i="6" s="1"/>
  <c r="H37" i="6"/>
  <c r="I37" i="6" s="1"/>
  <c r="H38" i="6"/>
  <c r="I38" i="6" s="1"/>
  <c r="H47" i="6"/>
  <c r="I47" i="6" s="1"/>
  <c r="H57" i="6"/>
  <c r="J57" i="6" s="1"/>
  <c r="H70" i="6"/>
  <c r="J70" i="6" s="1"/>
  <c r="H80" i="6"/>
  <c r="J80" i="6" s="1"/>
  <c r="H87" i="6"/>
  <c r="J87" i="6" s="1"/>
  <c r="C98" i="6"/>
  <c r="H18" i="6"/>
  <c r="I18" i="6" s="1"/>
  <c r="H22" i="6"/>
  <c r="I22" i="6" s="1"/>
  <c r="H32" i="6"/>
  <c r="I32" i="6" s="1"/>
  <c r="H82" i="6"/>
  <c r="J82" i="6" s="1"/>
  <c r="H84" i="6"/>
  <c r="J84" i="6" s="1"/>
  <c r="D98" i="6"/>
  <c r="H9" i="6"/>
  <c r="I9" i="6" s="1"/>
  <c r="H40" i="6"/>
  <c r="I40" i="6" s="1"/>
  <c r="H49" i="6"/>
  <c r="I49" i="6" s="1"/>
  <c r="H50" i="6"/>
  <c r="J50" i="6" s="1"/>
  <c r="H59" i="6"/>
  <c r="J59" i="6" s="1"/>
  <c r="H72" i="6"/>
  <c r="J72" i="6" s="1"/>
  <c r="H78" i="6"/>
  <c r="J78" i="6" s="1"/>
  <c r="E98" i="6"/>
  <c r="H15" i="6"/>
  <c r="I15" i="6" s="1"/>
  <c r="H24" i="6"/>
  <c r="I24" i="6" s="1"/>
  <c r="H30" i="6"/>
  <c r="I30" i="6" s="1"/>
  <c r="H34" i="6"/>
  <c r="I34" i="6" s="1"/>
  <c r="H44" i="6"/>
  <c r="I44" i="6" s="1"/>
  <c r="H92" i="6"/>
  <c r="J92" i="6" s="1"/>
  <c r="H94" i="6"/>
  <c r="J94" i="6" s="1"/>
  <c r="H96" i="6"/>
  <c r="J96" i="6" s="1"/>
  <c r="F98" i="6"/>
  <c r="H11" i="6"/>
  <c r="I11" i="6" s="1"/>
  <c r="H52" i="6"/>
  <c r="J52" i="6" s="1"/>
  <c r="H61" i="6"/>
  <c r="J61" i="6" s="1"/>
  <c r="H62" i="6"/>
  <c r="J62" i="6" s="1"/>
  <c r="H75" i="6"/>
  <c r="J75" i="6" s="1"/>
  <c r="H2" i="6"/>
  <c r="I2" i="6" s="1"/>
</calcChain>
</file>

<file path=xl/sharedStrings.xml><?xml version="1.0" encoding="utf-8"?>
<sst xmlns="http://schemas.openxmlformats.org/spreadsheetml/2006/main" count="858" uniqueCount="189">
  <si>
    <t>Sample ID</t>
  </si>
  <si>
    <t>Raw Reads</t>
  </si>
  <si>
    <t>Good Reads</t>
  </si>
  <si>
    <t>Duplicate Reads</t>
  </si>
  <si>
    <t>No Header Reads</t>
  </si>
  <si>
    <t>N in Header Reads</t>
  </si>
  <si>
    <t>Trimmed Reads</t>
  </si>
  <si>
    <t>Percent loss</t>
  </si>
  <si>
    <t>Average of Raw Reads</t>
  </si>
  <si>
    <t>Average of Good Reads</t>
  </si>
  <si>
    <t>StdDev of No Header Reads2</t>
  </si>
  <si>
    <t>Max of No Header Reads4</t>
  </si>
  <si>
    <t>Average of N in Header Reads</t>
  </si>
  <si>
    <t>Max of Trimmed Reads4</t>
  </si>
  <si>
    <t>Mean</t>
  </si>
  <si>
    <t>SD</t>
  </si>
  <si>
    <t>Min</t>
  </si>
  <si>
    <t>Max</t>
  </si>
  <si>
    <t>SEM</t>
  </si>
  <si>
    <t>Total</t>
  </si>
  <si>
    <t>id</t>
  </si>
  <si>
    <t>raw reads</t>
  </si>
  <si>
    <t>trimmed reads</t>
  </si>
  <si>
    <t>id match</t>
  </si>
  <si>
    <t>good reads</t>
  </si>
  <si>
    <t>duplicates</t>
  </si>
  <si>
    <t>no header</t>
  </si>
  <si>
    <t>N in header</t>
  </si>
  <si>
    <t>reads match</t>
  </si>
  <si>
    <t>reads</t>
  </si>
  <si>
    <t>Count</t>
  </si>
  <si>
    <t>Alignment rate Acer</t>
  </si>
  <si>
    <t>Alignment rate Pcli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</si>
  <si>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</si>
  <si>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</si>
  <si>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</si>
  <si>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</si>
  <si>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</si>
  <si>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</si>
  <si>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</si>
  <si>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</si>
  <si>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</si>
  <si>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</si>
  <si>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</si>
  <si>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</si>
  <si>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</si>
  <si>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</si>
  <si>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</si>
  <si>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</si>
  <si>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</si>
  <si>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</si>
  <si>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</si>
  <si>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</si>
  <si>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</si>
  <si>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</si>
  <si>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</si>
  <si>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</si>
  <si>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</si>
  <si>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</si>
  <si>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</si>
  <si>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</si>
  <si>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</si>
  <si>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</si>
  <si>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</si>
  <si>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</si>
  <si>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</si>
  <si>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</si>
  <si>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</si>
  <si>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</si>
  <si>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</si>
  <si>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</si>
  <si>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</si>
  <si>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</si>
  <si>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</si>
  <si>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</si>
  <si>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</si>
  <si>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</si>
  <si>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</si>
  <si>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</si>
  <si>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</si>
  <si>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</si>
  <si>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</si>
  <si>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</si>
  <si>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</si>
  <si>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</si>
  <si>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</si>
  <si>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</si>
  <si>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</si>
  <si>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</si>
  <si>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</si>
  <si>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</si>
  <si>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</si>
  <si>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</si>
  <si>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</si>
  <si>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</si>
  <si>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</si>
  <si>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</si>
  <si>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</si>
  <si>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</si>
  <si>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</si>
  <si>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</si>
  <si>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</si>
  <si>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</si>
  <si>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</si>
  <si>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</si>
  <si>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</si>
  <si>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</si>
  <si>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</si>
  <si>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</si>
  <si>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</si>
  <si>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</si>
  <si>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</si>
  <si>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</si>
  <si>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</si>
  <si>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</si>
  <si>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</si>
  <si>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</si>
  <si>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</si>
  <si>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</si>
  <si>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</si>
  <si>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</si>
  <si>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</si>
  <si>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</si>
  <si>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</si>
  <si>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</si>
  <si>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</si>
  <si>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</si>
  <si>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</si>
  <si>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</si>
  <si>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Count of Raw Reads2</t>
  </si>
  <si>
    <t>StdDev of Raw Reads3</t>
  </si>
  <si>
    <t>Min of Raw Reads4</t>
  </si>
  <si>
    <t>Max of Raw Reads5</t>
  </si>
  <si>
    <t>Count of Good Reads2</t>
  </si>
  <si>
    <t>StdDev of Good Reads3</t>
  </si>
  <si>
    <t>Min of Good Reads4</t>
  </si>
  <si>
    <t>Max of Good Reads5</t>
  </si>
  <si>
    <t>Average of Duplicate Reads5</t>
  </si>
  <si>
    <t>Count of Duplicate Reads4</t>
  </si>
  <si>
    <t>StdDev of Duplicate Reads3</t>
  </si>
  <si>
    <t>Min of Duplicate Reads2</t>
  </si>
  <si>
    <t>Max of Duplicate Reads</t>
  </si>
  <si>
    <t>Average of No Header Reads5</t>
  </si>
  <si>
    <t>Count of No Header Reads3</t>
  </si>
  <si>
    <t>Min of No Header Reads</t>
  </si>
  <si>
    <t>Count of N in Header Reads5</t>
  </si>
  <si>
    <t>StdDev of N in Header Reads4</t>
  </si>
  <si>
    <t>Min of N in Header Reads2</t>
  </si>
  <si>
    <t>Max of N in Header Reads3</t>
  </si>
  <si>
    <t>Count of Trimmed Reads2</t>
  </si>
  <si>
    <t>Average of Trimmed Reads3</t>
  </si>
  <si>
    <t>StdDev of Trimmed Reads5</t>
  </si>
  <si>
    <t>Min of Trimmed Reads</t>
  </si>
  <si>
    <t>Percent remaining Acer</t>
  </si>
  <si>
    <t>Percent remaining Pcli</t>
  </si>
  <si>
    <t>Count of Alignment rate Pcli2</t>
  </si>
  <si>
    <t>Max of Alignment rate Pcli5</t>
  </si>
  <si>
    <t>Min of Alignment rate Pcli4</t>
  </si>
  <si>
    <t>StdDev of Alignment rate Pcli3</t>
  </si>
  <si>
    <t>Average of Alignment rate Pcli</t>
  </si>
  <si>
    <t>Max of Alignment rate Acer4</t>
  </si>
  <si>
    <t>Min of Alignment rate Acer2</t>
  </si>
  <si>
    <t>StdDev of Alignment rate Acer5</t>
  </si>
  <si>
    <t>Count of Alignment rate Acer3</t>
  </si>
  <si>
    <t>Average of Alignment rate Acer</t>
  </si>
  <si>
    <t>Average of Percent remaining Acer5</t>
  </si>
  <si>
    <t>Count of Percent remaining Acer4</t>
  </si>
  <si>
    <t>StdDev of Percent remaining Acer3</t>
  </si>
  <si>
    <t>Min of Percent remaining Acer2</t>
  </si>
  <si>
    <t>Max of Percent remaining Acer</t>
  </si>
  <si>
    <t>Average of Percent remaining Pcli4</t>
  </si>
  <si>
    <t>Count of Percent remaining Pcli3</t>
  </si>
  <si>
    <t>StdDev of Percent remaining Pcli</t>
  </si>
  <si>
    <t>Min of Percent remaining Pcli2</t>
  </si>
  <si>
    <t>Max of Percent remaining Pcli5</t>
  </si>
  <si>
    <t>Acer</t>
  </si>
  <si>
    <t>Pcli</t>
  </si>
  <si>
    <t>Trimmed Reads Pcli</t>
  </si>
  <si>
    <t>Trimmed Reads Acer</t>
  </si>
  <si>
    <t>Average of Trimmed Reads Acer</t>
  </si>
  <si>
    <t>Count of Trimmed Reads Acer2</t>
  </si>
  <si>
    <t>StdDev of Trimmed Reads Acer3</t>
  </si>
  <si>
    <t>Min of Trimmed Reads Acer4</t>
  </si>
  <si>
    <t>Max of Trimmed Reads Acer5</t>
  </si>
  <si>
    <t>Average of Trimmed Reads Pcli</t>
  </si>
  <si>
    <t>Count of Trimmed Reads Pcli2</t>
  </si>
  <si>
    <t>StdDev of Trimmed Reads Pcli3</t>
  </si>
  <si>
    <t>Min of Trimmed Reads Pcli4</t>
  </si>
  <si>
    <t>Max of Trimmed Reads Pcli5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</si>
</sst>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1" fontId="2" fillId="2" borderId="3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65259490738" createdVersion="8" refreshedVersion="8" minRefreshableVersion="3" recordCount="96" xr:uid="{B2D46ABF-640A-1A47-AC5D-899553B7B779}">
  <cacheSource type="worksheet">
    <worksheetSource ref="A1:L97" sheet="countreads baums"/>
  </cacheSource>
  <cacheFields count="12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" numFmtId="0">
      <sharedItems containsSemiMixedTypes="0" containsString="0" containsNumber="1" containsInteger="1" minValue="32362" maxValue="6307683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18298671926138868" maxValue="0.34608647176106694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469675926" createdVersion="8" refreshedVersion="8" minRefreshableVersion="3" recordCount="96" xr:uid="{A38E7016-0A96-A94B-9A3C-B004B1F8338A}">
  <cacheSource type="worksheet">
    <worksheetSource ref="A1:M97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2543327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89872685" createdVersion="8" refreshedVersion="8" minRefreshableVersion="3" recordCount="97" xr:uid="{047B68D6-6B0F-6149-8649-AA9818A8A869}">
  <cacheSource type="worksheet">
    <worksheetSource ref="A1:M98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1030054588"/>
    </cacheField>
    <cacheField name="Good Reads" numFmtId="0">
      <sharedItems containsSemiMixedTypes="0" containsString="0" containsNumber="1" containsInteger="1" minValue="33126" maxValue="228782525"/>
    </cacheField>
    <cacheField name="Duplicate Reads" numFmtId="0">
      <sharedItems containsSemiMixedTypes="0" containsString="0" containsNumber="1" containsInteger="1" minValue="288471" maxValue="764441711"/>
    </cacheField>
    <cacheField name="No Header Reads" numFmtId="0">
      <sharedItems containsSemiMixedTypes="0" containsString="0" containsNumber="1" containsInteger="1" minValue="16870" maxValue="36775808"/>
    </cacheField>
    <cacheField name="N in Header Reads" numFmtId="0">
      <sharedItems containsSemiMixedTypes="0" containsString="0" containsNumber="1" containsInteger="1" minValue="18" maxValue="54544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37132406"/>
    </cacheField>
    <cacheField name="Percent loss" numFmtId="0">
      <sharedItems containsString="0" containsBlank="1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0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n v="0.64285316121325387"/>
    <n v="0.35714683878674613"/>
    <m/>
    <n v="0.26534509047738658"/>
    <m/>
  </r>
  <r>
    <s v="Acer-009"/>
    <n v="13209851"/>
    <n v="5054485"/>
    <n v="7682393"/>
    <n v="472188"/>
    <n v="785"/>
    <n v="4845731"/>
    <n v="0.63317292526615176"/>
    <n v="0.36682707473384824"/>
    <m/>
    <n v="0.3048472975491211"/>
    <m/>
  </r>
  <r>
    <s v="Acer-019"/>
    <n v="13340389"/>
    <n v="4538599"/>
    <n v="8313112"/>
    <n v="487935"/>
    <n v="743"/>
    <n v="4367644"/>
    <n v="0.67259995192044253"/>
    <n v="0.32740004807955747"/>
    <m/>
    <n v="0.31844033075955824"/>
    <m/>
  </r>
  <r>
    <s v="Acer-021"/>
    <n v="11816133"/>
    <n v="3859991"/>
    <n v="7537000"/>
    <n v="418501"/>
    <n v="641"/>
    <n v="3629351"/>
    <n v="0.69284782085645114"/>
    <n v="0.30715217914354886"/>
    <m/>
    <n v="0.2681950574634418"/>
    <m/>
  </r>
  <r>
    <s v="Acer-022"/>
    <n v="13786013"/>
    <n v="4779994"/>
    <n v="8512407"/>
    <n v="492844"/>
    <n v="768"/>
    <n v="4500345"/>
    <n v="0.67355717711857666"/>
    <n v="0.32644282288142334"/>
    <m/>
    <n v="0.28789281710624409"/>
    <m/>
  </r>
  <r>
    <s v="Acer-029"/>
    <n v="11690763"/>
    <n v="4583919"/>
    <n v="6676587"/>
    <n v="429606"/>
    <n v="651"/>
    <n v="4408738"/>
    <n v="0.62288706049382747"/>
    <n v="0.37711293950617253"/>
    <m/>
    <n v="0.28650965423665459"/>
    <m/>
  </r>
  <r>
    <s v="Acer-030"/>
    <n v="12892034"/>
    <n v="4613289"/>
    <n v="7836790"/>
    <n v="441301"/>
    <n v="654"/>
    <n v="4337416"/>
    <n v="0.66355844236836481"/>
    <n v="0.33644155763163519"/>
    <m/>
    <n v="0.34608647176106694"/>
    <m/>
  </r>
  <r>
    <s v="Acer-034"/>
    <n v="15041032"/>
    <n v="5350066"/>
    <n v="9150839"/>
    <n v="539333"/>
    <n v="794"/>
    <n v="5025037"/>
    <n v="0.66591142150352445"/>
    <n v="0.33408857849647555"/>
    <m/>
    <n v="0.31979864028861876"/>
    <m/>
  </r>
  <r>
    <s v="Acer-038"/>
    <n v="11570068"/>
    <n v="3410961"/>
    <n v="7748533"/>
    <n v="409963"/>
    <n v="611"/>
    <n v="2987276"/>
    <n v="0.74180998763360773"/>
    <n v="0.25819001236639227"/>
    <m/>
    <n v="0.25156162336523308"/>
    <m/>
  </r>
  <r>
    <s v="Acer-041"/>
    <n v="13899610"/>
    <n v="4290747"/>
    <n v="9127776"/>
    <n v="480336"/>
    <n v="751"/>
    <n v="3727077"/>
    <n v="0.73185744060444857"/>
    <n v="0.26814255939555143"/>
    <m/>
    <n v="0.29992565219339445"/>
    <m/>
  </r>
  <r>
    <s v="Acer-042"/>
    <n v="14013158"/>
    <n v="5877458"/>
    <n v="7636269"/>
    <n v="498636"/>
    <n v="795"/>
    <n v="5640952"/>
    <n v="0.59745319363415439"/>
    <n v="0.40254680636584561"/>
    <m/>
    <n v="0.29608707891859387"/>
    <m/>
  </r>
  <r>
    <s v="Acer-043"/>
    <n v="13173395"/>
    <n v="4393252"/>
    <n v="8315845"/>
    <n v="463600"/>
    <n v="698"/>
    <n v="4198117"/>
    <n v="0.68131852115570812"/>
    <n v="0.31868147884429188"/>
    <m/>
    <n v="0.31208182144518604"/>
    <m/>
  </r>
  <r>
    <s v="Acer-045"/>
    <n v="14424718"/>
    <n v="3418670"/>
    <n v="10484051"/>
    <n v="521211"/>
    <n v="786"/>
    <n v="3183800"/>
    <n v="0.77928164696183311"/>
    <n v="0.22071835303816689"/>
    <m/>
    <n v="0.22018468496764873"/>
    <m/>
  </r>
  <r>
    <s v="Acer-055"/>
    <n v="11795849"/>
    <n v="4132095"/>
    <n v="7247189"/>
    <n v="415942"/>
    <n v="623"/>
    <n v="3981280"/>
    <n v="0.66248465879819252"/>
    <n v="0.33751534120180748"/>
    <m/>
    <n v="0.30869795643612102"/>
    <m/>
  </r>
  <r>
    <s v="Acer-056"/>
    <n v="16734417"/>
    <n v="5103864"/>
    <n v="11059966"/>
    <n v="569696"/>
    <n v="891"/>
    <n v="4395690"/>
    <n v="0.73732637354501207"/>
    <n v="0.26267362645498793"/>
    <m/>
    <n v="0.25092875066258086"/>
    <m/>
  </r>
  <r>
    <s v="Acer-057"/>
    <n v="13126670"/>
    <n v="4325520"/>
    <n v="8337480"/>
    <n v="462982"/>
    <n v="688"/>
    <n v="3745497"/>
    <n v="0.71466510546848516"/>
    <n v="0.28533489453151484"/>
    <m/>
    <n v="0.19906410284135856"/>
    <m/>
  </r>
  <r>
    <s v="Acer-059"/>
    <n v="13417235"/>
    <n v="4174095"/>
    <n v="8763614"/>
    <n v="478773"/>
    <n v="753"/>
    <n v="3395173"/>
    <n v="0.74695434640594727"/>
    <n v="0.25304565359405273"/>
    <m/>
    <n v="0.24967063534023157"/>
    <m/>
  </r>
  <r>
    <s v="Acer-063"/>
    <n v="13968542"/>
    <n v="4518478"/>
    <n v="8942575"/>
    <n v="506744"/>
    <n v="745"/>
    <n v="4216482"/>
    <n v="0.69814444485329963"/>
    <n v="0.30185555514670037"/>
    <m/>
    <n v="0.28278835294446886"/>
    <m/>
  </r>
  <r>
    <s v="Acer-064"/>
    <n v="13687891"/>
    <n v="5433153"/>
    <n v="7762937"/>
    <n v="491091"/>
    <n v="710"/>
    <n v="5140680"/>
    <n v="0.62443593392144925"/>
    <n v="0.37556406607855075"/>
    <m/>
    <n v="0.28417738509302271"/>
    <m/>
  </r>
  <r>
    <s v="Acer-068"/>
    <n v="8880017"/>
    <n v="1921176"/>
    <n v="6647552"/>
    <n v="310792"/>
    <n v="497"/>
    <n v="1458102"/>
    <n v="0.83579963867186291"/>
    <n v="0.16420036132813709"/>
    <m/>
    <n v="0.23444861882090554"/>
    <m/>
  </r>
  <r>
    <s v="Acer-069"/>
    <n v="12205253"/>
    <n v="3594545"/>
    <n v="8167000"/>
    <n v="443074"/>
    <n v="634"/>
    <n v="3034018"/>
    <n v="0.75141703330524978"/>
    <n v="0.24858296669475022"/>
    <m/>
    <n v="0.18298671926138868"/>
    <m/>
  </r>
  <r>
    <s v="Acer-072"/>
    <n v="6299928"/>
    <n v="1329595"/>
    <n v="4736577"/>
    <n v="233415"/>
    <n v="341"/>
    <n v="852712"/>
    <n v="0.86464734200136895"/>
    <n v="0.13535265799863105"/>
    <m/>
    <n v="0.1996289485781835"/>
    <m/>
  </r>
  <r>
    <s v="Acer-074"/>
    <n v="10027271"/>
    <n v="2803853"/>
    <n v="6875352"/>
    <n v="347516"/>
    <n v="550"/>
    <n v="2267916"/>
    <n v="0.77382520129355237"/>
    <n v="0.22617479870644763"/>
    <m/>
    <n v="0.28060783556357466"/>
    <m/>
  </r>
  <r>
    <s v="Acer-078"/>
    <n v="12982523"/>
    <n v="4518500"/>
    <n v="7995161"/>
    <n v="468170"/>
    <n v="692"/>
    <n v="4210722"/>
    <n v="0.67566227304199655"/>
    <n v="0.32433772695800345"/>
    <m/>
    <n v="0.26693569416361373"/>
    <m/>
  </r>
  <r>
    <s v="Acer-079"/>
    <n v="8999379"/>
    <n v="2885402"/>
    <n v="5785713"/>
    <n v="327766"/>
    <n v="498"/>
    <n v="2615820"/>
    <n v="0.70933327732946905"/>
    <n v="0.29066672267053095"/>
    <m/>
    <n v="0.22232607748239558"/>
    <m/>
  </r>
  <r>
    <s v="Acer-082"/>
    <n v="8925185"/>
    <n v="2590358"/>
    <n v="6023869"/>
    <n v="310475"/>
    <n v="483"/>
    <n v="2191125"/>
    <n v="0.75450088709645791"/>
    <n v="0.24549911290354209"/>
    <m/>
    <n v="0.23911506646129271"/>
    <m/>
  </r>
  <r>
    <s v="Acer-083"/>
    <n v="10765315"/>
    <n v="3832744"/>
    <n v="6556926"/>
    <n v="375099"/>
    <n v="546"/>
    <n v="3709718"/>
    <n v="0.65540088701538224"/>
    <n v="0.34459911298461776"/>
    <m/>
    <n v="0.32530639795262067"/>
    <m/>
  </r>
  <r>
    <s v="Acer-089"/>
    <n v="6642725"/>
    <n v="1668858"/>
    <n v="4737455"/>
    <n v="236096"/>
    <n v="316"/>
    <n v="1197643"/>
    <n v="0.81970606942181112"/>
    <n v="0.18029393057818888"/>
    <m/>
    <n v="0.18553943036447423"/>
    <m/>
  </r>
  <r>
    <s v="Acer-091"/>
    <n v="9667701"/>
    <n v="2402571"/>
    <n v="6927282"/>
    <n v="337333"/>
    <n v="515"/>
    <n v="2089329"/>
    <n v="0.7838856414777412"/>
    <n v="0.2161143585222588"/>
    <m/>
    <n v="0.21020002115511727"/>
    <m/>
  </r>
  <r>
    <s v="Acer-094"/>
    <n v="12461234"/>
    <n v="4644535"/>
    <n v="7366510"/>
    <n v="449511"/>
    <n v="678"/>
    <n v="4508437"/>
    <n v="0.63820300621912729"/>
    <n v="0.36179699378087271"/>
    <m/>
    <n v="0.27905746492631484"/>
    <m/>
  </r>
  <r>
    <s v="Acer-095"/>
    <n v="11546185"/>
    <n v="4943729"/>
    <n v="6191769"/>
    <n v="410068"/>
    <n v="619"/>
    <n v="4728151"/>
    <n v="0.59050101830171609"/>
    <n v="0.40949898169828391"/>
    <m/>
    <n v="0.2874840503190359"/>
    <m/>
  </r>
  <r>
    <s v="Acer-096"/>
    <n v="11893894"/>
    <n v="6107116"/>
    <n v="5368056"/>
    <n v="418072"/>
    <n v="650"/>
    <n v="5608466"/>
    <n v="0.5284583837723793"/>
    <n v="0.4715416162276207"/>
    <m/>
    <n v="0.29955963003074282"/>
    <m/>
  </r>
  <r>
    <s v="Acer-097"/>
    <n v="9525611"/>
    <n v="3016172"/>
    <n v="6181261"/>
    <n v="327658"/>
    <n v="520"/>
    <n v="2647726"/>
    <n v="0.7220413472689573"/>
    <n v="0.2779586527310427"/>
    <m/>
    <n v="0.27604253612345087"/>
    <m/>
  </r>
  <r>
    <s v="Acer-102"/>
    <n v="10786783"/>
    <n v="3667349"/>
    <n v="6740598"/>
    <n v="378272"/>
    <n v="564"/>
    <n v="3556875"/>
    <n v="0.67025618296020228"/>
    <n v="0.32974381703979772"/>
    <m/>
    <n v="0.3232775962045335"/>
    <m/>
  </r>
  <r>
    <s v="Acer-106"/>
    <n v="11865741"/>
    <n v="3967556"/>
    <n v="7476091"/>
    <n v="421470"/>
    <n v="624"/>
    <n v="3636838"/>
    <n v="0.69350097899490648"/>
    <n v="0.30649902100509352"/>
    <m/>
    <n v="0.29411153315050054"/>
    <m/>
  </r>
  <r>
    <s v="Acer-108"/>
    <n v="6537998"/>
    <n v="1743368"/>
    <n v="4569321"/>
    <n v="224963"/>
    <n v="346"/>
    <n v="1447075"/>
    <n v="0.7786669558479522"/>
    <n v="0.2213330441520478"/>
    <m/>
    <n v="0.25546084342553083"/>
    <m/>
  </r>
  <r>
    <s v="Acer-110"/>
    <n v="13224558"/>
    <n v="4607503"/>
    <n v="8153501"/>
    <n v="462832"/>
    <n v="722"/>
    <n v="4375058"/>
    <n v="0.66917170312988905"/>
    <n v="0.33082829687011095"/>
    <m/>
    <n v="0.28369383903024831"/>
    <m/>
  </r>
  <r>
    <s v="Acer-112"/>
    <n v="13680610"/>
    <n v="6324658"/>
    <n v="6791062"/>
    <n v="564168"/>
    <n v="722"/>
    <n v="5899108"/>
    <n v="0.56879788255055874"/>
    <n v="0.43120211744944126"/>
    <m/>
    <n v="0.30065036951349255"/>
    <m/>
  </r>
  <r>
    <s v="Acer-113"/>
    <n v="14877314"/>
    <n v="4637854"/>
    <n v="9719315"/>
    <n v="519343"/>
    <n v="802"/>
    <n v="4090239"/>
    <n v="0.72506871872167244"/>
    <n v="0.27493128127832756"/>
    <m/>
    <n v="0.25387489581904626"/>
    <m/>
  </r>
  <r>
    <s v="Acer-114"/>
    <n v="7959769"/>
    <n v="2528904"/>
    <n v="5132666"/>
    <n v="297749"/>
    <n v="450"/>
    <n v="2100417"/>
    <n v="0.73612085978877029"/>
    <n v="0.26387914021122971"/>
    <m/>
    <n v="0.2415072816493106"/>
    <m/>
  </r>
  <r>
    <s v="Acer-123"/>
    <n v="8075522"/>
    <n v="2292116"/>
    <n v="5498615"/>
    <n v="284357"/>
    <n v="434"/>
    <n v="2067927"/>
    <n v="0.74392652264460424"/>
    <n v="0.25607347735539576"/>
    <m/>
    <n v="0.26551372461407002"/>
    <m/>
  </r>
  <r>
    <s v="Acer-124"/>
    <n v="13426280"/>
    <n v="3682840"/>
    <n v="9220692"/>
    <n v="522040"/>
    <n v="708"/>
    <n v="3257590"/>
    <n v="0.75737210902796603"/>
    <n v="0.24262789097203397"/>
    <m/>
    <n v="0.26254009866189421"/>
    <m/>
  </r>
  <r>
    <s v="Acer-137"/>
    <n v="10239279"/>
    <n v="4216042"/>
    <n v="5669925"/>
    <n v="352830"/>
    <n v="482"/>
    <n v="4081431"/>
    <n v="0.60139468804395313"/>
    <n v="0.39860531195604687"/>
    <m/>
    <n v="0.3214835678956719"/>
    <m/>
  </r>
  <r>
    <s v="Acer-139"/>
    <n v="16437956"/>
    <n v="6523961"/>
    <n v="9338883"/>
    <n v="574233"/>
    <n v="879"/>
    <n v="6307683"/>
    <n v="0.61627327631245632"/>
    <n v="0.38372672368754368"/>
    <m/>
    <n v="0.29241402904996971"/>
    <m/>
  </r>
  <r>
    <s v="Acer-141"/>
    <n v="13820239"/>
    <n v="4320178"/>
    <n v="9019904"/>
    <n v="479400"/>
    <n v="757"/>
    <n v="4094288"/>
    <n v="0.70374694677856153"/>
    <n v="0.29625305322143847"/>
    <m/>
    <n v="0.27470979081100305"/>
    <m/>
  </r>
  <r>
    <s v="Acer-143"/>
    <n v="8023742"/>
    <n v="2190255"/>
    <n v="5563753"/>
    <n v="269304"/>
    <n v="430"/>
    <n v="1895452"/>
    <n v="0.76376957285017388"/>
    <n v="0.23623042714982612"/>
    <m/>
    <n v="0.24793400202168137"/>
    <m/>
  </r>
  <r>
    <s v="Acer-146"/>
    <n v="8962152"/>
    <n v="2660566"/>
    <n v="5984736"/>
    <n v="316382"/>
    <n v="468"/>
    <n v="2063035"/>
    <n v="0.76980584573883593"/>
    <n v="0.23019415426116407"/>
    <m/>
    <n v="0.25195937053903594"/>
    <m/>
  </r>
  <r>
    <s v="Acer-150"/>
    <n v="9775896"/>
    <n v="3869276"/>
    <n v="5571692"/>
    <n v="334379"/>
    <n v="549"/>
    <n v="3702334"/>
    <n v="0.62127931802875158"/>
    <n v="0.37872068197124842"/>
    <m/>
    <n v="0.29563162048588809"/>
    <m/>
  </r>
  <r>
    <s v="Pcli-003"/>
    <n v="12246859"/>
    <n v="924742"/>
    <n v="10921243"/>
    <n v="400260"/>
    <n v="614"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n v="932937"/>
    <n v="0.91429256504397971"/>
    <m/>
    <n v="8.570743495602029E-2"/>
    <m/>
    <n v="0.90185082165248032"/>
  </r>
  <r>
    <s v="Pcli-011"/>
    <n v="392451"/>
    <n v="33126"/>
    <n v="288471"/>
    <n v="70836"/>
    <n v="18"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n v="268472"/>
    <n v="0.9105097509544956"/>
    <m/>
    <n v="8.94902490455044E-2"/>
    <m/>
    <n v="0.88880404660448764"/>
  </r>
  <r>
    <s v="Pcli-040"/>
    <n v="9165183"/>
    <n v="634267"/>
    <n v="8211463"/>
    <n v="318974"/>
    <n v="479"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n v="252430"/>
    <n v="0.90888421332276459"/>
    <m/>
    <n v="9.1115786677235411E-2"/>
    <m/>
    <n v="0.92604286336806241"/>
  </r>
  <r>
    <s v="Pcli-058"/>
    <n v="1239658"/>
    <n v="160033"/>
    <n v="1034687"/>
    <n v="44868"/>
    <n v="70"/>
    <n v="152308"/>
    <n v="0.87713708135630952"/>
    <m/>
    <n v="0.12286291864369048"/>
    <m/>
    <n v="0.93259054022113086"/>
  </r>
  <r>
    <s v="Pcli-064"/>
    <n v="1050762"/>
    <n v="126983"/>
    <n v="885374"/>
    <n v="38348"/>
    <n v="57"/>
    <n v="120008"/>
    <n v="0.88578955082121358"/>
    <m/>
    <n v="0.11421044917878642"/>
    <m/>
    <n v="0.92730484634357713"/>
  </r>
  <r>
    <s v="Pcli-066"/>
    <n v="663230"/>
    <n v="101517"/>
    <n v="538236"/>
    <n v="23442"/>
    <n v="35"/>
    <n v="96812"/>
    <n v="0.85402952218687334"/>
    <m/>
    <n v="0.14597047781312666"/>
    <m/>
    <n v="0.93441928686526465"/>
  </r>
  <r>
    <s v="Pcli-067"/>
    <n v="4273792"/>
    <n v="377002"/>
    <n v="3742461"/>
    <n v="154091"/>
    <n v="238"/>
    <n v="352621"/>
    <n v="0.91749224108239236"/>
    <m/>
    <n v="8.2507758917607643E-2"/>
    <m/>
    <n v="0.90853068875648357"/>
  </r>
  <r>
    <s v="Pcli-069"/>
    <n v="1509835"/>
    <n v="249436"/>
    <n v="1205021"/>
    <n v="55307"/>
    <n v="71"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n v="675378"/>
    <n v="0.93940467324157251"/>
    <m/>
    <n v="6.0595326758427492E-2"/>
    <m/>
    <n v="0.92079250434571458"/>
  </r>
  <r>
    <s v="Pcli-114"/>
    <n v="473700"/>
    <n v="100968"/>
    <n v="355840"/>
    <n v="16870"/>
    <n v="22"/>
    <n v="96980"/>
    <n v="0.79527126873548659"/>
    <m/>
    <n v="0.20472873126451341"/>
    <m/>
    <n v="0.86763250154671068"/>
  </r>
  <r>
    <s v="Pcli-115"/>
    <n v="10813124"/>
    <n v="814116"/>
    <n v="9642685"/>
    <n v="355737"/>
    <n v="586"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n v="1454733"/>
    <n v="0.93904181283952193"/>
    <m/>
    <n v="6.0958187160478072E-2"/>
    <m/>
    <n v="0.91743158366518118"/>
  </r>
  <r>
    <s v="Pcli-132"/>
    <n v="506825"/>
    <n v="49810"/>
    <n v="408840"/>
    <n v="48153"/>
    <n v="22"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n v="1032853"/>
    <n v="0.93236111574070835"/>
    <m/>
    <n v="6.7638884259291654E-2"/>
    <m/>
    <n v="0.909138086445989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  <r>
    <s v="Total"/>
    <n v="1030054588"/>
    <n v="228782525"/>
    <n v="764441711"/>
    <n v="36775808"/>
    <n v="54544"/>
    <m/>
    <n v="3713240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F0C16-19FD-624E-A296-17D029DF584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X5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Trimmed Reads Acer" fld="6" subtotal="average" baseField="0" baseItem="0"/>
    <dataField name="Count of Trimmed Reads Acer2" fld="6" subtotal="count" baseField="0" baseItem="0"/>
    <dataField name="StdDev of Trimmed Reads Acer3" fld="6" subtotal="stdDev" baseField="0" baseItem="0"/>
    <dataField name="Min of Trimmed Reads Acer4" fld="6" subtotal="min" baseField="0" baseItem="0"/>
    <dataField name="Max of Trimmed Reads Acer5" fld="6" subtotal="max" baseField="0" baseItem="0"/>
    <dataField name="Average of Trimmed Reads Pcli" fld="7" subtotal="average" baseField="0" baseItem="0"/>
    <dataField name="Count of Trimmed Reads Pcli2" fld="7" subtotal="count" baseField="0" baseItem="0"/>
    <dataField name="StdDev of Trimmed Reads Pcli3" fld="7" subtotal="stdDev" baseField="0" baseItem="0"/>
    <dataField name="Min of Trimmed Reads Pcli4" fld="7" subtotal="min" baseField="0" baseItem="0"/>
    <dataField name="Max of Trimmed Reads Pcli5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D1DBE-A59C-1B4A-8D70-9C67B8C4610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BG2" firstHeaderRow="0" firstDataRow="1" firstDataCol="0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</colItems>
  <dataFields count="45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Percent remaining Acer5" fld="9" subtotal="average" baseField="0" baseItem="0"/>
    <dataField name="Count of Percent remaining Acer4" fld="9" subtotal="count" baseField="0" baseItem="0"/>
    <dataField name="StdDev of Percent remaining Acer3" fld="9" subtotal="stdDev" baseField="0" baseItem="0"/>
    <dataField name="Min of Percent remaining Acer2" fld="9" subtotal="min" baseField="0" baseItem="0"/>
    <dataField name="Max of Percent remaining Acer" fld="9" subtotal="max" baseField="0" baseItem="0"/>
    <dataField name="Average of Percent remaining Pcli4" fld="10" subtotal="average" baseField="0" baseItem="0"/>
    <dataField name="Count of Percent remaining Pcli3" fld="10" subtotal="count" baseField="0" baseItem="0"/>
    <dataField name="StdDev of Percent remaining Pcli" fld="10" subtotal="stdDev" baseField="0" baseItem="0"/>
    <dataField name="Min of Percent remaining Pcli2" fld="10" subtotal="min" baseField="0" baseItem="0"/>
    <dataField name="Max of Percent remaining Pcli5" fld="10" subtotal="max" baseField="0" baseItem="0"/>
    <dataField name="Average of Alignment rate Acer" fld="11" subtotal="average" baseField="0" baseItem="0"/>
    <dataField name="Count of Alignment rate Acer3" fld="11" subtotal="count" baseField="0" baseItem="0"/>
    <dataField name="StdDev of Alignment rate Acer5" fld="11" subtotal="stdDev" baseField="0" baseItem="0"/>
    <dataField name="Min of Alignment rate Acer2" fld="11" subtotal="min" baseField="0" baseItem="0"/>
    <dataField name="Max of Alignment rate Acer4" fld="11" subtotal="max" baseField="0" baseItem="0"/>
    <dataField name="Average of Alignment rate Pcli" fld="12" subtotal="average" baseField="0" baseItem="0"/>
    <dataField name="Count of Alignment rate Pcli2" fld="12" subtotal="count" baseField="0" baseItem="0"/>
    <dataField name="StdDev of Alignment rate Pcli3" fld="12" subtotal="stdDev" baseField="0" baseItem="0"/>
    <dataField name="Min of Alignment rate Pcli4" fld="12" subtotal="min" baseField="0" baseItem="0"/>
    <dataField name="Max of Alignment rate Pcli5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065-46F6-AC41-B6B2-BB4081964B8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BK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</colItems>
  <dataFields count="50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Trimmed Reads3" fld="6" subtotal="average" baseField="0" baseItem="0"/>
    <dataField name="Count of Trimmed Reads2" fld="6" subtotal="count" baseField="0" baseItem="0"/>
    <dataField name="StdDev of Trimmed Reads5" fld="6" subtotal="stdDev" baseField="0" baseItem="0"/>
    <dataField name="Min of Trimmed Reads" fld="6" subtotal="min" baseField="0" baseItem="0"/>
    <dataField name="Max of Trimmed Reads4" fld="6" subtotal="max" baseField="0" baseItem="0"/>
    <dataField name="Average of Percent remaining Acer5" fld="8" subtotal="average" baseField="0" baseItem="0"/>
    <dataField name="Count of Percent remaining Acer4" fld="8" subtotal="count" baseField="0" baseItem="0"/>
    <dataField name="StdDev of Percent remaining Acer3" fld="8" subtotal="stdDev" baseField="0" baseItem="0"/>
    <dataField name="Min of Percent remaining Acer2" fld="8" subtotal="min" baseField="0" baseItem="0"/>
    <dataField name="Max of Percent remaining Acer" fld="8" subtotal="max" baseField="0" baseItem="0"/>
    <dataField name="Average of Percent remaining Pcli4" fld="9" subtotal="average" baseField="0" baseItem="0"/>
    <dataField name="Count of Percent remaining Pcli3" fld="9" subtotal="count" baseField="0" baseItem="0"/>
    <dataField name="StdDev of Percent remaining Pcli" fld="9" subtotal="stdDev" baseField="0" baseItem="0"/>
    <dataField name="Min of Percent remaining Pcli2" fld="9" subtotal="min" baseField="0" baseItem="0"/>
    <dataField name="Max of Percent remaining Pcli5" fld="9" subtotal="max" baseField="0" baseItem="0"/>
    <dataField name="Average of Alignment rate Acer" fld="10" subtotal="average" baseField="0" baseItem="0"/>
    <dataField name="Count of Alignment rate Acer3" fld="10" subtotal="count" baseField="0" baseItem="0"/>
    <dataField name="StdDev of Alignment rate Acer5" fld="10" subtotal="stdDev" baseField="0" baseItem="0"/>
    <dataField name="Min of Alignment rate Acer2" fld="10" subtotal="min" baseField="0" baseItem="0"/>
    <dataField name="Max of Alignment rate Acer4" fld="10" subtotal="max" baseField="0" baseItem="0"/>
    <dataField name="Average of Alignment rate Pcli" fld="11" subtotal="average" baseField="0" baseItem="0"/>
    <dataField name="Count of Alignment rate Pcli2" fld="11" subtotal="count" baseField="0" baseItem="0"/>
    <dataField name="StdDev of Alignment rate Pcli3" fld="11" subtotal="stdDev" baseField="0" baseItem="0"/>
    <dataField name="Min of Alignment rate Pcli4" fld="11" subtotal="min" baseField="0" baseItem="0"/>
    <dataField name="Max of Alignment rate Pcli5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AA35-E0BE-7A40-9657-06C681B0E3F4}">
  <dimension ref="A1:BG98"/>
  <sheetViews>
    <sheetView workbookViewId="0">
      <selection activeCell="L4" sqref="L4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5" max="15" width="28.33203125" bestFit="1" customWidth="1"/>
    <col min="16" max="16" width="27.1640625" bestFit="1" customWidth="1"/>
    <col min="17" max="17" width="28.5" bestFit="1" customWidth="1"/>
    <col min="18" max="18" width="25.5" bestFit="1" customWidth="1"/>
    <col min="19" max="19" width="26" bestFit="1" customWidth="1"/>
    <col min="20" max="20" width="27.5" bestFit="1" customWidth="1"/>
    <col min="21" max="21" width="26.1640625" bestFit="1" customWidth="1"/>
    <col min="22" max="22" width="27.6640625" bestFit="1" customWidth="1"/>
    <col min="23" max="23" width="24.6640625" bestFit="1" customWidth="1"/>
    <col min="24" max="24" width="25.1640625" bestFit="1" customWidth="1"/>
    <col min="25" max="25" width="25.33203125" bestFit="1" customWidth="1"/>
    <col min="26" max="26" width="23.1640625" bestFit="1" customWidth="1"/>
    <col min="27" max="27" width="24.5" bestFit="1" customWidth="1"/>
    <col min="28" max="28" width="21.6640625" bestFit="1" customWidth="1"/>
    <col min="29" max="29" width="21" bestFit="1" customWidth="1"/>
    <col min="30" max="30" width="26.33203125" bestFit="1" customWidth="1"/>
    <col min="31" max="31" width="24.1640625" bestFit="1" customWidth="1"/>
    <col min="32" max="32" width="25.5" bestFit="1" customWidth="1"/>
    <col min="33" max="33" width="21.6640625" bestFit="1" customWidth="1"/>
    <col min="34" max="34" width="23.1640625" bestFit="1" customWidth="1"/>
    <col min="35" max="35" width="26.33203125" bestFit="1" customWidth="1"/>
    <col min="36" max="36" width="25.1640625" bestFit="1" customWidth="1"/>
    <col min="37" max="37" width="26.6640625" bestFit="1" customWidth="1"/>
    <col min="38" max="38" width="23.6640625" bestFit="1" customWidth="1"/>
    <col min="39" max="39" width="24.1640625" bestFit="1" customWidth="1"/>
    <col min="40" max="40" width="31.33203125" bestFit="1" customWidth="1"/>
    <col min="41" max="41" width="29.1640625" bestFit="1" customWidth="1"/>
    <col min="42" max="42" width="30.5" bestFit="1" customWidth="1"/>
    <col min="43" max="43" width="27.6640625" bestFit="1" customWidth="1"/>
    <col min="44" max="44" width="27.1640625" bestFit="1" customWidth="1"/>
    <col min="45" max="45" width="30.5" bestFit="1" customWidth="1"/>
    <col min="46" max="46" width="28.33203125" bestFit="1" customWidth="1"/>
    <col min="47" max="47" width="28.6640625" bestFit="1" customWidth="1"/>
    <col min="48" max="48" width="26.83203125" bestFit="1" customWidth="1"/>
    <col min="49" max="49" width="27.33203125" bestFit="1" customWidth="1"/>
    <col min="50" max="50" width="27.6640625" bestFit="1" customWidth="1"/>
    <col min="51" max="51" width="26.33203125" bestFit="1" customWidth="1"/>
    <col min="52" max="52" width="27.83203125" bestFit="1" customWidth="1"/>
    <col min="53" max="53" width="24.83203125" bestFit="1" customWidth="1"/>
    <col min="54" max="54" width="25.33203125" bestFit="1" customWidth="1"/>
    <col min="55" max="55" width="26.83203125" bestFit="1" customWidth="1"/>
    <col min="56" max="56" width="25.5" bestFit="1" customWidth="1"/>
    <col min="57" max="57" width="27" bestFit="1" customWidth="1"/>
    <col min="58" max="58" width="24" bestFit="1" customWidth="1"/>
    <col min="59" max="59" width="24.5" bestFit="1" customWidth="1"/>
    <col min="60" max="60" width="26.83203125" bestFit="1" customWidth="1"/>
    <col min="61" max="61" width="25.5" bestFit="1" customWidth="1"/>
    <col min="62" max="62" width="27" bestFit="1" customWidth="1"/>
    <col min="63" max="63" width="24" bestFit="1" customWidth="1"/>
    <col min="64" max="64" width="24.5" bestFit="1" customWidth="1"/>
  </cols>
  <sheetData>
    <row r="1" spans="1:59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178</v>
      </c>
      <c r="H1" s="21" t="s">
        <v>177</v>
      </c>
      <c r="I1" s="21" t="s">
        <v>7</v>
      </c>
      <c r="J1" s="21" t="s">
        <v>153</v>
      </c>
      <c r="K1" s="21" t="s">
        <v>154</v>
      </c>
      <c r="L1" s="22" t="s">
        <v>31</v>
      </c>
      <c r="M1" s="22" t="s">
        <v>32</v>
      </c>
      <c r="O1" t="s">
        <v>8</v>
      </c>
      <c r="P1" t="s">
        <v>129</v>
      </c>
      <c r="Q1" t="s">
        <v>130</v>
      </c>
      <c r="R1" t="s">
        <v>131</v>
      </c>
      <c r="S1" t="s">
        <v>132</v>
      </c>
      <c r="T1" t="s">
        <v>9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10</v>
      </c>
      <c r="AG1" t="s">
        <v>144</v>
      </c>
      <c r="AH1" t="s">
        <v>11</v>
      </c>
      <c r="AI1" t="s">
        <v>12</v>
      </c>
      <c r="AJ1" t="s">
        <v>145</v>
      </c>
      <c r="AK1" t="s">
        <v>146</v>
      </c>
      <c r="AL1" t="s">
        <v>147</v>
      </c>
      <c r="AM1" t="s">
        <v>148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164</v>
      </c>
      <c r="AY1" t="s">
        <v>163</v>
      </c>
      <c r="AZ1" t="s">
        <v>162</v>
      </c>
      <c r="BA1" t="s">
        <v>161</v>
      </c>
      <c r="BB1" t="s">
        <v>160</v>
      </c>
      <c r="BC1" t="s">
        <v>159</v>
      </c>
      <c r="BD1" t="s">
        <v>155</v>
      </c>
      <c r="BE1" t="s">
        <v>158</v>
      </c>
      <c r="BF1" t="s">
        <v>157</v>
      </c>
      <c r="BG1" t="s">
        <v>156</v>
      </c>
    </row>
    <row r="2" spans="1:59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6"/>
      <c r="I2" s="24">
        <f t="shared" ref="I2:I49" si="0">(B2-G2)/B2</f>
        <v>0.64285316121325387</v>
      </c>
      <c r="J2" s="24">
        <f t="shared" ref="J2:J49" si="1">1-I2</f>
        <v>0.35714683878674613</v>
      </c>
      <c r="K2" s="24"/>
      <c r="L2" s="25">
        <f>'align raw'!B2/countreads!G2</f>
        <v>0.87182737083663597</v>
      </c>
      <c r="M2" s="25"/>
      <c r="O2">
        <v>10729735.291666666</v>
      </c>
      <c r="P2">
        <v>96</v>
      </c>
      <c r="Q2">
        <v>5340557.453961445</v>
      </c>
      <c r="R2">
        <v>392451</v>
      </c>
      <c r="S2">
        <v>23864440</v>
      </c>
      <c r="T2">
        <v>2383151.3020833335</v>
      </c>
      <c r="U2">
        <v>96</v>
      </c>
      <c r="V2">
        <v>1855490.443807658</v>
      </c>
      <c r="W2">
        <v>33126</v>
      </c>
      <c r="X2">
        <v>6523961</v>
      </c>
      <c r="Y2">
        <v>7962934.489583333</v>
      </c>
      <c r="Z2">
        <v>96</v>
      </c>
      <c r="AA2">
        <v>4538840.4101098888</v>
      </c>
      <c r="AB2">
        <v>288471</v>
      </c>
      <c r="AC2">
        <v>21456770</v>
      </c>
      <c r="AD2">
        <v>383081.33333333331</v>
      </c>
      <c r="AE2">
        <v>96</v>
      </c>
      <c r="AF2">
        <v>189790.88716716156</v>
      </c>
      <c r="AG2">
        <v>16870</v>
      </c>
      <c r="AH2">
        <v>890012</v>
      </c>
      <c r="AI2">
        <v>568.16666666666663</v>
      </c>
      <c r="AJ2">
        <v>96</v>
      </c>
      <c r="AK2">
        <v>282.45848010363596</v>
      </c>
      <c r="AL2">
        <v>18</v>
      </c>
      <c r="AM2">
        <v>1235</v>
      </c>
      <c r="AN2">
        <v>0.30196555872168634</v>
      </c>
      <c r="AO2">
        <v>48</v>
      </c>
      <c r="AP2">
        <v>7.1312792938888328E-2</v>
      </c>
      <c r="AQ2">
        <v>0.13535265799863105</v>
      </c>
      <c r="AR2">
        <v>0.4715416162276207</v>
      </c>
      <c r="AS2">
        <v>8.8124187467891704E-2</v>
      </c>
      <c r="AT2">
        <v>48</v>
      </c>
      <c r="AU2">
        <v>2.7751894163017526E-2</v>
      </c>
      <c r="AV2">
        <v>5.9674461163928605E-2</v>
      </c>
      <c r="AW2">
        <v>0.20472873126451341</v>
      </c>
      <c r="AX2">
        <v>0.85370814418073104</v>
      </c>
      <c r="AY2">
        <v>48</v>
      </c>
      <c r="AZ2">
        <v>2.5440918472172599E-2</v>
      </c>
      <c r="BA2">
        <v>0.77604616208558641</v>
      </c>
      <c r="BB2">
        <v>0.88031417540047696</v>
      </c>
      <c r="BC2">
        <v>0.91676682321704928</v>
      </c>
      <c r="BD2">
        <v>48</v>
      </c>
      <c r="BE2">
        <v>1.2328438625928152E-2</v>
      </c>
      <c r="BF2">
        <v>0.86763250154671068</v>
      </c>
      <c r="BG2">
        <v>0.93441928686526465</v>
      </c>
    </row>
    <row r="3" spans="1:59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6"/>
      <c r="I3" s="24">
        <f t="shared" si="0"/>
        <v>0.63317292526615176</v>
      </c>
      <c r="J3" s="24">
        <f t="shared" si="1"/>
        <v>0.36682707473384824</v>
      </c>
      <c r="K3" s="24"/>
      <c r="L3" s="25">
        <f>'align raw'!B3/countreads!G3</f>
        <v>0.86705720973780842</v>
      </c>
      <c r="M3" s="25"/>
    </row>
    <row r="4" spans="1:59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6"/>
      <c r="I4" s="24">
        <f t="shared" si="0"/>
        <v>0.67259995192044253</v>
      </c>
      <c r="J4" s="24">
        <f t="shared" si="1"/>
        <v>0.32740004807955747</v>
      </c>
      <c r="K4" s="24"/>
      <c r="L4" s="25">
        <f>'align raw'!B4/countreads!G4</f>
        <v>0.87438124535790918</v>
      </c>
      <c r="M4" s="25"/>
      <c r="O4" t="s">
        <v>179</v>
      </c>
      <c r="P4" t="s">
        <v>180</v>
      </c>
      <c r="Q4" t="s">
        <v>181</v>
      </c>
      <c r="R4" t="s">
        <v>182</v>
      </c>
      <c r="S4" t="s">
        <v>183</v>
      </c>
      <c r="T4" t="s">
        <v>184</v>
      </c>
      <c r="U4" t="s">
        <v>185</v>
      </c>
      <c r="V4" t="s">
        <v>186</v>
      </c>
      <c r="W4" t="s">
        <v>187</v>
      </c>
      <c r="X4" t="s">
        <v>188</v>
      </c>
    </row>
    <row r="5" spans="1:59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6"/>
      <c r="I5" s="24">
        <f t="shared" si="0"/>
        <v>0.69284782085645114</v>
      </c>
      <c r="J5" s="24">
        <f t="shared" si="1"/>
        <v>0.30715217914354886</v>
      </c>
      <c r="K5" s="24"/>
      <c r="L5" s="25">
        <f>'align raw'!B5/countreads!G5</f>
        <v>0.86297770593144618</v>
      </c>
      <c r="M5" s="25"/>
      <c r="O5">
        <v>3618112.0416666665</v>
      </c>
      <c r="P5">
        <v>48</v>
      </c>
      <c r="Q5">
        <v>1275745.4781924097</v>
      </c>
      <c r="R5">
        <v>852712</v>
      </c>
      <c r="S5">
        <v>6307683</v>
      </c>
      <c r="T5">
        <v>1515608.4081632653</v>
      </c>
      <c r="U5">
        <v>49</v>
      </c>
      <c r="V5">
        <v>5226105.8821878312</v>
      </c>
      <c r="W5">
        <v>32362</v>
      </c>
      <c r="X5">
        <v>37132406</v>
      </c>
    </row>
    <row r="6" spans="1:59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6"/>
      <c r="I6" s="24">
        <f t="shared" si="0"/>
        <v>0.67355717711857666</v>
      </c>
      <c r="J6" s="24">
        <f t="shared" si="1"/>
        <v>0.32644282288142334</v>
      </c>
      <c r="K6" s="24"/>
      <c r="L6" s="25">
        <f>'align raw'!B6/countreads!G6</f>
        <v>0.86356312682694325</v>
      </c>
      <c r="M6" s="25"/>
    </row>
    <row r="7" spans="1:59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6"/>
      <c r="I7" s="24">
        <f t="shared" si="0"/>
        <v>0.62288706049382747</v>
      </c>
      <c r="J7" s="24">
        <f t="shared" si="1"/>
        <v>0.37711293950617253</v>
      </c>
      <c r="K7" s="24"/>
      <c r="L7" s="25">
        <f>'align raw'!B7/countreads!G7</f>
        <v>0.87859224113567191</v>
      </c>
      <c r="M7" s="25"/>
      <c r="O7" s="5"/>
      <c r="P7" s="5" t="s">
        <v>14</v>
      </c>
      <c r="Q7" s="16" t="s">
        <v>30</v>
      </c>
      <c r="R7" s="5" t="s">
        <v>15</v>
      </c>
      <c r="S7" s="5" t="s">
        <v>16</v>
      </c>
      <c r="T7" s="5" t="s">
        <v>17</v>
      </c>
      <c r="U7" s="5" t="s">
        <v>18</v>
      </c>
    </row>
    <row r="8" spans="1:59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6"/>
      <c r="I8" s="24">
        <f t="shared" si="0"/>
        <v>0.66355844236836481</v>
      </c>
      <c r="J8" s="24">
        <f t="shared" si="1"/>
        <v>0.33644155763163519</v>
      </c>
      <c r="K8" s="24"/>
      <c r="L8" s="25">
        <f>'align raw'!B8/countreads!G8</f>
        <v>0.86673494080346458</v>
      </c>
      <c r="M8" s="25"/>
      <c r="O8" s="1" t="s">
        <v>1</v>
      </c>
      <c r="P8" s="10">
        <v>10729735.291666666</v>
      </c>
      <c r="Q8" s="17">
        <v>96</v>
      </c>
      <c r="R8" s="13">
        <v>5340557.453961445</v>
      </c>
      <c r="S8" s="6">
        <v>392451</v>
      </c>
      <c r="T8" s="6">
        <v>23864440</v>
      </c>
      <c r="U8" s="8">
        <f>R8/SQRT(Q8)</f>
        <v>545068.36267595028</v>
      </c>
    </row>
    <row r="9" spans="1:59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6"/>
      <c r="I9" s="24">
        <f t="shared" si="0"/>
        <v>0.66591142150352445</v>
      </c>
      <c r="J9" s="24">
        <f t="shared" si="1"/>
        <v>0.33408857849647555</v>
      </c>
      <c r="K9" s="24"/>
      <c r="L9" s="25">
        <f>'align raw'!B9/countreads!G9</f>
        <v>0.86868017091217442</v>
      </c>
      <c r="M9" s="25"/>
      <c r="O9" s="1" t="s">
        <v>2</v>
      </c>
      <c r="P9" s="10">
        <v>2383151.3020833335</v>
      </c>
      <c r="Q9" s="17">
        <v>96</v>
      </c>
      <c r="R9" s="13">
        <v>1855490.443807658</v>
      </c>
      <c r="S9" s="6">
        <v>33126</v>
      </c>
      <c r="T9" s="6">
        <v>6523961</v>
      </c>
      <c r="U9" s="8">
        <f t="shared" ref="U9:U12" si="2">R9/SQRT(Q9)</f>
        <v>189375.20041412773</v>
      </c>
    </row>
    <row r="10" spans="1:59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6"/>
      <c r="I10" s="24">
        <f t="shared" si="0"/>
        <v>0.74180998763360773</v>
      </c>
      <c r="J10" s="24">
        <f t="shared" si="1"/>
        <v>0.25819001236639227</v>
      </c>
      <c r="K10" s="24"/>
      <c r="L10" s="25">
        <f>'align raw'!B10/countreads!G10</f>
        <v>0.82886951188976177</v>
      </c>
      <c r="M10" s="25"/>
      <c r="O10" s="1" t="s">
        <v>3</v>
      </c>
      <c r="P10" s="10">
        <v>7962934.489583333</v>
      </c>
      <c r="Q10" s="17">
        <v>96</v>
      </c>
      <c r="R10" s="13">
        <v>4538840.4101098888</v>
      </c>
      <c r="S10" s="6">
        <v>288471</v>
      </c>
      <c r="T10" s="6">
        <v>21456770</v>
      </c>
      <c r="U10" s="8">
        <f t="shared" si="2"/>
        <v>463243.45952891529</v>
      </c>
    </row>
    <row r="11" spans="1:59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6"/>
      <c r="I11" s="24">
        <f t="shared" si="0"/>
        <v>0.73185744060444857</v>
      </c>
      <c r="J11" s="24">
        <f t="shared" si="1"/>
        <v>0.26814255939555143</v>
      </c>
      <c r="K11" s="24"/>
      <c r="L11" s="25">
        <f>'align raw'!B11/countreads!G11</f>
        <v>0.83545174945406275</v>
      </c>
      <c r="M11" s="25"/>
      <c r="O11" s="1" t="s">
        <v>4</v>
      </c>
      <c r="P11" s="10">
        <v>383081.33333333331</v>
      </c>
      <c r="Q11" s="17">
        <v>96</v>
      </c>
      <c r="R11" s="13">
        <v>189790.88716716156</v>
      </c>
      <c r="S11" s="6">
        <v>16870</v>
      </c>
      <c r="T11" s="6">
        <v>890012</v>
      </c>
      <c r="U11" s="8">
        <f t="shared" si="2"/>
        <v>19370.451307903408</v>
      </c>
    </row>
    <row r="12" spans="1:59" ht="17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6"/>
      <c r="I12" s="24">
        <f t="shared" si="0"/>
        <v>0.59745319363415439</v>
      </c>
      <c r="J12" s="24">
        <f t="shared" si="1"/>
        <v>0.40254680636584561</v>
      </c>
      <c r="K12" s="24"/>
      <c r="L12" s="25">
        <f>'align raw'!B12/countreads!G12</f>
        <v>0.86477832110608277</v>
      </c>
      <c r="M12" s="25"/>
      <c r="O12" s="1" t="s">
        <v>5</v>
      </c>
      <c r="P12" s="11">
        <v>568.16666666666663</v>
      </c>
      <c r="Q12" s="17">
        <v>96</v>
      </c>
      <c r="R12" s="14">
        <v>282.45848010363596</v>
      </c>
      <c r="S12" s="7">
        <v>18</v>
      </c>
      <c r="T12" s="7">
        <v>1235</v>
      </c>
      <c r="U12" s="8">
        <f t="shared" si="2"/>
        <v>28.828297907332615</v>
      </c>
    </row>
    <row r="13" spans="1:59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6"/>
      <c r="I13" s="24">
        <f t="shared" si="0"/>
        <v>0.68131852115570812</v>
      </c>
      <c r="J13" s="24">
        <f t="shared" si="1"/>
        <v>0.31868147884429188</v>
      </c>
      <c r="K13" s="24"/>
      <c r="L13" s="25">
        <f>'align raw'!B13/countreads!G13</f>
        <v>0.86374653207616658</v>
      </c>
      <c r="M13" s="25"/>
      <c r="O13" s="1" t="s">
        <v>178</v>
      </c>
      <c r="P13" s="30">
        <v>3618112.0416666665</v>
      </c>
      <c r="Q13" s="17">
        <v>48</v>
      </c>
      <c r="R13" s="13">
        <v>1275745.4781924097</v>
      </c>
      <c r="S13" s="6">
        <v>852712</v>
      </c>
      <c r="T13" s="6">
        <v>6307683</v>
      </c>
      <c r="U13" s="8">
        <f t="shared" ref="U13:U18" si="3">R13/SQRT(Q13)</f>
        <v>184137.99881295892</v>
      </c>
    </row>
    <row r="14" spans="1:59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6"/>
      <c r="I14" s="24">
        <f t="shared" si="0"/>
        <v>0.77928164696183311</v>
      </c>
      <c r="J14" s="24">
        <f t="shared" si="1"/>
        <v>0.22071835303816689</v>
      </c>
      <c r="K14" s="24"/>
      <c r="L14" s="25">
        <f>'align raw'!B14/countreads!G14</f>
        <v>0.86299484892267098</v>
      </c>
      <c r="M14" s="25"/>
      <c r="O14" s="1" t="s">
        <v>177</v>
      </c>
      <c r="P14" s="30">
        <v>1515608.4081632653</v>
      </c>
      <c r="Q14" s="17">
        <v>49</v>
      </c>
      <c r="R14" s="13">
        <v>5226105.8821878312</v>
      </c>
      <c r="S14" s="6">
        <v>32362</v>
      </c>
      <c r="T14" s="6">
        <v>37132406</v>
      </c>
      <c r="U14" s="8">
        <f t="shared" si="3"/>
        <v>746586.5545982616</v>
      </c>
    </row>
    <row r="15" spans="1:59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6"/>
      <c r="I15" s="24">
        <f t="shared" si="0"/>
        <v>0.66248465879819252</v>
      </c>
      <c r="J15" s="24">
        <f t="shared" si="1"/>
        <v>0.33751534120180748</v>
      </c>
      <c r="K15" s="24"/>
      <c r="L15" s="25">
        <f>'align raw'!B15/countreads!G15</f>
        <v>0.86944500261222524</v>
      </c>
      <c r="M15" s="25"/>
      <c r="O15" s="1" t="s">
        <v>153</v>
      </c>
      <c r="P15" s="12">
        <v>0.30196555872168634</v>
      </c>
      <c r="Q15" s="17">
        <v>48</v>
      </c>
      <c r="R15" s="15">
        <v>7.1312792938888328E-2</v>
      </c>
      <c r="S15" s="9">
        <v>0.13535265799863105</v>
      </c>
      <c r="T15" s="9">
        <v>0.4715416162276207</v>
      </c>
      <c r="U15" s="29">
        <f t="shared" si="3"/>
        <v>1.0293115049982806E-2</v>
      </c>
    </row>
    <row r="16" spans="1:59" ht="17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6"/>
      <c r="I16" s="24">
        <f t="shared" si="0"/>
        <v>0.73732637354501207</v>
      </c>
      <c r="J16" s="24">
        <f t="shared" si="1"/>
        <v>0.26267362645498793</v>
      </c>
      <c r="K16" s="24"/>
      <c r="L16" s="25">
        <f>'align raw'!B16/countreads!G16</f>
        <v>0.83625005403019781</v>
      </c>
      <c r="M16" s="25"/>
      <c r="O16" s="1" t="s">
        <v>154</v>
      </c>
      <c r="P16" s="12">
        <v>8.8124187467891704E-2</v>
      </c>
      <c r="Q16" s="17">
        <v>48</v>
      </c>
      <c r="R16" s="15">
        <v>2.7751894163017526E-2</v>
      </c>
      <c r="S16" s="9">
        <v>5.9674461163928605E-2</v>
      </c>
      <c r="T16" s="9">
        <v>0.20472873126451341</v>
      </c>
      <c r="U16" s="29">
        <f t="shared" si="3"/>
        <v>4.0056408913850435E-3</v>
      </c>
    </row>
    <row r="17" spans="1:21" ht="17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6"/>
      <c r="I17" s="24">
        <f t="shared" si="0"/>
        <v>0.71466510546848516</v>
      </c>
      <c r="J17" s="24">
        <f t="shared" si="1"/>
        <v>0.28533489453151484</v>
      </c>
      <c r="K17" s="24"/>
      <c r="L17" s="25">
        <f>'align raw'!B17/countreads!G17</f>
        <v>0.86220093087779803</v>
      </c>
      <c r="M17" s="25"/>
      <c r="O17" s="2" t="s">
        <v>31</v>
      </c>
      <c r="P17" s="31">
        <v>0.85370814418073104</v>
      </c>
      <c r="Q17" s="17">
        <v>48</v>
      </c>
      <c r="R17" s="15">
        <v>2.5440918472172599E-2</v>
      </c>
      <c r="S17" s="9">
        <v>0.77604616208558641</v>
      </c>
      <c r="T17" s="9">
        <v>0.88031417540047696</v>
      </c>
      <c r="U17" s="29">
        <f t="shared" si="3"/>
        <v>3.6720802820850436E-3</v>
      </c>
    </row>
    <row r="18" spans="1:21" ht="17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6"/>
      <c r="I18" s="24">
        <f t="shared" si="0"/>
        <v>0.74695434640594727</v>
      </c>
      <c r="J18" s="24">
        <f t="shared" si="1"/>
        <v>0.25304565359405273</v>
      </c>
      <c r="K18" s="24"/>
      <c r="L18" s="25">
        <f>'align raw'!B18/countreads!G18</f>
        <v>0.84241333210413727</v>
      </c>
      <c r="M18" s="25"/>
      <c r="O18" s="2" t="s">
        <v>32</v>
      </c>
      <c r="P18" s="31">
        <v>0.91676682321704928</v>
      </c>
      <c r="Q18" s="17">
        <v>48</v>
      </c>
      <c r="R18" s="15">
        <v>1.2328438625928152E-2</v>
      </c>
      <c r="S18" s="9">
        <v>0.86763250154671068</v>
      </c>
      <c r="T18" s="9">
        <v>0.93441928686526465</v>
      </c>
      <c r="U18" s="29">
        <f t="shared" si="3"/>
        <v>1.7794568398418497E-3</v>
      </c>
    </row>
    <row r="19" spans="1:21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6"/>
      <c r="I19" s="24">
        <f t="shared" si="0"/>
        <v>0.69814444485329963</v>
      </c>
      <c r="J19" s="24">
        <f t="shared" si="1"/>
        <v>0.30185555514670037</v>
      </c>
      <c r="K19" s="24"/>
      <c r="L19" s="25">
        <f>'align raw'!B19/countreads!G19</f>
        <v>0.86542145798321923</v>
      </c>
      <c r="M19" s="25"/>
    </row>
    <row r="20" spans="1:21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6"/>
      <c r="I20" s="24">
        <f t="shared" si="0"/>
        <v>0.62443593392144925</v>
      </c>
      <c r="J20" s="24">
        <f t="shared" si="1"/>
        <v>0.37556406607855075</v>
      </c>
      <c r="K20" s="24"/>
      <c r="L20" s="25">
        <f>'align raw'!B20/countreads!G20</f>
        <v>0.86755468148182735</v>
      </c>
      <c r="M20" s="25"/>
    </row>
    <row r="21" spans="1:21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6"/>
      <c r="I21" s="24">
        <f t="shared" si="0"/>
        <v>0.83579963867186291</v>
      </c>
      <c r="J21" s="24">
        <f t="shared" si="1"/>
        <v>0.16420036132813709</v>
      </c>
      <c r="K21" s="24"/>
      <c r="L21" s="25">
        <f>'align raw'!B21/countreads!G21</f>
        <v>0.78648475895376313</v>
      </c>
      <c r="M21" s="25"/>
    </row>
    <row r="22" spans="1:21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6"/>
      <c r="I22" s="24">
        <f t="shared" si="0"/>
        <v>0.75141703330524978</v>
      </c>
      <c r="J22" s="24">
        <f t="shared" si="1"/>
        <v>0.24858296669475022</v>
      </c>
      <c r="K22" s="24"/>
      <c r="L22" s="25">
        <f>'align raw'!B22/countreads!G22</f>
        <v>0.87466125777764003</v>
      </c>
      <c r="M22" s="25"/>
    </row>
    <row r="23" spans="1:21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6"/>
      <c r="I23" s="24">
        <f t="shared" si="0"/>
        <v>0.86464734200136895</v>
      </c>
      <c r="J23" s="24">
        <f t="shared" si="1"/>
        <v>0.13535265799863105</v>
      </c>
      <c r="K23" s="24"/>
      <c r="L23" s="25">
        <f>'align raw'!B23/countreads!G23</f>
        <v>0.81285826867688038</v>
      </c>
      <c r="M23" s="25"/>
    </row>
    <row r="24" spans="1:21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6"/>
      <c r="I24" s="24">
        <f t="shared" si="0"/>
        <v>0.77382520129355237</v>
      </c>
      <c r="J24" s="24">
        <f t="shared" si="1"/>
        <v>0.22617479870644763</v>
      </c>
      <c r="K24" s="24"/>
      <c r="L24" s="25">
        <f>'align raw'!B24/countreads!G24</f>
        <v>0.85198658151360107</v>
      </c>
      <c r="M24" s="25"/>
    </row>
    <row r="25" spans="1:21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6"/>
      <c r="I25" s="24">
        <f t="shared" si="0"/>
        <v>0.67566227304199655</v>
      </c>
      <c r="J25" s="24">
        <f t="shared" si="1"/>
        <v>0.32433772695800345</v>
      </c>
      <c r="K25" s="24"/>
      <c r="L25" s="25">
        <f>'align raw'!B25/countreads!G25</f>
        <v>0.8721915148993451</v>
      </c>
      <c r="M25" s="25"/>
    </row>
    <row r="26" spans="1:21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6"/>
      <c r="I26" s="24">
        <f t="shared" si="0"/>
        <v>0.70933327732946905</v>
      </c>
      <c r="J26" s="24">
        <f t="shared" si="1"/>
        <v>0.29066672267053095</v>
      </c>
      <c r="K26" s="24"/>
      <c r="L26" s="25">
        <f>'align raw'!B26/countreads!G26</f>
        <v>0.86786323217958428</v>
      </c>
      <c r="M26" s="25"/>
    </row>
    <row r="27" spans="1:21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6"/>
      <c r="I27" s="24">
        <f t="shared" si="0"/>
        <v>0.75450088709645791</v>
      </c>
      <c r="J27" s="24">
        <f t="shared" si="1"/>
        <v>0.24549911290354209</v>
      </c>
      <c r="K27" s="24"/>
      <c r="L27" s="25">
        <f>'align raw'!B27/countreads!G27</f>
        <v>0.85877848137372359</v>
      </c>
      <c r="M27" s="25"/>
    </row>
    <row r="28" spans="1:21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6"/>
      <c r="I28" s="24">
        <f t="shared" si="0"/>
        <v>0.65540088701538224</v>
      </c>
      <c r="J28" s="24">
        <f t="shared" si="1"/>
        <v>0.34459911298461776</v>
      </c>
      <c r="K28" s="24"/>
      <c r="L28" s="25">
        <f>'align raw'!B28/countreads!G28</f>
        <v>0.86317315763624081</v>
      </c>
      <c r="M28" s="25"/>
    </row>
    <row r="29" spans="1:21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6"/>
      <c r="I29" s="24">
        <f t="shared" si="0"/>
        <v>0.81970606942181112</v>
      </c>
      <c r="J29" s="24">
        <f t="shared" si="1"/>
        <v>0.18029393057818888</v>
      </c>
      <c r="K29" s="24"/>
      <c r="L29" s="25">
        <f>'align raw'!B29/countreads!G29</f>
        <v>0.79889165636170378</v>
      </c>
      <c r="M29" s="25"/>
    </row>
    <row r="30" spans="1:21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6"/>
      <c r="I30" s="24">
        <f t="shared" si="0"/>
        <v>0.7838856414777412</v>
      </c>
      <c r="J30" s="24">
        <f t="shared" si="1"/>
        <v>0.2161143585222588</v>
      </c>
      <c r="K30" s="24"/>
      <c r="L30" s="25">
        <f>'align raw'!B30/countreads!G30</f>
        <v>0.81131119129634444</v>
      </c>
      <c r="M30" s="25"/>
    </row>
    <row r="31" spans="1:21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6"/>
      <c r="I31" s="24">
        <f t="shared" si="0"/>
        <v>0.63820300621912729</v>
      </c>
      <c r="J31" s="24">
        <f t="shared" si="1"/>
        <v>0.36179699378087271</v>
      </c>
      <c r="K31" s="24"/>
      <c r="L31" s="25">
        <f>'align raw'!B31/countreads!G31</f>
        <v>0.88031417540047696</v>
      </c>
      <c r="M31" s="25"/>
    </row>
    <row r="32" spans="1:21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6"/>
      <c r="I32" s="24">
        <f t="shared" si="0"/>
        <v>0.59050101830171609</v>
      </c>
      <c r="J32" s="24">
        <f t="shared" si="1"/>
        <v>0.40949898169828391</v>
      </c>
      <c r="K32" s="24"/>
      <c r="L32" s="25">
        <f>'align raw'!B32/countreads!G32</f>
        <v>0.87813481422230377</v>
      </c>
      <c r="M32" s="25"/>
    </row>
    <row r="33" spans="1:13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6"/>
      <c r="I33" s="24">
        <f t="shared" si="0"/>
        <v>0.5284583837723793</v>
      </c>
      <c r="J33" s="24">
        <f t="shared" si="1"/>
        <v>0.4715416162276207</v>
      </c>
      <c r="K33" s="24"/>
      <c r="L33" s="25">
        <f>'align raw'!B33/countreads!G33</f>
        <v>0.8336423899155313</v>
      </c>
      <c r="M33" s="25"/>
    </row>
    <row r="34" spans="1:13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6"/>
      <c r="I34" s="24">
        <f t="shared" si="0"/>
        <v>0.7220413472689573</v>
      </c>
      <c r="J34" s="24">
        <f t="shared" si="1"/>
        <v>0.2779586527310427</v>
      </c>
      <c r="K34" s="24"/>
      <c r="L34" s="25">
        <f>'align raw'!B34/countreads!G34</f>
        <v>0.8441417276561094</v>
      </c>
      <c r="M34" s="25"/>
    </row>
    <row r="35" spans="1:13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6"/>
      <c r="I35" s="24">
        <f t="shared" si="0"/>
        <v>0.67025618296020228</v>
      </c>
      <c r="J35" s="24">
        <f t="shared" si="1"/>
        <v>0.32974381703979772</v>
      </c>
      <c r="K35" s="24"/>
      <c r="L35" s="25">
        <f>'align raw'!B35/countreads!G35</f>
        <v>0.86843001230012296</v>
      </c>
      <c r="M35" s="25"/>
    </row>
    <row r="36" spans="1:13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6"/>
      <c r="I36" s="24">
        <f t="shared" si="0"/>
        <v>0.69350097899490648</v>
      </c>
      <c r="J36" s="24">
        <f t="shared" si="1"/>
        <v>0.30649902100509352</v>
      </c>
      <c r="K36" s="24"/>
      <c r="L36" s="25">
        <f>'align raw'!B36/countreads!G36</f>
        <v>0.85961541316935208</v>
      </c>
      <c r="M36" s="25"/>
    </row>
    <row r="37" spans="1:13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6"/>
      <c r="I37" s="24">
        <f t="shared" si="0"/>
        <v>0.7786669558479522</v>
      </c>
      <c r="J37" s="24">
        <f t="shared" si="1"/>
        <v>0.2213330441520478</v>
      </c>
      <c r="K37" s="24"/>
      <c r="L37" s="25">
        <f>'align raw'!B37/countreads!G37</f>
        <v>0.77604616208558641</v>
      </c>
      <c r="M37" s="25"/>
    </row>
    <row r="38" spans="1:13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6"/>
      <c r="I38" s="24">
        <f t="shared" si="0"/>
        <v>0.66917170312988905</v>
      </c>
      <c r="J38" s="24">
        <f t="shared" si="1"/>
        <v>0.33082829687011095</v>
      </c>
      <c r="K38" s="24"/>
      <c r="L38" s="25">
        <f>'align raw'!B38/countreads!G38</f>
        <v>0.86307244383960169</v>
      </c>
      <c r="M38" s="25"/>
    </row>
    <row r="39" spans="1:13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6"/>
      <c r="I39" s="24">
        <f t="shared" si="0"/>
        <v>0.56879788255055874</v>
      </c>
      <c r="J39" s="24">
        <f t="shared" si="1"/>
        <v>0.43120211744944126</v>
      </c>
      <c r="K39" s="24"/>
      <c r="L39" s="25">
        <f>'align raw'!B39/countreads!G39</f>
        <v>0.86397875746638308</v>
      </c>
      <c r="M39" s="25"/>
    </row>
    <row r="40" spans="1:13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6"/>
      <c r="I40" s="24">
        <f t="shared" si="0"/>
        <v>0.72506871872167244</v>
      </c>
      <c r="J40" s="24">
        <f t="shared" si="1"/>
        <v>0.27493128127832756</v>
      </c>
      <c r="K40" s="24"/>
      <c r="L40" s="25">
        <f>'align raw'!B40/countreads!G40</f>
        <v>0.86247307308937204</v>
      </c>
      <c r="M40" s="25"/>
    </row>
    <row r="41" spans="1:13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6"/>
      <c r="I41" s="24">
        <f t="shared" si="0"/>
        <v>0.73612085978877029</v>
      </c>
      <c r="J41" s="24">
        <f t="shared" si="1"/>
        <v>0.26387914021122971</v>
      </c>
      <c r="K41" s="24"/>
      <c r="L41" s="25">
        <f>'align raw'!B41/countreads!G41</f>
        <v>0.86229163066191139</v>
      </c>
      <c r="M41" s="25"/>
    </row>
    <row r="42" spans="1:13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6"/>
      <c r="I42" s="24">
        <f t="shared" si="0"/>
        <v>0.74392652264460424</v>
      </c>
      <c r="J42" s="24">
        <f t="shared" si="1"/>
        <v>0.25607347735539576</v>
      </c>
      <c r="K42" s="24"/>
      <c r="L42" s="25">
        <f>'align raw'!B42/countreads!G42</f>
        <v>0.87128994398738446</v>
      </c>
      <c r="M42" s="25"/>
    </row>
    <row r="43" spans="1:13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6"/>
      <c r="I43" s="24">
        <f t="shared" si="0"/>
        <v>0.75737210902796603</v>
      </c>
      <c r="J43" s="24">
        <f t="shared" si="1"/>
        <v>0.24262789097203397</v>
      </c>
      <c r="K43" s="24"/>
      <c r="L43" s="25">
        <f>'align raw'!B43/countreads!G43</f>
        <v>0.83777976970705337</v>
      </c>
      <c r="M43" s="25"/>
    </row>
    <row r="44" spans="1:13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6"/>
      <c r="I44" s="24">
        <f t="shared" si="0"/>
        <v>0.60139468804395313</v>
      </c>
      <c r="J44" s="24">
        <f t="shared" si="1"/>
        <v>0.39860531195604687</v>
      </c>
      <c r="K44" s="24"/>
      <c r="L44" s="25">
        <f>'align raw'!B44/countreads!G44</f>
        <v>0.87529373888716977</v>
      </c>
      <c r="M44" s="25"/>
    </row>
    <row r="45" spans="1:13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6"/>
      <c r="I45" s="24">
        <f t="shared" si="0"/>
        <v>0.61627327631245632</v>
      </c>
      <c r="J45" s="24">
        <f t="shared" si="1"/>
        <v>0.38372672368754368</v>
      </c>
      <c r="K45" s="24"/>
      <c r="L45" s="25">
        <f>'align raw'!B45/countreads!G45</f>
        <v>0.87585393876008033</v>
      </c>
      <c r="M45" s="25"/>
    </row>
    <row r="46" spans="1:13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6"/>
      <c r="I46" s="24">
        <f t="shared" si="0"/>
        <v>0.70374694677856153</v>
      </c>
      <c r="J46" s="24">
        <f t="shared" si="1"/>
        <v>0.29625305322143847</v>
      </c>
      <c r="K46" s="24"/>
      <c r="L46" s="25">
        <f>'align raw'!B46/countreads!G46</f>
        <v>0.87012174033678136</v>
      </c>
      <c r="M46" s="25"/>
    </row>
    <row r="47" spans="1:13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6"/>
      <c r="I47" s="24">
        <f t="shared" si="0"/>
        <v>0.76376957285017388</v>
      </c>
      <c r="J47" s="24">
        <f t="shared" si="1"/>
        <v>0.23623042714982612</v>
      </c>
      <c r="K47" s="24"/>
      <c r="L47" s="25">
        <f>'align raw'!B47/countreads!G47</f>
        <v>0.79340020216813723</v>
      </c>
      <c r="M47" s="25"/>
    </row>
    <row r="48" spans="1:13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6"/>
      <c r="I48" s="24">
        <f t="shared" si="0"/>
        <v>0.76980584573883593</v>
      </c>
      <c r="J48" s="24">
        <f t="shared" si="1"/>
        <v>0.23019415426116407</v>
      </c>
      <c r="K48" s="24"/>
      <c r="L48" s="25">
        <f>'align raw'!B48/countreads!G48</f>
        <v>0.85431948561221693</v>
      </c>
      <c r="M48" s="25"/>
    </row>
    <row r="49" spans="1:13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6"/>
      <c r="I49" s="24">
        <f t="shared" si="0"/>
        <v>0.62127931802875158</v>
      </c>
      <c r="J49" s="24">
        <f t="shared" si="1"/>
        <v>0.37872068197124842</v>
      </c>
      <c r="K49" s="24"/>
      <c r="L49" s="25">
        <f>'align raw'!B49/countreads!G49</f>
        <v>0.85665096666049034</v>
      </c>
      <c r="M49" s="25"/>
    </row>
    <row r="50" spans="1:13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/>
      <c r="H50" s="23">
        <v>878719</v>
      </c>
      <c r="I50" s="24">
        <f t="shared" ref="I50:I97" si="4">(B50-H50)/B50</f>
        <v>0.92824943930521286</v>
      </c>
      <c r="J50" s="26"/>
      <c r="K50" s="24">
        <f t="shared" ref="K50:K97" si="5">1-I50</f>
        <v>7.1750560694787135E-2</v>
      </c>
      <c r="L50" s="25"/>
      <c r="M50" s="25">
        <f>'align raw'!E2/countreads!H50</f>
        <v>0.92153578106311573</v>
      </c>
    </row>
    <row r="51" spans="1:13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/>
      <c r="H51" s="23">
        <v>247332</v>
      </c>
      <c r="I51" s="24">
        <f t="shared" si="4"/>
        <v>0.90540317778191692</v>
      </c>
      <c r="J51" s="26"/>
      <c r="K51" s="24">
        <f t="shared" si="5"/>
        <v>9.4596822218083076E-2</v>
      </c>
      <c r="L51" s="25"/>
      <c r="M51" s="25">
        <f>'align raw'!E3/countreads!H51</f>
        <v>0.92555350702699202</v>
      </c>
    </row>
    <row r="52" spans="1:13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/>
      <c r="H52" s="23">
        <v>722109</v>
      </c>
      <c r="I52" s="24">
        <f t="shared" si="4"/>
        <v>0.92396247345801119</v>
      </c>
      <c r="J52" s="26"/>
      <c r="K52" s="24">
        <f t="shared" si="5"/>
        <v>7.6037526541988809E-2</v>
      </c>
      <c r="L52" s="25"/>
      <c r="M52" s="25">
        <f>'align raw'!E4/countreads!H52</f>
        <v>0.92360710086704367</v>
      </c>
    </row>
    <row r="53" spans="1:13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/>
      <c r="H53" s="23">
        <v>932937</v>
      </c>
      <c r="I53" s="24">
        <f t="shared" si="4"/>
        <v>0.91429256504397971</v>
      </c>
      <c r="J53" s="26"/>
      <c r="K53" s="24">
        <f t="shared" si="5"/>
        <v>8.570743495602029E-2</v>
      </c>
      <c r="L53" s="25"/>
      <c r="M53" s="25">
        <f>'align raw'!E5/countreads!H53</f>
        <v>0.90185082165248032</v>
      </c>
    </row>
    <row r="54" spans="1:13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/>
      <c r="H54" s="23">
        <v>32362</v>
      </c>
      <c r="I54" s="24">
        <f t="shared" si="4"/>
        <v>0.91753875006051711</v>
      </c>
      <c r="J54" s="26"/>
      <c r="K54" s="24">
        <f t="shared" si="5"/>
        <v>8.2461249939482895E-2</v>
      </c>
      <c r="L54" s="25"/>
      <c r="M54" s="25">
        <f>'align raw'!E6/countreads!H54</f>
        <v>0.92200729250355351</v>
      </c>
    </row>
    <row r="55" spans="1:13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/>
      <c r="H55" s="23">
        <v>323633</v>
      </c>
      <c r="I55" s="24">
        <f t="shared" si="4"/>
        <v>0.9113934343644523</v>
      </c>
      <c r="J55" s="26"/>
      <c r="K55" s="24">
        <f t="shared" si="5"/>
        <v>8.8606565635547696E-2</v>
      </c>
      <c r="L55" s="25"/>
      <c r="M55" s="25">
        <f>'align raw'!E7/countreads!H55</f>
        <v>0.92296521059348091</v>
      </c>
    </row>
    <row r="56" spans="1:13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/>
      <c r="H56" s="23">
        <v>331781</v>
      </c>
      <c r="I56" s="24">
        <f t="shared" si="4"/>
        <v>0.91423647479834858</v>
      </c>
      <c r="J56" s="26"/>
      <c r="K56" s="24">
        <f t="shared" si="5"/>
        <v>8.5763525201651425E-2</v>
      </c>
      <c r="L56" s="25"/>
      <c r="M56" s="25">
        <f>'align raw'!E8/countreads!H56</f>
        <v>0.91706577531564493</v>
      </c>
    </row>
    <row r="57" spans="1:13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/>
      <c r="H57" s="23">
        <v>1134644</v>
      </c>
      <c r="I57" s="24">
        <f t="shared" si="4"/>
        <v>0.93255312543152047</v>
      </c>
      <c r="J57" s="26"/>
      <c r="K57" s="24">
        <f t="shared" si="5"/>
        <v>6.7446874568479531E-2</v>
      </c>
      <c r="L57" s="25"/>
      <c r="M57" s="25">
        <f>'align raw'!E9/countreads!H57</f>
        <v>0.90926669510436753</v>
      </c>
    </row>
    <row r="58" spans="1:13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/>
      <c r="H58" s="23">
        <v>1280204</v>
      </c>
      <c r="I58" s="24">
        <f t="shared" si="4"/>
        <v>0.93398667516796552</v>
      </c>
      <c r="J58" s="26"/>
      <c r="K58" s="24">
        <f t="shared" si="5"/>
        <v>6.6013324832034481E-2</v>
      </c>
      <c r="L58" s="25"/>
      <c r="M58" s="25">
        <f>'align raw'!E10/countreads!H58</f>
        <v>0.92621332225176611</v>
      </c>
    </row>
    <row r="59" spans="1:13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/>
      <c r="H59" s="23">
        <v>1569381</v>
      </c>
      <c r="I59" s="24">
        <f t="shared" si="4"/>
        <v>0.89983668216066137</v>
      </c>
      <c r="J59" s="26"/>
      <c r="K59" s="24">
        <f t="shared" si="5"/>
        <v>0.10016331783933863</v>
      </c>
      <c r="L59" s="25"/>
      <c r="M59" s="25">
        <f>'align raw'!E11/countreads!H59</f>
        <v>0.92435743774137702</v>
      </c>
    </row>
    <row r="60" spans="1:13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/>
      <c r="H60" s="23">
        <v>1106458</v>
      </c>
      <c r="I60" s="24">
        <f t="shared" si="4"/>
        <v>0.92672564995623574</v>
      </c>
      <c r="J60" s="26"/>
      <c r="K60" s="24">
        <f t="shared" si="5"/>
        <v>7.3274350043764258E-2</v>
      </c>
      <c r="L60" s="25"/>
      <c r="M60" s="25">
        <f>'align raw'!E12/countreads!H60</f>
        <v>0.92026177224982786</v>
      </c>
    </row>
    <row r="61" spans="1:13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/>
      <c r="H61" s="23">
        <v>1815660</v>
      </c>
      <c r="I61" s="24">
        <f t="shared" si="4"/>
        <v>0.90225754672934555</v>
      </c>
      <c r="J61" s="26"/>
      <c r="K61" s="24">
        <f t="shared" si="5"/>
        <v>9.774245327065445E-2</v>
      </c>
      <c r="L61" s="25"/>
      <c r="M61" s="25">
        <f>'align raw'!E13/countreads!H61</f>
        <v>0.91877884625976225</v>
      </c>
    </row>
    <row r="62" spans="1:13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/>
      <c r="H62" s="23">
        <v>926886</v>
      </c>
      <c r="I62" s="24">
        <f t="shared" si="4"/>
        <v>0.92094980385976155</v>
      </c>
      <c r="J62" s="26"/>
      <c r="K62" s="24">
        <f t="shared" si="5"/>
        <v>7.9050196140238449E-2</v>
      </c>
      <c r="L62" s="25"/>
      <c r="M62" s="25">
        <f>'align raw'!E14/countreads!H62</f>
        <v>0.90887444626415759</v>
      </c>
    </row>
    <row r="63" spans="1:13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/>
      <c r="H63" s="23">
        <v>268472</v>
      </c>
      <c r="I63" s="24">
        <f t="shared" si="4"/>
        <v>0.9105097509544956</v>
      </c>
      <c r="J63" s="26"/>
      <c r="K63" s="24">
        <f t="shared" si="5"/>
        <v>8.94902490455044E-2</v>
      </c>
      <c r="L63" s="25"/>
      <c r="M63" s="25">
        <f>'align raw'!E15/countreads!H63</f>
        <v>0.88880404660448764</v>
      </c>
    </row>
    <row r="64" spans="1:13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/>
      <c r="H64" s="23">
        <v>584418</v>
      </c>
      <c r="I64" s="24">
        <f t="shared" si="4"/>
        <v>0.93623498843394615</v>
      </c>
      <c r="J64" s="26"/>
      <c r="K64" s="24">
        <f t="shared" si="5"/>
        <v>6.3765011566053853E-2</v>
      </c>
      <c r="L64" s="25"/>
      <c r="M64" s="25">
        <f>'align raw'!E16/countreads!H64</f>
        <v>0.91976804273653445</v>
      </c>
    </row>
    <row r="65" spans="1:13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/>
      <c r="H65" s="23">
        <v>249021</v>
      </c>
      <c r="I65" s="24">
        <f t="shared" si="4"/>
        <v>0.85733478010784347</v>
      </c>
      <c r="J65" s="26"/>
      <c r="K65" s="24">
        <f t="shared" si="5"/>
        <v>0.14266521989215653</v>
      </c>
      <c r="L65" s="25"/>
      <c r="M65" s="25">
        <f>'align raw'!E17/countreads!H65</f>
        <v>0.89620554089815718</v>
      </c>
    </row>
    <row r="66" spans="1:13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/>
      <c r="H66" s="23">
        <v>696053</v>
      </c>
      <c r="I66" s="24">
        <f t="shared" si="4"/>
        <v>0.9403255388360714</v>
      </c>
      <c r="J66" s="26"/>
      <c r="K66" s="24">
        <f t="shared" si="5"/>
        <v>5.9674461163928605E-2</v>
      </c>
      <c r="L66" s="25"/>
      <c r="M66" s="25">
        <f>'align raw'!E18/countreads!H66</f>
        <v>0.90514228083206305</v>
      </c>
    </row>
    <row r="67" spans="1:13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/>
      <c r="H67" s="23">
        <v>739708</v>
      </c>
      <c r="I67" s="24">
        <f t="shared" si="4"/>
        <v>0.9293425200118407</v>
      </c>
      <c r="J67" s="26"/>
      <c r="K67" s="24">
        <f t="shared" si="5"/>
        <v>7.06574799881593E-2</v>
      </c>
      <c r="L67" s="25"/>
      <c r="M67" s="25">
        <f>'align raw'!E19/countreads!H67</f>
        <v>0.92305882861886046</v>
      </c>
    </row>
    <row r="68" spans="1:13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/>
      <c r="H68" s="23">
        <v>1490072</v>
      </c>
      <c r="I68" s="24">
        <f t="shared" si="4"/>
        <v>0.92982797193141487</v>
      </c>
      <c r="J68" s="26"/>
      <c r="K68" s="24">
        <f t="shared" si="5"/>
        <v>7.0172028068585135E-2</v>
      </c>
      <c r="L68" s="25"/>
      <c r="M68" s="25">
        <f>'align raw'!E20/countreads!H68</f>
        <v>0.92251850917271117</v>
      </c>
    </row>
    <row r="69" spans="1:13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/>
      <c r="H69" s="23">
        <v>252430</v>
      </c>
      <c r="I69" s="24">
        <f t="shared" si="4"/>
        <v>0.90888421332276459</v>
      </c>
      <c r="J69" s="26"/>
      <c r="K69" s="24">
        <f t="shared" si="5"/>
        <v>9.1115786677235411E-2</v>
      </c>
      <c r="L69" s="25"/>
      <c r="M69" s="25">
        <f>'align raw'!E21/countreads!H69</f>
        <v>0.92604286336806241</v>
      </c>
    </row>
    <row r="70" spans="1:13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/>
      <c r="H70" s="23">
        <v>152308</v>
      </c>
      <c r="I70" s="24">
        <f t="shared" si="4"/>
        <v>0.87713708135630952</v>
      </c>
      <c r="J70" s="26"/>
      <c r="K70" s="24">
        <f t="shared" si="5"/>
        <v>0.12286291864369048</v>
      </c>
      <c r="L70" s="25"/>
      <c r="M70" s="25">
        <f>'align raw'!E22/countreads!H70</f>
        <v>0.93259054022113086</v>
      </c>
    </row>
    <row r="71" spans="1:13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/>
      <c r="H71" s="23">
        <v>120008</v>
      </c>
      <c r="I71" s="24">
        <f t="shared" si="4"/>
        <v>0.88578955082121358</v>
      </c>
      <c r="J71" s="26"/>
      <c r="K71" s="24">
        <f t="shared" si="5"/>
        <v>0.11421044917878642</v>
      </c>
      <c r="L71" s="25"/>
      <c r="M71" s="25">
        <f>'align raw'!E23/countreads!H71</f>
        <v>0.92730484634357713</v>
      </c>
    </row>
    <row r="72" spans="1:13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/>
      <c r="H72" s="23">
        <v>96812</v>
      </c>
      <c r="I72" s="24">
        <f t="shared" si="4"/>
        <v>0.85402952218687334</v>
      </c>
      <c r="J72" s="26"/>
      <c r="K72" s="24">
        <f t="shared" si="5"/>
        <v>0.14597047781312666</v>
      </c>
      <c r="L72" s="25"/>
      <c r="M72" s="25">
        <f>'align raw'!E24/countreads!H72</f>
        <v>0.93441928686526465</v>
      </c>
    </row>
    <row r="73" spans="1:13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/>
      <c r="H73" s="23">
        <v>352621</v>
      </c>
      <c r="I73" s="24">
        <f t="shared" si="4"/>
        <v>0.91749224108239236</v>
      </c>
      <c r="J73" s="26"/>
      <c r="K73" s="24">
        <f t="shared" si="5"/>
        <v>8.2507758917607643E-2</v>
      </c>
      <c r="L73" s="25"/>
      <c r="M73" s="25">
        <f>'align raw'!E25/countreads!H73</f>
        <v>0.90853068875648357</v>
      </c>
    </row>
    <row r="74" spans="1:13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/>
      <c r="H74" s="23">
        <v>237661</v>
      </c>
      <c r="I74" s="24">
        <f t="shared" si="4"/>
        <v>0.84259140899502261</v>
      </c>
      <c r="J74" s="26"/>
      <c r="K74" s="24">
        <f t="shared" si="5"/>
        <v>0.15740859100497739</v>
      </c>
      <c r="L74" s="25"/>
      <c r="M74" s="25">
        <f>'align raw'!E26/countreads!H74</f>
        <v>0.92992960561472016</v>
      </c>
    </row>
    <row r="75" spans="1:13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/>
      <c r="H75" s="23">
        <v>1267014</v>
      </c>
      <c r="I75" s="24">
        <f t="shared" si="4"/>
        <v>0.91573648062635504</v>
      </c>
      <c r="J75" s="26"/>
      <c r="K75" s="24">
        <f t="shared" si="5"/>
        <v>8.4263519373644957E-2</v>
      </c>
      <c r="L75" s="25"/>
      <c r="M75" s="25">
        <f>'align raw'!E27/countreads!H75</f>
        <v>0.92470722501882374</v>
      </c>
    </row>
    <row r="76" spans="1:13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/>
      <c r="H76" s="23">
        <v>1387034</v>
      </c>
      <c r="I76" s="24">
        <f t="shared" si="4"/>
        <v>0.91789761485691179</v>
      </c>
      <c r="J76" s="26"/>
      <c r="K76" s="24">
        <f t="shared" si="5"/>
        <v>8.2102385143088208E-2</v>
      </c>
      <c r="L76" s="25"/>
      <c r="M76" s="25">
        <f>'align raw'!E28/countreads!H76</f>
        <v>0.90802532598335728</v>
      </c>
    </row>
    <row r="77" spans="1:13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/>
      <c r="H77" s="23">
        <v>340281</v>
      </c>
      <c r="I77" s="24">
        <f t="shared" si="4"/>
        <v>0.91098433074555241</v>
      </c>
      <c r="J77" s="26"/>
      <c r="K77" s="24">
        <f t="shared" si="5"/>
        <v>8.9015669254447594E-2</v>
      </c>
      <c r="L77" s="25"/>
      <c r="M77" s="25">
        <f>'align raw'!E29/countreads!H77</f>
        <v>0.92006606304789273</v>
      </c>
    </row>
    <row r="78" spans="1:13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/>
      <c r="H78" s="23">
        <v>699061</v>
      </c>
      <c r="I78" s="24">
        <f t="shared" si="4"/>
        <v>0.92669524987870122</v>
      </c>
      <c r="J78" s="26"/>
      <c r="K78" s="24">
        <f t="shared" si="5"/>
        <v>7.3304750121298778E-2</v>
      </c>
      <c r="L78" s="25"/>
      <c r="M78" s="25">
        <f>'align raw'!E30/countreads!H78</f>
        <v>0.92393653772703666</v>
      </c>
    </row>
    <row r="79" spans="1:13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/>
      <c r="H79" s="23">
        <v>309035</v>
      </c>
      <c r="I79" s="24">
        <f t="shared" si="4"/>
        <v>0.91769292497667565</v>
      </c>
      <c r="J79" s="26"/>
      <c r="K79" s="24">
        <f t="shared" si="5"/>
        <v>8.230707502332435E-2</v>
      </c>
      <c r="L79" s="25"/>
      <c r="M79" s="25">
        <f>'align raw'!E31/countreads!H79</f>
        <v>0.92639345058003142</v>
      </c>
    </row>
    <row r="80" spans="1:13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/>
      <c r="H80" s="23">
        <v>645429</v>
      </c>
      <c r="I80" s="24">
        <f t="shared" si="4"/>
        <v>0.93546205006076033</v>
      </c>
      <c r="J80" s="26"/>
      <c r="K80" s="24">
        <f t="shared" si="5"/>
        <v>6.4537949939239669E-2</v>
      </c>
      <c r="L80" s="25"/>
      <c r="M80" s="25">
        <f>'align raw'!E32/countreads!H80</f>
        <v>0.92336260068884413</v>
      </c>
    </row>
    <row r="81" spans="1:13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/>
      <c r="H81" s="23">
        <v>796681</v>
      </c>
      <c r="I81" s="24">
        <f t="shared" si="4"/>
        <v>0.92734552027985639</v>
      </c>
      <c r="J81" s="26"/>
      <c r="K81" s="24">
        <f t="shared" si="5"/>
        <v>7.2654479720143605E-2</v>
      </c>
      <c r="L81" s="25"/>
      <c r="M81" s="25">
        <f>'align raw'!E33/countreads!H81</f>
        <v>0.91525340757467544</v>
      </c>
    </row>
    <row r="82" spans="1:13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/>
      <c r="H82" s="23">
        <v>624347</v>
      </c>
      <c r="I82" s="24">
        <f t="shared" si="4"/>
        <v>0.9387768930420759</v>
      </c>
      <c r="J82" s="26"/>
      <c r="K82" s="24">
        <f t="shared" si="5"/>
        <v>6.1223106957924101E-2</v>
      </c>
      <c r="L82" s="25"/>
      <c r="M82" s="25">
        <f>'align raw'!E34/countreads!H82</f>
        <v>0.91604348223023413</v>
      </c>
    </row>
    <row r="83" spans="1:13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/>
      <c r="H83" s="23">
        <v>304607</v>
      </c>
      <c r="I83" s="24">
        <f t="shared" si="4"/>
        <v>0.90681407203663478</v>
      </c>
      <c r="J83" s="26"/>
      <c r="K83" s="24">
        <f t="shared" si="5"/>
        <v>9.3185927963365223E-2</v>
      </c>
      <c r="L83" s="25"/>
      <c r="M83" s="25">
        <f>'align raw'!E35/countreads!H83</f>
        <v>0.92809751581546063</v>
      </c>
    </row>
    <row r="84" spans="1:13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/>
      <c r="H84" s="23">
        <v>793940</v>
      </c>
      <c r="I84" s="24">
        <f t="shared" si="4"/>
        <v>0.91833939560003275</v>
      </c>
      <c r="J84" s="26"/>
      <c r="K84" s="24">
        <f t="shared" si="5"/>
        <v>8.1660604399967252E-2</v>
      </c>
      <c r="L84" s="25"/>
      <c r="M84" s="25">
        <f>'align raw'!E36/countreads!H84</f>
        <v>0.91009899992442755</v>
      </c>
    </row>
    <row r="85" spans="1:13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/>
      <c r="H85" s="23">
        <v>1211234</v>
      </c>
      <c r="I85" s="24">
        <f t="shared" si="4"/>
        <v>0.92740718845240933</v>
      </c>
      <c r="J85" s="26"/>
      <c r="K85" s="24">
        <f t="shared" si="5"/>
        <v>7.2592811547590674E-2</v>
      </c>
      <c r="L85" s="25"/>
      <c r="M85" s="25">
        <f>'align raw'!E37/countreads!H85</f>
        <v>0.91726041375985157</v>
      </c>
    </row>
    <row r="86" spans="1:13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/>
      <c r="H86" s="23">
        <v>1560066</v>
      </c>
      <c r="I86" s="24">
        <f t="shared" si="4"/>
        <v>0.90327207428539225</v>
      </c>
      <c r="J86" s="26"/>
      <c r="K86" s="24">
        <f t="shared" si="5"/>
        <v>9.6727925714607754E-2</v>
      </c>
      <c r="L86" s="25"/>
      <c r="M86" s="25">
        <f>'align raw'!E38/countreads!H86</f>
        <v>0.9166169892812227</v>
      </c>
    </row>
    <row r="87" spans="1:13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/>
      <c r="H87" s="23">
        <v>675378</v>
      </c>
      <c r="I87" s="24">
        <f t="shared" si="4"/>
        <v>0.93940467324157251</v>
      </c>
      <c r="J87" s="26"/>
      <c r="K87" s="24">
        <f t="shared" si="5"/>
        <v>6.0595326758427492E-2</v>
      </c>
      <c r="L87" s="25"/>
      <c r="M87" s="25">
        <f>'align raw'!E39/countreads!H87</f>
        <v>0.92079250434571458</v>
      </c>
    </row>
    <row r="88" spans="1:13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/>
      <c r="H88" s="23">
        <v>96980</v>
      </c>
      <c r="I88" s="24">
        <f t="shared" si="4"/>
        <v>0.79527126873548659</v>
      </c>
      <c r="J88" s="26"/>
      <c r="K88" s="24">
        <f t="shared" si="5"/>
        <v>0.20472873126451341</v>
      </c>
      <c r="L88" s="25"/>
      <c r="M88" s="25">
        <f>'align raw'!E40/countreads!H88</f>
        <v>0.86763250154671068</v>
      </c>
    </row>
    <row r="89" spans="1:13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/>
      <c r="H89" s="23">
        <v>771746</v>
      </c>
      <c r="I89" s="24">
        <f t="shared" si="4"/>
        <v>0.92862876630287416</v>
      </c>
      <c r="J89" s="26"/>
      <c r="K89" s="24">
        <f t="shared" si="5"/>
        <v>7.1371233697125835E-2</v>
      </c>
      <c r="L89" s="25"/>
      <c r="M89" s="25">
        <f>'align raw'!E41/countreads!H89</f>
        <v>0.91256060931964667</v>
      </c>
    </row>
    <row r="90" spans="1:13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/>
      <c r="H90" s="23">
        <v>1496213</v>
      </c>
      <c r="I90" s="24">
        <f t="shared" si="4"/>
        <v>0.92750812231921798</v>
      </c>
      <c r="J90" s="26"/>
      <c r="K90" s="24">
        <f t="shared" si="5"/>
        <v>7.2491877680782024E-2</v>
      </c>
      <c r="L90" s="25"/>
      <c r="M90" s="25">
        <f>'align raw'!E42/countreads!H90</f>
        <v>0.91587761902884146</v>
      </c>
    </row>
    <row r="91" spans="1:13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/>
      <c r="H91" s="23">
        <v>215349</v>
      </c>
      <c r="I91" s="24">
        <f t="shared" si="4"/>
        <v>0.92705888967770955</v>
      </c>
      <c r="J91" s="26"/>
      <c r="K91" s="24">
        <f t="shared" si="5"/>
        <v>7.2941110322290448E-2</v>
      </c>
      <c r="L91" s="25"/>
      <c r="M91" s="25">
        <f>'align raw'!E43/countreads!H91</f>
        <v>0.91905232901011846</v>
      </c>
    </row>
    <row r="92" spans="1:13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/>
      <c r="H92" s="23">
        <v>2029638</v>
      </c>
      <c r="I92" s="24">
        <f t="shared" si="4"/>
        <v>0.89953066512117597</v>
      </c>
      <c r="J92" s="26"/>
      <c r="K92" s="24">
        <f t="shared" si="5"/>
        <v>0.10046933487882403</v>
      </c>
      <c r="L92" s="25"/>
      <c r="M92" s="25">
        <f>'align raw'!E44/countreads!H92</f>
        <v>0.92429487425836532</v>
      </c>
    </row>
    <row r="93" spans="1:13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/>
      <c r="H93" s="23">
        <v>2543327</v>
      </c>
      <c r="I93" s="24">
        <f t="shared" si="4"/>
        <v>0.89138087130382104</v>
      </c>
      <c r="J93" s="26"/>
      <c r="K93" s="24">
        <f t="shared" si="5"/>
        <v>0.10861912869617896</v>
      </c>
      <c r="L93" s="25"/>
      <c r="M93" s="25">
        <f>'align raw'!E45/countreads!H93</f>
        <v>0.92334214200533393</v>
      </c>
    </row>
    <row r="94" spans="1:13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/>
      <c r="H94" s="23">
        <v>1454733</v>
      </c>
      <c r="I94" s="24">
        <f t="shared" si="4"/>
        <v>0.93904181283952193</v>
      </c>
      <c r="J94" s="26"/>
      <c r="K94" s="24">
        <f t="shared" si="5"/>
        <v>6.0958187160478072E-2</v>
      </c>
      <c r="L94" s="25"/>
      <c r="M94" s="25">
        <f>'align raw'!E46/countreads!H94</f>
        <v>0.91743158366518118</v>
      </c>
    </row>
    <row r="95" spans="1:13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/>
      <c r="H95" s="23">
        <v>48765</v>
      </c>
      <c r="I95" s="24">
        <f t="shared" si="4"/>
        <v>0.90378335717456715</v>
      </c>
      <c r="J95" s="26"/>
      <c r="K95" s="24">
        <f t="shared" si="5"/>
        <v>9.6216642825432852E-2</v>
      </c>
      <c r="L95" s="25"/>
      <c r="M95" s="25">
        <f>'align raw'!E47/countreads!H95</f>
        <v>0.88739874910284011</v>
      </c>
    </row>
    <row r="96" spans="1:13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/>
      <c r="H96" s="23">
        <v>287005</v>
      </c>
      <c r="I96" s="24">
        <f t="shared" si="4"/>
        <v>0.9187602980850692</v>
      </c>
      <c r="J96" s="26"/>
      <c r="K96" s="24">
        <f t="shared" si="5"/>
        <v>8.1239701914930795E-2</v>
      </c>
      <c r="L96" s="25"/>
      <c r="M96" s="25">
        <f>'align raw'!E48/countreads!H96</f>
        <v>0.92077141513214056</v>
      </c>
    </row>
    <row r="97" spans="1:13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/>
      <c r="H97" s="23">
        <v>1032853</v>
      </c>
      <c r="I97" s="24">
        <f t="shared" si="4"/>
        <v>0.93236111574070835</v>
      </c>
      <c r="J97" s="26"/>
      <c r="K97" s="24">
        <f t="shared" si="5"/>
        <v>6.7638884259291654E-2</v>
      </c>
      <c r="L97" s="25"/>
      <c r="M97" s="25">
        <f>'align raw'!E49/countreads!H97</f>
        <v>0.90913808644598992</v>
      </c>
    </row>
    <row r="98" spans="1:13" x14ac:dyDescent="0.2">
      <c r="A98" s="27" t="s">
        <v>19</v>
      </c>
      <c r="B98" s="28">
        <f t="shared" ref="B98:H98" si="6">SUM(B2:B97)</f>
        <v>1030054588</v>
      </c>
      <c r="C98" s="28">
        <f t="shared" si="6"/>
        <v>228782525</v>
      </c>
      <c r="D98" s="28">
        <f t="shared" si="6"/>
        <v>764441711</v>
      </c>
      <c r="E98" s="28">
        <f t="shared" si="6"/>
        <v>36775808</v>
      </c>
      <c r="F98" s="28">
        <f t="shared" si="6"/>
        <v>54544</v>
      </c>
      <c r="G98" s="28"/>
      <c r="H98" s="28">
        <f t="shared" si="6"/>
        <v>37132406</v>
      </c>
      <c r="I98" s="25"/>
      <c r="J98" s="25"/>
      <c r="K98" s="25"/>
      <c r="L98" s="25"/>
      <c r="M9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AEF7-F8A9-9C48-8415-0B12E655EDA8}">
  <dimension ref="A1:E49"/>
  <sheetViews>
    <sheetView tabSelected="1" workbookViewId="0">
      <selection activeCell="B10" sqref="B10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3703398</v>
      </c>
      <c r="D2" t="s">
        <v>81</v>
      </c>
      <c r="E2">
        <v>809771</v>
      </c>
    </row>
    <row r="3" spans="1:5" x14ac:dyDescent="0.2">
      <c r="A3" t="s">
        <v>34</v>
      </c>
      <c r="B3">
        <v>4201526</v>
      </c>
      <c r="D3" t="s">
        <v>82</v>
      </c>
      <c r="E3">
        <v>228919</v>
      </c>
    </row>
    <row r="4" spans="1:5" x14ac:dyDescent="0.2">
      <c r="A4" t="s">
        <v>35</v>
      </c>
      <c r="B4">
        <v>3818986</v>
      </c>
      <c r="D4" t="s">
        <v>83</v>
      </c>
      <c r="E4">
        <v>666945</v>
      </c>
    </row>
    <row r="5" spans="1:5" x14ac:dyDescent="0.2">
      <c r="A5" t="s">
        <v>36</v>
      </c>
      <c r="B5">
        <v>3132049</v>
      </c>
      <c r="D5" t="s">
        <v>84</v>
      </c>
      <c r="E5">
        <v>841370</v>
      </c>
    </row>
    <row r="6" spans="1:5" x14ac:dyDescent="0.2">
      <c r="A6" t="s">
        <v>37</v>
      </c>
      <c r="B6">
        <v>3886332</v>
      </c>
      <c r="D6" t="s">
        <v>85</v>
      </c>
      <c r="E6">
        <v>29838</v>
      </c>
    </row>
    <row r="7" spans="1:5" x14ac:dyDescent="0.2">
      <c r="A7" t="s">
        <v>38</v>
      </c>
      <c r="B7">
        <v>3873483</v>
      </c>
      <c r="D7" t="s">
        <v>86</v>
      </c>
      <c r="E7">
        <v>298702</v>
      </c>
    </row>
    <row r="8" spans="1:5" x14ac:dyDescent="0.2">
      <c r="A8" t="s">
        <v>39</v>
      </c>
      <c r="B8">
        <v>3759390</v>
      </c>
      <c r="D8" t="s">
        <v>87</v>
      </c>
      <c r="E8">
        <v>304265</v>
      </c>
    </row>
    <row r="9" spans="1:5" x14ac:dyDescent="0.2">
      <c r="A9" t="s">
        <v>40</v>
      </c>
      <c r="B9">
        <v>4365150</v>
      </c>
      <c r="D9" t="s">
        <v>88</v>
      </c>
      <c r="E9">
        <v>1031694</v>
      </c>
    </row>
    <row r="10" spans="1:5" x14ac:dyDescent="0.2">
      <c r="A10" t="s">
        <v>41</v>
      </c>
      <c r="B10">
        <v>2476062</v>
      </c>
      <c r="D10" t="s">
        <v>89</v>
      </c>
      <c r="E10">
        <v>1185742</v>
      </c>
    </row>
    <row r="11" spans="1:5" x14ac:dyDescent="0.2">
      <c r="A11" t="s">
        <v>42</v>
      </c>
      <c r="B11">
        <v>3113793</v>
      </c>
      <c r="D11" t="s">
        <v>90</v>
      </c>
      <c r="E11">
        <v>1450669</v>
      </c>
    </row>
    <row r="12" spans="1:5" x14ac:dyDescent="0.2">
      <c r="A12" t="s">
        <v>43</v>
      </c>
      <c r="B12">
        <v>4878173</v>
      </c>
      <c r="D12" t="s">
        <v>91</v>
      </c>
      <c r="E12">
        <v>1018231</v>
      </c>
    </row>
    <row r="13" spans="1:5" x14ac:dyDescent="0.2">
      <c r="A13" t="s">
        <v>44</v>
      </c>
      <c r="B13">
        <v>3626109</v>
      </c>
      <c r="D13" t="s">
        <v>92</v>
      </c>
      <c r="E13">
        <v>1668190</v>
      </c>
    </row>
    <row r="14" spans="1:5" x14ac:dyDescent="0.2">
      <c r="A14" t="s">
        <v>45</v>
      </c>
      <c r="B14">
        <v>2747603</v>
      </c>
      <c r="D14" t="s">
        <v>93</v>
      </c>
      <c r="E14">
        <v>842423</v>
      </c>
    </row>
    <row r="15" spans="1:5" x14ac:dyDescent="0.2">
      <c r="A15" t="s">
        <v>46</v>
      </c>
      <c r="B15">
        <v>3461504</v>
      </c>
      <c r="D15" t="s">
        <v>94</v>
      </c>
      <c r="E15">
        <v>238619</v>
      </c>
    </row>
    <row r="16" spans="1:5" x14ac:dyDescent="0.2">
      <c r="A16" t="s">
        <v>47</v>
      </c>
      <c r="B16">
        <v>3675896</v>
      </c>
      <c r="D16" t="s">
        <v>95</v>
      </c>
      <c r="E16">
        <v>537529</v>
      </c>
    </row>
    <row r="17" spans="1:5" x14ac:dyDescent="0.2">
      <c r="A17" t="s">
        <v>48</v>
      </c>
      <c r="B17">
        <v>3229371</v>
      </c>
      <c r="D17" t="s">
        <v>96</v>
      </c>
      <c r="E17">
        <v>223174</v>
      </c>
    </row>
    <row r="18" spans="1:5" x14ac:dyDescent="0.2">
      <c r="A18" t="s">
        <v>49</v>
      </c>
      <c r="B18">
        <v>2860139</v>
      </c>
      <c r="D18" t="s">
        <v>97</v>
      </c>
      <c r="E18">
        <v>630027</v>
      </c>
    </row>
    <row r="19" spans="1:5" x14ac:dyDescent="0.2">
      <c r="A19" t="s">
        <v>50</v>
      </c>
      <c r="B19">
        <v>3649034</v>
      </c>
      <c r="D19" t="s">
        <v>98</v>
      </c>
      <c r="E19">
        <v>682794</v>
      </c>
    </row>
    <row r="20" spans="1:5" x14ac:dyDescent="0.2">
      <c r="A20" t="s">
        <v>51</v>
      </c>
      <c r="B20">
        <v>4459821</v>
      </c>
      <c r="D20" t="s">
        <v>99</v>
      </c>
      <c r="E20">
        <v>1374619</v>
      </c>
    </row>
    <row r="21" spans="1:5" x14ac:dyDescent="0.2">
      <c r="A21" t="s">
        <v>52</v>
      </c>
      <c r="B21">
        <v>1146775</v>
      </c>
      <c r="D21" t="s">
        <v>100</v>
      </c>
      <c r="E21">
        <v>233761</v>
      </c>
    </row>
    <row r="22" spans="1:5" x14ac:dyDescent="0.2">
      <c r="A22" t="s">
        <v>53</v>
      </c>
      <c r="B22">
        <v>2653738</v>
      </c>
      <c r="D22" t="s">
        <v>101</v>
      </c>
      <c r="E22">
        <v>142041</v>
      </c>
    </row>
    <row r="23" spans="1:5" x14ac:dyDescent="0.2">
      <c r="A23" t="s">
        <v>54</v>
      </c>
      <c r="B23">
        <v>693134</v>
      </c>
      <c r="D23" t="s">
        <v>102</v>
      </c>
      <c r="E23">
        <v>111284</v>
      </c>
    </row>
    <row r="24" spans="1:5" x14ac:dyDescent="0.2">
      <c r="A24" t="s">
        <v>55</v>
      </c>
      <c r="B24">
        <v>1932234</v>
      </c>
      <c r="D24" t="s">
        <v>103</v>
      </c>
      <c r="E24">
        <v>90463</v>
      </c>
    </row>
    <row r="25" spans="1:5" x14ac:dyDescent="0.2">
      <c r="A25" t="s">
        <v>56</v>
      </c>
      <c r="B25">
        <v>3672556</v>
      </c>
      <c r="D25" t="s">
        <v>104</v>
      </c>
      <c r="E25">
        <v>320367</v>
      </c>
    </row>
    <row r="26" spans="1:5" x14ac:dyDescent="0.2">
      <c r="A26" t="s">
        <v>57</v>
      </c>
      <c r="B26">
        <v>2270174</v>
      </c>
      <c r="D26" t="s">
        <v>105</v>
      </c>
      <c r="E26">
        <v>221008</v>
      </c>
    </row>
    <row r="27" spans="1:5" x14ac:dyDescent="0.2">
      <c r="A27" t="s">
        <v>58</v>
      </c>
      <c r="B27">
        <v>1881691</v>
      </c>
      <c r="D27" t="s">
        <v>106</v>
      </c>
      <c r="E27">
        <v>1171617</v>
      </c>
    </row>
    <row r="28" spans="1:5" x14ac:dyDescent="0.2">
      <c r="A28" t="s">
        <v>59</v>
      </c>
      <c r="B28">
        <v>3202129</v>
      </c>
      <c r="D28" t="s">
        <v>107</v>
      </c>
      <c r="E28">
        <v>1259462</v>
      </c>
    </row>
    <row r="29" spans="1:5" x14ac:dyDescent="0.2">
      <c r="A29" t="s">
        <v>60</v>
      </c>
      <c r="B29">
        <v>956787</v>
      </c>
      <c r="D29" t="s">
        <v>108</v>
      </c>
      <c r="E29">
        <v>313081</v>
      </c>
    </row>
    <row r="30" spans="1:5" x14ac:dyDescent="0.2">
      <c r="A30" t="s">
        <v>61</v>
      </c>
      <c r="B30">
        <v>1695096</v>
      </c>
      <c r="D30" t="s">
        <v>109</v>
      </c>
      <c r="E30">
        <v>645888</v>
      </c>
    </row>
    <row r="31" spans="1:5" x14ac:dyDescent="0.2">
      <c r="A31" t="s">
        <v>62</v>
      </c>
      <c r="B31">
        <v>3968841</v>
      </c>
      <c r="D31" t="s">
        <v>110</v>
      </c>
      <c r="E31">
        <v>286288</v>
      </c>
    </row>
    <row r="32" spans="1:5" x14ac:dyDescent="0.2">
      <c r="A32" t="s">
        <v>63</v>
      </c>
      <c r="B32">
        <v>4151954</v>
      </c>
      <c r="D32" t="s">
        <v>111</v>
      </c>
      <c r="E32">
        <v>595965</v>
      </c>
    </row>
    <row r="33" spans="1:5" x14ac:dyDescent="0.2">
      <c r="A33" t="s">
        <v>64</v>
      </c>
      <c r="B33">
        <v>4675455</v>
      </c>
      <c r="D33" t="s">
        <v>112</v>
      </c>
      <c r="E33">
        <v>729165</v>
      </c>
    </row>
    <row r="34" spans="1:5" x14ac:dyDescent="0.2">
      <c r="A34" t="s">
        <v>65</v>
      </c>
      <c r="B34">
        <v>2235056</v>
      </c>
      <c r="D34" t="s">
        <v>113</v>
      </c>
      <c r="E34">
        <v>571929</v>
      </c>
    </row>
    <row r="35" spans="1:5" x14ac:dyDescent="0.2">
      <c r="A35" t="s">
        <v>66</v>
      </c>
      <c r="B35">
        <v>3088897</v>
      </c>
      <c r="D35" t="s">
        <v>114</v>
      </c>
      <c r="E35">
        <v>282705</v>
      </c>
    </row>
    <row r="36" spans="1:5" x14ac:dyDescent="0.2">
      <c r="A36" t="s">
        <v>67</v>
      </c>
      <c r="B36">
        <v>3126282</v>
      </c>
      <c r="D36" t="s">
        <v>115</v>
      </c>
      <c r="E36">
        <v>722564</v>
      </c>
    </row>
    <row r="37" spans="1:5" x14ac:dyDescent="0.2">
      <c r="A37" t="s">
        <v>68</v>
      </c>
      <c r="B37">
        <v>1122997</v>
      </c>
      <c r="D37" t="s">
        <v>116</v>
      </c>
      <c r="E37">
        <v>1111017</v>
      </c>
    </row>
    <row r="38" spans="1:5" x14ac:dyDescent="0.2">
      <c r="A38" t="s">
        <v>69</v>
      </c>
      <c r="B38">
        <v>3775992</v>
      </c>
      <c r="D38" t="s">
        <v>117</v>
      </c>
      <c r="E38">
        <v>1429983</v>
      </c>
    </row>
    <row r="39" spans="1:5" x14ac:dyDescent="0.2">
      <c r="A39" t="s">
        <v>70</v>
      </c>
      <c r="B39">
        <v>5096704</v>
      </c>
      <c r="D39" t="s">
        <v>118</v>
      </c>
      <c r="E39">
        <v>621883</v>
      </c>
    </row>
    <row r="40" spans="1:5" x14ac:dyDescent="0.2">
      <c r="A40" t="s">
        <v>71</v>
      </c>
      <c r="B40">
        <v>3527721</v>
      </c>
      <c r="D40" t="s">
        <v>119</v>
      </c>
      <c r="E40">
        <v>84143</v>
      </c>
    </row>
    <row r="41" spans="1:5" x14ac:dyDescent="0.2">
      <c r="A41" t="s">
        <v>72</v>
      </c>
      <c r="B41">
        <v>1811172</v>
      </c>
      <c r="D41" t="s">
        <v>120</v>
      </c>
      <c r="E41">
        <v>704265</v>
      </c>
    </row>
    <row r="42" spans="1:5" x14ac:dyDescent="0.2">
      <c r="A42" t="s">
        <v>73</v>
      </c>
      <c r="B42">
        <v>1801764</v>
      </c>
      <c r="D42" t="s">
        <v>121</v>
      </c>
      <c r="E42">
        <v>1370348</v>
      </c>
    </row>
    <row r="43" spans="1:5" x14ac:dyDescent="0.2">
      <c r="A43" t="s">
        <v>74</v>
      </c>
      <c r="B43">
        <v>2729143</v>
      </c>
      <c r="D43" t="s">
        <v>122</v>
      </c>
      <c r="E43">
        <v>197917</v>
      </c>
    </row>
    <row r="44" spans="1:5" x14ac:dyDescent="0.2">
      <c r="A44" t="s">
        <v>75</v>
      </c>
      <c r="B44">
        <v>3572451</v>
      </c>
      <c r="D44" t="s">
        <v>123</v>
      </c>
      <c r="E44">
        <v>1875984</v>
      </c>
    </row>
    <row r="45" spans="1:5" x14ac:dyDescent="0.2">
      <c r="A45" t="s">
        <v>76</v>
      </c>
      <c r="B45">
        <v>5524609</v>
      </c>
      <c r="D45" t="s">
        <v>124</v>
      </c>
      <c r="E45">
        <v>2348361</v>
      </c>
    </row>
    <row r="46" spans="1:5" x14ac:dyDescent="0.2">
      <c r="A46" t="s">
        <v>77</v>
      </c>
      <c r="B46">
        <v>3562529</v>
      </c>
      <c r="D46" t="s">
        <v>125</v>
      </c>
      <c r="E46">
        <v>1334618</v>
      </c>
    </row>
    <row r="47" spans="1:5" x14ac:dyDescent="0.2">
      <c r="A47" t="s">
        <v>78</v>
      </c>
      <c r="B47">
        <v>1503852</v>
      </c>
      <c r="D47" t="s">
        <v>126</v>
      </c>
      <c r="E47">
        <v>43274</v>
      </c>
    </row>
    <row r="48" spans="1:5" x14ac:dyDescent="0.2">
      <c r="A48" t="s">
        <v>79</v>
      </c>
      <c r="B48">
        <v>1762491</v>
      </c>
      <c r="D48" t="s">
        <v>127</v>
      </c>
      <c r="E48">
        <v>264266</v>
      </c>
    </row>
    <row r="49" spans="1:5" x14ac:dyDescent="0.2">
      <c r="A49" t="s">
        <v>80</v>
      </c>
      <c r="B49">
        <v>3171608</v>
      </c>
      <c r="D49" t="s">
        <v>128</v>
      </c>
      <c r="E49">
        <v>939006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D28" sqref="A1:XFD1048576"/>
    </sheetView>
  </sheetViews>
  <sheetFormatPr baseColWidth="10" defaultColWidth="11.1640625" defaultRowHeight="15" customHeight="1" x14ac:dyDescent="0.2"/>
  <cols>
    <col min="1" max="1" width="18" customWidth="1"/>
    <col min="2" max="3" width="11" customWidth="1"/>
    <col min="4" max="4" width="19.83203125" customWidth="1"/>
    <col min="5" max="8" width="11" customWidth="1"/>
    <col min="9" max="9" width="18" customWidth="1"/>
    <col min="10" max="26" width="11" customWidth="1"/>
  </cols>
  <sheetData>
    <row r="1" spans="1:17" ht="15.75" customHeight="1" x14ac:dyDescent="0.2">
      <c r="A1" s="4" t="s">
        <v>20</v>
      </c>
      <c r="B1" s="4" t="s">
        <v>21</v>
      </c>
      <c r="D1" s="4" t="s">
        <v>20</v>
      </c>
      <c r="E1" s="4" t="s">
        <v>22</v>
      </c>
      <c r="G1" s="4" t="s">
        <v>23</v>
      </c>
      <c r="I1" s="4" t="s">
        <v>20</v>
      </c>
      <c r="J1" s="4" t="s">
        <v>21</v>
      </c>
      <c r="K1" s="4" t="s">
        <v>24</v>
      </c>
      <c r="L1" s="4" t="s">
        <v>25</v>
      </c>
      <c r="M1" s="4" t="s">
        <v>26</v>
      </c>
      <c r="N1" s="4" t="s">
        <v>27</v>
      </c>
      <c r="P1" s="4" t="s">
        <v>23</v>
      </c>
      <c r="Q1" s="4" t="s">
        <v>28</v>
      </c>
    </row>
    <row r="2" spans="1:17" ht="15.75" customHeight="1" x14ac:dyDescent="0.2">
      <c r="A2" s="18" t="s">
        <v>33</v>
      </c>
      <c r="B2" s="18">
        <v>11893867</v>
      </c>
      <c r="D2" t="s">
        <v>33</v>
      </c>
      <c r="E2">
        <v>4247857</v>
      </c>
      <c r="G2" s="4" t="str">
        <f t="shared" ref="G2:G97" si="0">IF(A2=D2,"","NO")</f>
        <v/>
      </c>
      <c r="I2" t="s">
        <v>33</v>
      </c>
      <c r="J2">
        <v>11893867</v>
      </c>
      <c r="K2">
        <v>4537382</v>
      </c>
      <c r="L2">
        <v>6915415</v>
      </c>
      <c r="M2">
        <v>440422</v>
      </c>
      <c r="N2">
        <v>648</v>
      </c>
      <c r="P2" s="4" t="str">
        <f t="shared" ref="P2:Q2" si="1">IF(A2=I2,"","NO")</f>
        <v/>
      </c>
      <c r="Q2" s="4" t="str">
        <f t="shared" si="1"/>
        <v/>
      </c>
    </row>
    <row r="3" spans="1:17" ht="15.75" customHeight="1" x14ac:dyDescent="0.2">
      <c r="A3" s="18" t="s">
        <v>34</v>
      </c>
      <c r="B3" s="18">
        <v>13209851</v>
      </c>
      <c r="D3" t="s">
        <v>34</v>
      </c>
      <c r="E3">
        <v>4845731</v>
      </c>
      <c r="G3" s="4" t="str">
        <f t="shared" si="0"/>
        <v/>
      </c>
      <c r="I3" t="s">
        <v>34</v>
      </c>
      <c r="J3">
        <v>13209851</v>
      </c>
      <c r="K3">
        <v>5054485</v>
      </c>
      <c r="L3">
        <v>7682393</v>
      </c>
      <c r="M3">
        <v>472188</v>
      </c>
      <c r="N3">
        <v>785</v>
      </c>
      <c r="P3" s="4" t="str">
        <f t="shared" ref="P3:Q3" si="2">IF(A3=I3,"","NO")</f>
        <v/>
      </c>
      <c r="Q3" s="4" t="str">
        <f t="shared" si="2"/>
        <v/>
      </c>
    </row>
    <row r="4" spans="1:17" ht="15.75" customHeight="1" x14ac:dyDescent="0.2">
      <c r="A4" s="18" t="s">
        <v>35</v>
      </c>
      <c r="B4" s="18">
        <v>13340389</v>
      </c>
      <c r="D4" t="s">
        <v>35</v>
      </c>
      <c r="E4">
        <v>4367644</v>
      </c>
      <c r="G4" s="4" t="str">
        <f t="shared" si="0"/>
        <v/>
      </c>
      <c r="I4" t="s">
        <v>35</v>
      </c>
      <c r="J4">
        <v>13340389</v>
      </c>
      <c r="K4">
        <v>4538599</v>
      </c>
      <c r="L4">
        <v>8313112</v>
      </c>
      <c r="M4">
        <v>487935</v>
      </c>
      <c r="N4">
        <v>743</v>
      </c>
      <c r="P4" s="4" t="str">
        <f t="shared" ref="P4:Q4" si="3">IF(A4=I4,"","NO")</f>
        <v/>
      </c>
      <c r="Q4" s="4" t="str">
        <f t="shared" si="3"/>
        <v/>
      </c>
    </row>
    <row r="5" spans="1:17" ht="15.75" customHeight="1" x14ac:dyDescent="0.2">
      <c r="A5" s="18" t="s">
        <v>36</v>
      </c>
      <c r="B5" s="18">
        <v>11816133</v>
      </c>
      <c r="D5" t="s">
        <v>36</v>
      </c>
      <c r="E5">
        <v>3629351</v>
      </c>
      <c r="G5" s="4" t="str">
        <f t="shared" si="0"/>
        <v/>
      </c>
      <c r="I5" t="s">
        <v>36</v>
      </c>
      <c r="J5">
        <v>11816133</v>
      </c>
      <c r="K5">
        <v>3859991</v>
      </c>
      <c r="L5">
        <v>7537000</v>
      </c>
      <c r="M5">
        <v>418501</v>
      </c>
      <c r="N5">
        <v>641</v>
      </c>
      <c r="P5" s="4" t="str">
        <f t="shared" ref="P5:Q5" si="4">IF(A5=I5,"","NO")</f>
        <v/>
      </c>
      <c r="Q5" s="4" t="str">
        <f t="shared" si="4"/>
        <v/>
      </c>
    </row>
    <row r="6" spans="1:17" ht="15.75" customHeight="1" x14ac:dyDescent="0.2">
      <c r="A6" s="18" t="s">
        <v>37</v>
      </c>
      <c r="B6" s="18">
        <v>13786013</v>
      </c>
      <c r="D6" t="s">
        <v>37</v>
      </c>
      <c r="E6">
        <v>4500345</v>
      </c>
      <c r="G6" s="4" t="str">
        <f t="shared" si="0"/>
        <v/>
      </c>
      <c r="I6" t="s">
        <v>37</v>
      </c>
      <c r="J6">
        <v>13786013</v>
      </c>
      <c r="K6">
        <v>4779994</v>
      </c>
      <c r="L6">
        <v>8512407</v>
      </c>
      <c r="M6">
        <v>492844</v>
      </c>
      <c r="N6">
        <v>768</v>
      </c>
      <c r="P6" s="4" t="str">
        <f t="shared" ref="P6:Q6" si="5">IF(A6=I6,"","NO")</f>
        <v/>
      </c>
      <c r="Q6" s="4" t="str">
        <f t="shared" si="5"/>
        <v/>
      </c>
    </row>
    <row r="7" spans="1:17" ht="15.75" customHeight="1" x14ac:dyDescent="0.2">
      <c r="A7" s="18" t="s">
        <v>38</v>
      </c>
      <c r="B7" s="18">
        <v>11690763</v>
      </c>
      <c r="D7" t="s">
        <v>38</v>
      </c>
      <c r="E7">
        <v>4408738</v>
      </c>
      <c r="G7" s="4" t="str">
        <f t="shared" si="0"/>
        <v/>
      </c>
      <c r="I7" t="s">
        <v>38</v>
      </c>
      <c r="J7">
        <v>11690763</v>
      </c>
      <c r="K7">
        <v>4583919</v>
      </c>
      <c r="L7">
        <v>6676587</v>
      </c>
      <c r="M7">
        <v>429606</v>
      </c>
      <c r="N7">
        <v>651</v>
      </c>
      <c r="P7" s="4" t="str">
        <f t="shared" ref="P7:Q7" si="6">IF(A7=I7,"","NO")</f>
        <v/>
      </c>
      <c r="Q7" s="4" t="str">
        <f t="shared" si="6"/>
        <v/>
      </c>
    </row>
    <row r="8" spans="1:17" ht="15.75" customHeight="1" x14ac:dyDescent="0.2">
      <c r="A8" s="18" t="s">
        <v>39</v>
      </c>
      <c r="B8" s="18">
        <v>12892034</v>
      </c>
      <c r="D8" t="s">
        <v>39</v>
      </c>
      <c r="E8">
        <v>4337416</v>
      </c>
      <c r="G8" s="4" t="str">
        <f t="shared" si="0"/>
        <v/>
      </c>
      <c r="I8" t="s">
        <v>39</v>
      </c>
      <c r="J8">
        <v>12892034</v>
      </c>
      <c r="K8">
        <v>4613289</v>
      </c>
      <c r="L8">
        <v>7836790</v>
      </c>
      <c r="M8">
        <v>441301</v>
      </c>
      <c r="N8">
        <v>654</v>
      </c>
      <c r="P8" s="4" t="str">
        <f t="shared" ref="P8:Q8" si="7">IF(A8=I8,"","NO")</f>
        <v/>
      </c>
      <c r="Q8" s="4" t="str">
        <f t="shared" si="7"/>
        <v/>
      </c>
    </row>
    <row r="9" spans="1:17" ht="15.75" customHeight="1" x14ac:dyDescent="0.2">
      <c r="A9" s="18" t="s">
        <v>40</v>
      </c>
      <c r="B9" s="18">
        <v>15041032</v>
      </c>
      <c r="D9" t="s">
        <v>40</v>
      </c>
      <c r="E9">
        <v>5025037</v>
      </c>
      <c r="G9" s="4" t="str">
        <f t="shared" si="0"/>
        <v/>
      </c>
      <c r="I9" t="s">
        <v>40</v>
      </c>
      <c r="J9">
        <v>15041032</v>
      </c>
      <c r="K9">
        <v>5350066</v>
      </c>
      <c r="L9">
        <v>9150839</v>
      </c>
      <c r="M9">
        <v>539333</v>
      </c>
      <c r="N9">
        <v>794</v>
      </c>
      <c r="P9" s="4" t="str">
        <f t="shared" ref="P9:Q9" si="8">IF(A9=I9,"","NO")</f>
        <v/>
      </c>
      <c r="Q9" s="4" t="str">
        <f t="shared" si="8"/>
        <v/>
      </c>
    </row>
    <row r="10" spans="1:17" ht="15.75" customHeight="1" x14ac:dyDescent="0.2">
      <c r="A10" s="18" t="s">
        <v>41</v>
      </c>
      <c r="B10" s="18">
        <v>11570068</v>
      </c>
      <c r="D10" t="s">
        <v>41</v>
      </c>
      <c r="E10">
        <v>2987276</v>
      </c>
      <c r="G10" s="4" t="str">
        <f t="shared" si="0"/>
        <v/>
      </c>
      <c r="I10" t="s">
        <v>41</v>
      </c>
      <c r="J10">
        <v>11570068</v>
      </c>
      <c r="K10">
        <v>3410961</v>
      </c>
      <c r="L10">
        <v>7748533</v>
      </c>
      <c r="M10">
        <v>409963</v>
      </c>
      <c r="N10">
        <v>611</v>
      </c>
      <c r="P10" s="4" t="str">
        <f t="shared" ref="P10:Q10" si="9">IF(A10=I10,"","NO")</f>
        <v/>
      </c>
      <c r="Q10" s="4" t="str">
        <f t="shared" si="9"/>
        <v/>
      </c>
    </row>
    <row r="11" spans="1:17" ht="15.75" customHeight="1" x14ac:dyDescent="0.2">
      <c r="A11" s="18" t="s">
        <v>42</v>
      </c>
      <c r="B11" s="18">
        <v>13899610</v>
      </c>
      <c r="D11" t="s">
        <v>42</v>
      </c>
      <c r="E11">
        <v>3727077</v>
      </c>
      <c r="G11" s="4" t="str">
        <f t="shared" si="0"/>
        <v/>
      </c>
      <c r="I11" t="s">
        <v>42</v>
      </c>
      <c r="J11">
        <v>13899610</v>
      </c>
      <c r="K11">
        <v>4290747</v>
      </c>
      <c r="L11">
        <v>9127776</v>
      </c>
      <c r="M11">
        <v>480336</v>
      </c>
      <c r="N11">
        <v>751</v>
      </c>
      <c r="P11" s="4" t="str">
        <f t="shared" ref="P11:Q11" si="10">IF(A11=I11,"","NO")</f>
        <v/>
      </c>
      <c r="Q11" s="4" t="str">
        <f t="shared" si="10"/>
        <v/>
      </c>
    </row>
    <row r="12" spans="1:17" ht="15.75" customHeight="1" x14ac:dyDescent="0.2">
      <c r="A12" s="18" t="s">
        <v>43</v>
      </c>
      <c r="B12" s="18">
        <v>14013158</v>
      </c>
      <c r="D12" t="s">
        <v>43</v>
      </c>
      <c r="E12">
        <v>5640952</v>
      </c>
      <c r="G12" s="4" t="str">
        <f t="shared" si="0"/>
        <v/>
      </c>
      <c r="I12" t="s">
        <v>43</v>
      </c>
      <c r="J12">
        <v>14013158</v>
      </c>
      <c r="K12">
        <v>5877458</v>
      </c>
      <c r="L12">
        <v>7636269</v>
      </c>
      <c r="M12">
        <v>498636</v>
      </c>
      <c r="N12">
        <v>795</v>
      </c>
      <c r="P12" s="4" t="str">
        <f t="shared" ref="P12:Q12" si="11">IF(A12=I12,"","NO")</f>
        <v/>
      </c>
      <c r="Q12" s="4" t="str">
        <f t="shared" si="11"/>
        <v/>
      </c>
    </row>
    <row r="13" spans="1:17" ht="15.75" customHeight="1" x14ac:dyDescent="0.2">
      <c r="A13" s="18" t="s">
        <v>44</v>
      </c>
      <c r="B13" s="18">
        <v>13173395</v>
      </c>
      <c r="D13" t="s">
        <v>44</v>
      </c>
      <c r="E13">
        <v>4198117</v>
      </c>
      <c r="G13" s="4" t="str">
        <f t="shared" si="0"/>
        <v/>
      </c>
      <c r="I13" t="s">
        <v>44</v>
      </c>
      <c r="J13">
        <v>13173395</v>
      </c>
      <c r="K13">
        <v>4393252</v>
      </c>
      <c r="L13">
        <v>8315845</v>
      </c>
      <c r="M13">
        <v>463600</v>
      </c>
      <c r="N13">
        <v>698</v>
      </c>
      <c r="P13" s="4" t="str">
        <f t="shared" ref="P13:Q13" si="12">IF(A13=I13,"","NO")</f>
        <v/>
      </c>
      <c r="Q13" s="4" t="str">
        <f t="shared" si="12"/>
        <v/>
      </c>
    </row>
    <row r="14" spans="1:17" ht="15.75" customHeight="1" x14ac:dyDescent="0.2">
      <c r="A14" s="18" t="s">
        <v>45</v>
      </c>
      <c r="B14" s="18">
        <v>14424718</v>
      </c>
      <c r="D14" t="s">
        <v>45</v>
      </c>
      <c r="E14">
        <v>3183800</v>
      </c>
      <c r="G14" s="4" t="str">
        <f t="shared" si="0"/>
        <v/>
      </c>
      <c r="I14" t="s">
        <v>45</v>
      </c>
      <c r="J14">
        <v>14424718</v>
      </c>
      <c r="K14">
        <v>3418670</v>
      </c>
      <c r="L14">
        <v>10484051</v>
      </c>
      <c r="M14">
        <v>521211</v>
      </c>
      <c r="N14">
        <v>786</v>
      </c>
      <c r="P14" s="4" t="str">
        <f t="shared" ref="P14:Q14" si="13">IF(A14=I14,"","NO")</f>
        <v/>
      </c>
      <c r="Q14" s="4" t="str">
        <f t="shared" si="13"/>
        <v/>
      </c>
    </row>
    <row r="15" spans="1:17" ht="15.75" customHeight="1" x14ac:dyDescent="0.2">
      <c r="A15" s="18" t="s">
        <v>46</v>
      </c>
      <c r="B15" s="18">
        <v>11795849</v>
      </c>
      <c r="D15" t="s">
        <v>46</v>
      </c>
      <c r="E15">
        <v>3981280</v>
      </c>
      <c r="G15" s="4" t="str">
        <f t="shared" si="0"/>
        <v/>
      </c>
      <c r="I15" t="s">
        <v>46</v>
      </c>
      <c r="J15">
        <v>11795849</v>
      </c>
      <c r="K15">
        <v>4132095</v>
      </c>
      <c r="L15">
        <v>7247189</v>
      </c>
      <c r="M15">
        <v>415942</v>
      </c>
      <c r="N15">
        <v>623</v>
      </c>
      <c r="P15" s="4" t="str">
        <f t="shared" ref="P15:Q15" si="14">IF(A15=I15,"","NO")</f>
        <v/>
      </c>
      <c r="Q15" s="4" t="str">
        <f t="shared" si="14"/>
        <v/>
      </c>
    </row>
    <row r="16" spans="1:17" ht="15.75" customHeight="1" x14ac:dyDescent="0.2">
      <c r="A16" s="18" t="s">
        <v>47</v>
      </c>
      <c r="B16" s="18">
        <v>16734417</v>
      </c>
      <c r="D16" t="s">
        <v>47</v>
      </c>
      <c r="E16">
        <v>4395690</v>
      </c>
      <c r="G16" s="4" t="str">
        <f t="shared" si="0"/>
        <v/>
      </c>
      <c r="I16" t="s">
        <v>47</v>
      </c>
      <c r="J16">
        <v>16734417</v>
      </c>
      <c r="K16">
        <v>5103864</v>
      </c>
      <c r="L16">
        <v>11059966</v>
      </c>
      <c r="M16">
        <v>569696</v>
      </c>
      <c r="N16">
        <v>891</v>
      </c>
      <c r="P16" s="4" t="str">
        <f t="shared" ref="P16:Q16" si="15">IF(A16=I16,"","NO")</f>
        <v/>
      </c>
      <c r="Q16" s="4" t="str">
        <f t="shared" si="15"/>
        <v/>
      </c>
    </row>
    <row r="17" spans="1:17" ht="15.75" customHeight="1" x14ac:dyDescent="0.2">
      <c r="A17" s="18" t="s">
        <v>48</v>
      </c>
      <c r="B17" s="18">
        <v>13126670</v>
      </c>
      <c r="D17" t="s">
        <v>48</v>
      </c>
      <c r="E17">
        <v>3745497</v>
      </c>
      <c r="G17" s="4" t="str">
        <f t="shared" si="0"/>
        <v/>
      </c>
      <c r="I17" t="s">
        <v>48</v>
      </c>
      <c r="J17">
        <v>13126670</v>
      </c>
      <c r="K17">
        <v>4325520</v>
      </c>
      <c r="L17">
        <v>8337480</v>
      </c>
      <c r="M17">
        <v>462982</v>
      </c>
      <c r="N17">
        <v>688</v>
      </c>
      <c r="P17" s="4" t="str">
        <f t="shared" ref="P17:Q17" si="16">IF(A17=I17,"","NO")</f>
        <v/>
      </c>
      <c r="Q17" s="4" t="str">
        <f t="shared" si="16"/>
        <v/>
      </c>
    </row>
    <row r="18" spans="1:17" ht="15.75" customHeight="1" x14ac:dyDescent="0.2">
      <c r="A18" s="18" t="s">
        <v>49</v>
      </c>
      <c r="B18" s="18">
        <v>13417235</v>
      </c>
      <c r="D18" t="s">
        <v>49</v>
      </c>
      <c r="E18">
        <v>3395173</v>
      </c>
      <c r="G18" s="4" t="str">
        <f t="shared" si="0"/>
        <v/>
      </c>
      <c r="I18" t="s">
        <v>49</v>
      </c>
      <c r="J18">
        <v>13417235</v>
      </c>
      <c r="K18">
        <v>4174095</v>
      </c>
      <c r="L18">
        <v>8763614</v>
      </c>
      <c r="M18">
        <v>478773</v>
      </c>
      <c r="N18">
        <v>753</v>
      </c>
      <c r="P18" s="4" t="str">
        <f t="shared" ref="P18:Q18" si="17">IF(A18=I18,"","NO")</f>
        <v/>
      </c>
      <c r="Q18" s="4" t="str">
        <f t="shared" si="17"/>
        <v/>
      </c>
    </row>
    <row r="19" spans="1:17" ht="15.75" customHeight="1" x14ac:dyDescent="0.2">
      <c r="A19" s="18" t="s">
        <v>50</v>
      </c>
      <c r="B19" s="18">
        <v>13968542</v>
      </c>
      <c r="D19" t="s">
        <v>50</v>
      </c>
      <c r="E19">
        <v>4216482</v>
      </c>
      <c r="G19" s="4" t="str">
        <f t="shared" si="0"/>
        <v/>
      </c>
      <c r="I19" t="s">
        <v>50</v>
      </c>
      <c r="J19">
        <v>13968542</v>
      </c>
      <c r="K19">
        <v>4518478</v>
      </c>
      <c r="L19">
        <v>8942575</v>
      </c>
      <c r="M19">
        <v>506744</v>
      </c>
      <c r="N19">
        <v>745</v>
      </c>
      <c r="P19" s="4" t="str">
        <f t="shared" ref="P19:Q19" si="18">IF(A19=I19,"","NO")</f>
        <v/>
      </c>
      <c r="Q19" s="4" t="str">
        <f t="shared" si="18"/>
        <v/>
      </c>
    </row>
    <row r="20" spans="1:17" ht="15.75" customHeight="1" x14ac:dyDescent="0.2">
      <c r="A20" s="18" t="s">
        <v>51</v>
      </c>
      <c r="B20" s="18">
        <v>13687891</v>
      </c>
      <c r="D20" t="s">
        <v>51</v>
      </c>
      <c r="E20">
        <v>5140680</v>
      </c>
      <c r="G20" s="4" t="str">
        <f t="shared" si="0"/>
        <v/>
      </c>
      <c r="I20" t="s">
        <v>51</v>
      </c>
      <c r="J20">
        <v>13687891</v>
      </c>
      <c r="K20">
        <v>5433153</v>
      </c>
      <c r="L20">
        <v>7762937</v>
      </c>
      <c r="M20">
        <v>491091</v>
      </c>
      <c r="N20">
        <v>710</v>
      </c>
      <c r="P20" s="4" t="str">
        <f t="shared" ref="P20:Q20" si="19">IF(A20=I20,"","NO")</f>
        <v/>
      </c>
      <c r="Q20" s="4" t="str">
        <f t="shared" si="19"/>
        <v/>
      </c>
    </row>
    <row r="21" spans="1:17" ht="15.75" customHeight="1" x14ac:dyDescent="0.2">
      <c r="A21" s="18" t="s">
        <v>52</v>
      </c>
      <c r="B21" s="18">
        <v>8880017</v>
      </c>
      <c r="D21" t="s">
        <v>52</v>
      </c>
      <c r="E21">
        <v>1458102</v>
      </c>
      <c r="G21" s="4" t="str">
        <f t="shared" si="0"/>
        <v/>
      </c>
      <c r="I21" t="s">
        <v>52</v>
      </c>
      <c r="J21">
        <v>8880017</v>
      </c>
      <c r="K21">
        <v>1921176</v>
      </c>
      <c r="L21">
        <v>6647552</v>
      </c>
      <c r="M21">
        <v>310792</v>
      </c>
      <c r="N21">
        <v>497</v>
      </c>
      <c r="P21" s="4" t="str">
        <f t="shared" ref="P21:Q21" si="20">IF(A21=I21,"","NO")</f>
        <v/>
      </c>
      <c r="Q21" s="4" t="str">
        <f t="shared" si="20"/>
        <v/>
      </c>
    </row>
    <row r="22" spans="1:17" ht="15.75" customHeight="1" x14ac:dyDescent="0.2">
      <c r="A22" s="18" t="s">
        <v>53</v>
      </c>
      <c r="B22" s="18">
        <v>12205253</v>
      </c>
      <c r="D22" t="s">
        <v>53</v>
      </c>
      <c r="E22">
        <v>3034018</v>
      </c>
      <c r="G22" s="4" t="str">
        <f t="shared" si="0"/>
        <v/>
      </c>
      <c r="I22" t="s">
        <v>53</v>
      </c>
      <c r="J22">
        <v>12205253</v>
      </c>
      <c r="K22">
        <v>3594545</v>
      </c>
      <c r="L22">
        <v>8167000</v>
      </c>
      <c r="M22">
        <v>443074</v>
      </c>
      <c r="N22">
        <v>634</v>
      </c>
      <c r="P22" s="4" t="str">
        <f t="shared" ref="P22:Q22" si="21">IF(A22=I22,"","NO")</f>
        <v/>
      </c>
      <c r="Q22" s="4" t="str">
        <f t="shared" si="21"/>
        <v/>
      </c>
    </row>
    <row r="23" spans="1:17" ht="15.75" customHeight="1" x14ac:dyDescent="0.2">
      <c r="A23" s="18" t="s">
        <v>54</v>
      </c>
      <c r="B23" s="18">
        <v>6299928</v>
      </c>
      <c r="D23" t="s">
        <v>54</v>
      </c>
      <c r="E23">
        <v>852712</v>
      </c>
      <c r="G23" s="4" t="str">
        <f t="shared" si="0"/>
        <v/>
      </c>
      <c r="I23" t="s">
        <v>54</v>
      </c>
      <c r="J23">
        <v>6299928</v>
      </c>
      <c r="K23">
        <v>1329595</v>
      </c>
      <c r="L23">
        <v>4736577</v>
      </c>
      <c r="M23">
        <v>233415</v>
      </c>
      <c r="N23">
        <v>341</v>
      </c>
      <c r="P23" s="4" t="str">
        <f t="shared" ref="P23:Q23" si="22">IF(A23=I23,"","NO")</f>
        <v/>
      </c>
      <c r="Q23" s="4" t="str">
        <f t="shared" si="22"/>
        <v/>
      </c>
    </row>
    <row r="24" spans="1:17" ht="15.75" customHeight="1" x14ac:dyDescent="0.2">
      <c r="A24" s="18" t="s">
        <v>55</v>
      </c>
      <c r="B24" s="18">
        <v>10027271</v>
      </c>
      <c r="D24" t="s">
        <v>55</v>
      </c>
      <c r="E24">
        <v>2267916</v>
      </c>
      <c r="G24" s="4" t="str">
        <f t="shared" si="0"/>
        <v/>
      </c>
      <c r="I24" t="s">
        <v>55</v>
      </c>
      <c r="J24">
        <v>10027271</v>
      </c>
      <c r="K24">
        <v>2803853</v>
      </c>
      <c r="L24">
        <v>6875352</v>
      </c>
      <c r="M24">
        <v>347516</v>
      </c>
      <c r="N24">
        <v>550</v>
      </c>
      <c r="P24" s="4" t="str">
        <f t="shared" ref="P24:Q24" si="23">IF(A24=I24,"","NO")</f>
        <v/>
      </c>
      <c r="Q24" s="4" t="str">
        <f t="shared" si="23"/>
        <v/>
      </c>
    </row>
    <row r="25" spans="1:17" ht="15.75" customHeight="1" x14ac:dyDescent="0.2">
      <c r="A25" s="18" t="s">
        <v>56</v>
      </c>
      <c r="B25" s="18">
        <v>12982523</v>
      </c>
      <c r="D25" t="s">
        <v>56</v>
      </c>
      <c r="E25">
        <v>4210722</v>
      </c>
      <c r="G25" s="4" t="str">
        <f t="shared" si="0"/>
        <v/>
      </c>
      <c r="I25" t="s">
        <v>56</v>
      </c>
      <c r="J25">
        <v>12982523</v>
      </c>
      <c r="K25">
        <v>4518500</v>
      </c>
      <c r="L25">
        <v>7995161</v>
      </c>
      <c r="M25">
        <v>468170</v>
      </c>
      <c r="N25">
        <v>692</v>
      </c>
      <c r="P25" s="4" t="str">
        <f t="shared" ref="P25:Q25" si="24">IF(A25=I25,"","NO")</f>
        <v/>
      </c>
      <c r="Q25" s="4" t="str">
        <f t="shared" si="24"/>
        <v/>
      </c>
    </row>
    <row r="26" spans="1:17" ht="15.75" customHeight="1" x14ac:dyDescent="0.2">
      <c r="A26" s="18" t="s">
        <v>57</v>
      </c>
      <c r="B26" s="18">
        <v>8999379</v>
      </c>
      <c r="D26" t="s">
        <v>57</v>
      </c>
      <c r="E26">
        <v>2615820</v>
      </c>
      <c r="G26" s="4" t="str">
        <f t="shared" si="0"/>
        <v/>
      </c>
      <c r="I26" t="s">
        <v>57</v>
      </c>
      <c r="J26">
        <v>8999379</v>
      </c>
      <c r="K26">
        <v>2885402</v>
      </c>
      <c r="L26">
        <v>5785713</v>
      </c>
      <c r="M26">
        <v>327766</v>
      </c>
      <c r="N26">
        <v>498</v>
      </c>
      <c r="P26" s="4" t="str">
        <f t="shared" ref="P26:Q26" si="25">IF(A26=I26,"","NO")</f>
        <v/>
      </c>
      <c r="Q26" s="4" t="str">
        <f t="shared" si="25"/>
        <v/>
      </c>
    </row>
    <row r="27" spans="1:17" ht="15.75" customHeight="1" x14ac:dyDescent="0.2">
      <c r="A27" s="18" t="s">
        <v>58</v>
      </c>
      <c r="B27" s="18">
        <v>8925185</v>
      </c>
      <c r="D27" t="s">
        <v>58</v>
      </c>
      <c r="E27">
        <v>2191125</v>
      </c>
      <c r="G27" s="4" t="str">
        <f t="shared" si="0"/>
        <v/>
      </c>
      <c r="I27" t="s">
        <v>58</v>
      </c>
      <c r="J27">
        <v>8925185</v>
      </c>
      <c r="K27">
        <v>2590358</v>
      </c>
      <c r="L27">
        <v>6023869</v>
      </c>
      <c r="M27">
        <v>310475</v>
      </c>
      <c r="N27">
        <v>483</v>
      </c>
      <c r="P27" s="4" t="str">
        <f t="shared" ref="P27:Q27" si="26">IF(A27=I27,"","NO")</f>
        <v/>
      </c>
      <c r="Q27" s="4" t="str">
        <f t="shared" si="26"/>
        <v/>
      </c>
    </row>
    <row r="28" spans="1:17" ht="15.75" customHeight="1" x14ac:dyDescent="0.2">
      <c r="A28" s="18" t="s">
        <v>59</v>
      </c>
      <c r="B28" s="18">
        <v>10765315</v>
      </c>
      <c r="D28" t="s">
        <v>59</v>
      </c>
      <c r="E28">
        <v>3709718</v>
      </c>
      <c r="G28" s="4" t="str">
        <f t="shared" si="0"/>
        <v/>
      </c>
      <c r="I28" t="s">
        <v>59</v>
      </c>
      <c r="J28">
        <v>10765315</v>
      </c>
      <c r="K28">
        <v>3832744</v>
      </c>
      <c r="L28">
        <v>6556926</v>
      </c>
      <c r="M28">
        <v>375099</v>
      </c>
      <c r="N28">
        <v>546</v>
      </c>
      <c r="P28" s="4" t="str">
        <f t="shared" ref="P28:Q28" si="27">IF(A28=I28,"","NO")</f>
        <v/>
      </c>
      <c r="Q28" s="4" t="str">
        <f t="shared" si="27"/>
        <v/>
      </c>
    </row>
    <row r="29" spans="1:17" ht="15.75" customHeight="1" x14ac:dyDescent="0.2">
      <c r="A29" s="18" t="s">
        <v>60</v>
      </c>
      <c r="B29" s="18">
        <v>6642725</v>
      </c>
      <c r="D29" t="s">
        <v>60</v>
      </c>
      <c r="E29">
        <v>1197643</v>
      </c>
      <c r="G29" s="4" t="str">
        <f t="shared" si="0"/>
        <v/>
      </c>
      <c r="I29" t="s">
        <v>60</v>
      </c>
      <c r="J29">
        <v>6642725</v>
      </c>
      <c r="K29">
        <v>1668858</v>
      </c>
      <c r="L29">
        <v>4737455</v>
      </c>
      <c r="M29">
        <v>236096</v>
      </c>
      <c r="N29">
        <v>316</v>
      </c>
      <c r="P29" s="4" t="str">
        <f t="shared" ref="P29:Q29" si="28">IF(A29=I29,"","NO")</f>
        <v/>
      </c>
      <c r="Q29" s="4" t="str">
        <f t="shared" si="28"/>
        <v/>
      </c>
    </row>
    <row r="30" spans="1:17" ht="15.75" customHeight="1" x14ac:dyDescent="0.2">
      <c r="A30" s="18" t="s">
        <v>61</v>
      </c>
      <c r="B30" s="18">
        <v>9667701</v>
      </c>
      <c r="D30" t="s">
        <v>61</v>
      </c>
      <c r="E30">
        <v>2089329</v>
      </c>
      <c r="G30" s="4" t="str">
        <f t="shared" si="0"/>
        <v/>
      </c>
      <c r="I30" t="s">
        <v>61</v>
      </c>
      <c r="J30">
        <v>9667701</v>
      </c>
      <c r="K30">
        <v>2402571</v>
      </c>
      <c r="L30">
        <v>6927282</v>
      </c>
      <c r="M30">
        <v>337333</v>
      </c>
      <c r="N30">
        <v>515</v>
      </c>
      <c r="P30" s="4" t="str">
        <f t="shared" ref="P30:Q30" si="29">IF(A30=I30,"","NO")</f>
        <v/>
      </c>
      <c r="Q30" s="4" t="str">
        <f t="shared" si="29"/>
        <v/>
      </c>
    </row>
    <row r="31" spans="1:17" ht="15.75" customHeight="1" x14ac:dyDescent="0.2">
      <c r="A31" s="18" t="s">
        <v>62</v>
      </c>
      <c r="B31" s="18">
        <v>12461234</v>
      </c>
      <c r="D31" t="s">
        <v>62</v>
      </c>
      <c r="E31">
        <v>4508437</v>
      </c>
      <c r="G31" s="4" t="str">
        <f t="shared" si="0"/>
        <v/>
      </c>
      <c r="I31" t="s">
        <v>62</v>
      </c>
      <c r="J31">
        <v>12461234</v>
      </c>
      <c r="K31">
        <v>4644535</v>
      </c>
      <c r="L31">
        <v>7366510</v>
      </c>
      <c r="M31">
        <v>449511</v>
      </c>
      <c r="N31">
        <v>678</v>
      </c>
      <c r="P31" s="4" t="str">
        <f t="shared" ref="P31:Q31" si="30">IF(A31=I31,"","NO")</f>
        <v/>
      </c>
      <c r="Q31" s="4" t="str">
        <f t="shared" si="30"/>
        <v/>
      </c>
    </row>
    <row r="32" spans="1:17" ht="15.75" customHeight="1" x14ac:dyDescent="0.2">
      <c r="A32" s="18" t="s">
        <v>63</v>
      </c>
      <c r="B32" s="18">
        <v>11546185</v>
      </c>
      <c r="D32" t="s">
        <v>63</v>
      </c>
      <c r="E32">
        <v>4728151</v>
      </c>
      <c r="G32" s="4" t="str">
        <f t="shared" si="0"/>
        <v/>
      </c>
      <c r="I32" t="s">
        <v>63</v>
      </c>
      <c r="J32">
        <v>11546185</v>
      </c>
      <c r="K32">
        <v>4943729</v>
      </c>
      <c r="L32">
        <v>6191769</v>
      </c>
      <c r="M32">
        <v>410068</v>
      </c>
      <c r="N32">
        <v>619</v>
      </c>
      <c r="P32" s="4" t="str">
        <f t="shared" ref="P32:Q32" si="31">IF(A32=I32,"","NO")</f>
        <v/>
      </c>
      <c r="Q32" s="4" t="str">
        <f t="shared" si="31"/>
        <v/>
      </c>
    </row>
    <row r="33" spans="1:17" ht="15.75" customHeight="1" x14ac:dyDescent="0.2">
      <c r="A33" s="18" t="s">
        <v>64</v>
      </c>
      <c r="B33" s="18">
        <v>11893894</v>
      </c>
      <c r="D33" t="s">
        <v>64</v>
      </c>
      <c r="E33">
        <v>5608466</v>
      </c>
      <c r="G33" s="4" t="str">
        <f t="shared" si="0"/>
        <v/>
      </c>
      <c r="I33" t="s">
        <v>64</v>
      </c>
      <c r="J33">
        <v>11893894</v>
      </c>
      <c r="K33">
        <v>6107116</v>
      </c>
      <c r="L33">
        <v>5368056</v>
      </c>
      <c r="M33">
        <v>418072</v>
      </c>
      <c r="N33">
        <v>650</v>
      </c>
      <c r="P33" s="4" t="str">
        <f t="shared" ref="P33:Q33" si="32">IF(A33=I33,"","NO")</f>
        <v/>
      </c>
      <c r="Q33" s="4" t="str">
        <f t="shared" si="32"/>
        <v/>
      </c>
    </row>
    <row r="34" spans="1:17" ht="15.75" customHeight="1" x14ac:dyDescent="0.2">
      <c r="A34" s="18" t="s">
        <v>65</v>
      </c>
      <c r="B34" s="18">
        <v>9525611</v>
      </c>
      <c r="D34" t="s">
        <v>65</v>
      </c>
      <c r="E34">
        <v>2647726</v>
      </c>
      <c r="G34" s="4" t="str">
        <f t="shared" si="0"/>
        <v/>
      </c>
      <c r="I34" t="s">
        <v>65</v>
      </c>
      <c r="J34">
        <v>9525611</v>
      </c>
      <c r="K34">
        <v>3016172</v>
      </c>
      <c r="L34">
        <v>6181261</v>
      </c>
      <c r="M34">
        <v>327658</v>
      </c>
      <c r="N34">
        <v>520</v>
      </c>
      <c r="P34" s="4" t="str">
        <f t="shared" ref="P34:Q34" si="33">IF(A34=I34,"","NO")</f>
        <v/>
      </c>
      <c r="Q34" s="4" t="str">
        <f t="shared" si="33"/>
        <v/>
      </c>
    </row>
    <row r="35" spans="1:17" ht="15.75" customHeight="1" x14ac:dyDescent="0.2">
      <c r="A35" s="18" t="s">
        <v>66</v>
      </c>
      <c r="B35" s="18">
        <v>10786783</v>
      </c>
      <c r="D35" t="s">
        <v>66</v>
      </c>
      <c r="E35">
        <v>3556875</v>
      </c>
      <c r="G35" s="4" t="str">
        <f t="shared" si="0"/>
        <v/>
      </c>
      <c r="I35" t="s">
        <v>66</v>
      </c>
      <c r="J35">
        <v>10786783</v>
      </c>
      <c r="K35">
        <v>3667349</v>
      </c>
      <c r="L35">
        <v>6740598</v>
      </c>
      <c r="M35">
        <v>378272</v>
      </c>
      <c r="N35">
        <v>564</v>
      </c>
      <c r="P35" s="4" t="str">
        <f t="shared" ref="P35:Q35" si="34">IF(A35=I35,"","NO")</f>
        <v/>
      </c>
      <c r="Q35" s="4" t="str">
        <f t="shared" si="34"/>
        <v/>
      </c>
    </row>
    <row r="36" spans="1:17" ht="15.75" customHeight="1" x14ac:dyDescent="0.2">
      <c r="A36" s="18" t="s">
        <v>67</v>
      </c>
      <c r="B36" s="18">
        <v>11865741</v>
      </c>
      <c r="D36" t="s">
        <v>67</v>
      </c>
      <c r="E36">
        <v>3636838</v>
      </c>
      <c r="G36" s="4" t="str">
        <f t="shared" si="0"/>
        <v/>
      </c>
      <c r="I36" t="s">
        <v>67</v>
      </c>
      <c r="J36">
        <v>11865741</v>
      </c>
      <c r="K36">
        <v>3967556</v>
      </c>
      <c r="L36">
        <v>7476091</v>
      </c>
      <c r="M36">
        <v>421470</v>
      </c>
      <c r="N36">
        <v>624</v>
      </c>
      <c r="P36" s="4" t="str">
        <f t="shared" ref="P36:Q36" si="35">IF(A36=I36,"","NO")</f>
        <v/>
      </c>
      <c r="Q36" s="4" t="str">
        <f t="shared" si="35"/>
        <v/>
      </c>
    </row>
    <row r="37" spans="1:17" ht="15.75" customHeight="1" x14ac:dyDescent="0.2">
      <c r="A37" s="18" t="s">
        <v>68</v>
      </c>
      <c r="B37" s="18">
        <v>6537998</v>
      </c>
      <c r="D37" t="s">
        <v>68</v>
      </c>
      <c r="E37">
        <v>1447075</v>
      </c>
      <c r="G37" s="4" t="str">
        <f t="shared" si="0"/>
        <v/>
      </c>
      <c r="I37" t="s">
        <v>68</v>
      </c>
      <c r="J37">
        <v>6537998</v>
      </c>
      <c r="K37">
        <v>1743368</v>
      </c>
      <c r="L37">
        <v>4569321</v>
      </c>
      <c r="M37">
        <v>224963</v>
      </c>
      <c r="N37">
        <v>346</v>
      </c>
      <c r="P37" s="4" t="str">
        <f t="shared" ref="P37:Q37" si="36">IF(A37=I37,"","NO")</f>
        <v/>
      </c>
      <c r="Q37" s="4" t="str">
        <f t="shared" si="36"/>
        <v/>
      </c>
    </row>
    <row r="38" spans="1:17" ht="15.75" customHeight="1" x14ac:dyDescent="0.2">
      <c r="A38" s="18" t="s">
        <v>69</v>
      </c>
      <c r="B38" s="18">
        <v>13224558</v>
      </c>
      <c r="D38" t="s">
        <v>69</v>
      </c>
      <c r="E38">
        <v>4375058</v>
      </c>
      <c r="G38" s="4" t="str">
        <f t="shared" si="0"/>
        <v/>
      </c>
      <c r="I38" t="s">
        <v>69</v>
      </c>
      <c r="J38">
        <v>13224558</v>
      </c>
      <c r="K38">
        <v>4607503</v>
      </c>
      <c r="L38">
        <v>8153501</v>
      </c>
      <c r="M38">
        <v>462832</v>
      </c>
      <c r="N38">
        <v>722</v>
      </c>
      <c r="P38" s="4" t="str">
        <f t="shared" ref="P38:Q38" si="37">IF(A38=I38,"","NO")</f>
        <v/>
      </c>
      <c r="Q38" s="4" t="str">
        <f t="shared" si="37"/>
        <v/>
      </c>
    </row>
    <row r="39" spans="1:17" ht="15.75" customHeight="1" x14ac:dyDescent="0.2">
      <c r="A39" s="18" t="s">
        <v>70</v>
      </c>
      <c r="B39" s="18">
        <v>13680610</v>
      </c>
      <c r="D39" t="s">
        <v>70</v>
      </c>
      <c r="E39">
        <v>5899108</v>
      </c>
      <c r="G39" s="4" t="str">
        <f t="shared" si="0"/>
        <v/>
      </c>
      <c r="I39" t="s">
        <v>70</v>
      </c>
      <c r="J39">
        <v>13680610</v>
      </c>
      <c r="K39">
        <v>6324658</v>
      </c>
      <c r="L39">
        <v>6791062</v>
      </c>
      <c r="M39">
        <v>564168</v>
      </c>
      <c r="N39">
        <v>722</v>
      </c>
      <c r="P39" s="4" t="str">
        <f t="shared" ref="P39:Q39" si="38">IF(A39=I39,"","NO")</f>
        <v/>
      </c>
      <c r="Q39" s="4" t="str">
        <f t="shared" si="38"/>
        <v/>
      </c>
    </row>
    <row r="40" spans="1:17" ht="15.75" customHeight="1" x14ac:dyDescent="0.2">
      <c r="A40" s="18" t="s">
        <v>71</v>
      </c>
      <c r="B40" s="18">
        <v>14877314</v>
      </c>
      <c r="D40" t="s">
        <v>71</v>
      </c>
      <c r="E40">
        <v>4090239</v>
      </c>
      <c r="G40" s="4" t="str">
        <f t="shared" si="0"/>
        <v/>
      </c>
      <c r="I40" t="s">
        <v>71</v>
      </c>
      <c r="J40">
        <v>14877314</v>
      </c>
      <c r="K40">
        <v>4637854</v>
      </c>
      <c r="L40">
        <v>9719315</v>
      </c>
      <c r="M40">
        <v>519343</v>
      </c>
      <c r="N40">
        <v>802</v>
      </c>
      <c r="P40" s="4" t="str">
        <f t="shared" ref="P40:Q40" si="39">IF(A40=I40,"","NO")</f>
        <v/>
      </c>
      <c r="Q40" s="4" t="str">
        <f t="shared" si="39"/>
        <v/>
      </c>
    </row>
    <row r="41" spans="1:17" ht="15.75" customHeight="1" x14ac:dyDescent="0.2">
      <c r="A41" s="18" t="s">
        <v>72</v>
      </c>
      <c r="B41" s="18">
        <v>7959769</v>
      </c>
      <c r="D41" t="s">
        <v>72</v>
      </c>
      <c r="E41">
        <v>2100417</v>
      </c>
      <c r="G41" s="4" t="str">
        <f t="shared" si="0"/>
        <v/>
      </c>
      <c r="I41" t="s">
        <v>72</v>
      </c>
      <c r="J41">
        <v>7959769</v>
      </c>
      <c r="K41">
        <v>2528904</v>
      </c>
      <c r="L41">
        <v>5132666</v>
      </c>
      <c r="M41">
        <v>297749</v>
      </c>
      <c r="N41">
        <v>450</v>
      </c>
      <c r="P41" s="4" t="str">
        <f t="shared" ref="P41:Q41" si="40">IF(A41=I41,"","NO")</f>
        <v/>
      </c>
      <c r="Q41" s="4" t="str">
        <f t="shared" si="40"/>
        <v/>
      </c>
    </row>
    <row r="42" spans="1:17" ht="15.75" customHeight="1" x14ac:dyDescent="0.2">
      <c r="A42" s="18" t="s">
        <v>73</v>
      </c>
      <c r="B42" s="18">
        <v>8075522</v>
      </c>
      <c r="D42" t="s">
        <v>73</v>
      </c>
      <c r="E42">
        <v>2067927</v>
      </c>
      <c r="G42" s="4" t="str">
        <f t="shared" si="0"/>
        <v/>
      </c>
      <c r="I42" t="s">
        <v>73</v>
      </c>
      <c r="J42">
        <v>8075522</v>
      </c>
      <c r="K42">
        <v>2292116</v>
      </c>
      <c r="L42">
        <v>5498615</v>
      </c>
      <c r="M42">
        <v>284357</v>
      </c>
      <c r="N42">
        <v>434</v>
      </c>
      <c r="P42" s="4" t="str">
        <f t="shared" ref="P42:Q42" si="41">IF(A42=I42,"","NO")</f>
        <v/>
      </c>
      <c r="Q42" s="4" t="str">
        <f t="shared" si="41"/>
        <v/>
      </c>
    </row>
    <row r="43" spans="1:17" ht="15.75" customHeight="1" x14ac:dyDescent="0.2">
      <c r="A43" s="18" t="s">
        <v>74</v>
      </c>
      <c r="B43" s="18">
        <v>13426280</v>
      </c>
      <c r="D43" t="s">
        <v>74</v>
      </c>
      <c r="E43">
        <v>3257590</v>
      </c>
      <c r="G43" s="4" t="str">
        <f t="shared" si="0"/>
        <v/>
      </c>
      <c r="I43" t="s">
        <v>74</v>
      </c>
      <c r="J43">
        <v>13426280</v>
      </c>
      <c r="K43">
        <v>3682840</v>
      </c>
      <c r="L43">
        <v>9220692</v>
      </c>
      <c r="M43">
        <v>522040</v>
      </c>
      <c r="N43">
        <v>708</v>
      </c>
      <c r="P43" s="4" t="str">
        <f t="shared" ref="P43:Q43" si="42">IF(A43=I43,"","NO")</f>
        <v/>
      </c>
      <c r="Q43" s="4" t="str">
        <f t="shared" si="42"/>
        <v/>
      </c>
    </row>
    <row r="44" spans="1:17" ht="15.75" customHeight="1" x14ac:dyDescent="0.2">
      <c r="A44" s="18" t="s">
        <v>75</v>
      </c>
      <c r="B44" s="18">
        <v>10239279</v>
      </c>
      <c r="D44" t="s">
        <v>75</v>
      </c>
      <c r="E44">
        <v>4081431</v>
      </c>
      <c r="G44" s="4" t="str">
        <f t="shared" si="0"/>
        <v/>
      </c>
      <c r="I44" t="s">
        <v>75</v>
      </c>
      <c r="J44">
        <v>10239279</v>
      </c>
      <c r="K44">
        <v>4216042</v>
      </c>
      <c r="L44">
        <v>5669925</v>
      </c>
      <c r="M44">
        <v>352830</v>
      </c>
      <c r="N44">
        <v>482</v>
      </c>
      <c r="P44" s="4" t="str">
        <f t="shared" ref="P44:Q44" si="43">IF(A44=I44,"","NO")</f>
        <v/>
      </c>
      <c r="Q44" s="4" t="str">
        <f t="shared" si="43"/>
        <v/>
      </c>
    </row>
    <row r="45" spans="1:17" ht="15.75" customHeight="1" x14ac:dyDescent="0.2">
      <c r="A45" s="18" t="s">
        <v>76</v>
      </c>
      <c r="B45" s="18">
        <v>16437956</v>
      </c>
      <c r="D45" t="s">
        <v>76</v>
      </c>
      <c r="E45">
        <v>6307683</v>
      </c>
      <c r="G45" s="4" t="str">
        <f t="shared" si="0"/>
        <v/>
      </c>
      <c r="I45" t="s">
        <v>76</v>
      </c>
      <c r="J45">
        <v>16437956</v>
      </c>
      <c r="K45">
        <v>6523961</v>
      </c>
      <c r="L45">
        <v>9338883</v>
      </c>
      <c r="M45">
        <v>574233</v>
      </c>
      <c r="N45">
        <v>879</v>
      </c>
      <c r="P45" s="4" t="str">
        <f t="shared" ref="P45:Q45" si="44">IF(A45=I45,"","NO")</f>
        <v/>
      </c>
      <c r="Q45" s="4" t="str">
        <f t="shared" si="44"/>
        <v/>
      </c>
    </row>
    <row r="46" spans="1:17" ht="15.75" customHeight="1" x14ac:dyDescent="0.2">
      <c r="A46" s="18" t="s">
        <v>77</v>
      </c>
      <c r="B46" s="18">
        <v>13820239</v>
      </c>
      <c r="D46" t="s">
        <v>77</v>
      </c>
      <c r="E46">
        <v>4094288</v>
      </c>
      <c r="G46" s="4" t="str">
        <f t="shared" si="0"/>
        <v/>
      </c>
      <c r="I46" t="s">
        <v>77</v>
      </c>
      <c r="J46">
        <v>13820239</v>
      </c>
      <c r="K46">
        <v>4320178</v>
      </c>
      <c r="L46">
        <v>9019904</v>
      </c>
      <c r="M46">
        <v>479400</v>
      </c>
      <c r="N46">
        <v>757</v>
      </c>
      <c r="P46" s="4" t="str">
        <f t="shared" ref="P46:Q46" si="45">IF(A46=I46,"","NO")</f>
        <v/>
      </c>
      <c r="Q46" s="4" t="str">
        <f t="shared" si="45"/>
        <v/>
      </c>
    </row>
    <row r="47" spans="1:17" ht="15.75" customHeight="1" x14ac:dyDescent="0.2">
      <c r="A47" s="18" t="s">
        <v>78</v>
      </c>
      <c r="B47" s="18">
        <v>8023742</v>
      </c>
      <c r="D47" t="s">
        <v>78</v>
      </c>
      <c r="E47">
        <v>1895452</v>
      </c>
      <c r="G47" s="4" t="str">
        <f t="shared" si="0"/>
        <v/>
      </c>
      <c r="I47" t="s">
        <v>78</v>
      </c>
      <c r="J47">
        <v>8023742</v>
      </c>
      <c r="K47">
        <v>2190255</v>
      </c>
      <c r="L47">
        <v>5563753</v>
      </c>
      <c r="M47">
        <v>269304</v>
      </c>
      <c r="N47">
        <v>430</v>
      </c>
      <c r="P47" s="4" t="str">
        <f t="shared" ref="P47:Q47" si="46">IF(A47=I47,"","NO")</f>
        <v/>
      </c>
      <c r="Q47" s="4" t="str">
        <f t="shared" si="46"/>
        <v/>
      </c>
    </row>
    <row r="48" spans="1:17" ht="15.75" customHeight="1" x14ac:dyDescent="0.2">
      <c r="A48" s="18" t="s">
        <v>79</v>
      </c>
      <c r="B48" s="18">
        <v>8962152</v>
      </c>
      <c r="D48" t="s">
        <v>79</v>
      </c>
      <c r="E48">
        <v>2063035</v>
      </c>
      <c r="G48" s="4" t="str">
        <f t="shared" si="0"/>
        <v/>
      </c>
      <c r="I48" t="s">
        <v>79</v>
      </c>
      <c r="J48">
        <v>8962152</v>
      </c>
      <c r="K48">
        <v>2660566</v>
      </c>
      <c r="L48">
        <v>5984736</v>
      </c>
      <c r="M48">
        <v>316382</v>
      </c>
      <c r="N48">
        <v>468</v>
      </c>
      <c r="P48" s="4" t="str">
        <f t="shared" ref="P48:Q48" si="47">IF(A48=I48,"","NO")</f>
        <v/>
      </c>
      <c r="Q48" s="4" t="str">
        <f t="shared" si="47"/>
        <v/>
      </c>
    </row>
    <row r="49" spans="1:17" ht="15.75" customHeight="1" x14ac:dyDescent="0.2">
      <c r="A49" s="18" t="s">
        <v>80</v>
      </c>
      <c r="B49" s="18">
        <v>9775896</v>
      </c>
      <c r="D49" t="s">
        <v>80</v>
      </c>
      <c r="E49">
        <v>3702334</v>
      </c>
      <c r="G49" s="4" t="str">
        <f t="shared" si="0"/>
        <v/>
      </c>
      <c r="I49" t="s">
        <v>80</v>
      </c>
      <c r="J49">
        <v>9775896</v>
      </c>
      <c r="K49">
        <v>3869276</v>
      </c>
      <c r="L49">
        <v>5571692</v>
      </c>
      <c r="M49">
        <v>334379</v>
      </c>
      <c r="N49">
        <v>549</v>
      </c>
      <c r="P49" s="4" t="str">
        <f t="shared" ref="P49:Q49" si="48">IF(A49=I49,"","NO")</f>
        <v/>
      </c>
      <c r="Q49" s="4" t="str">
        <f t="shared" si="48"/>
        <v/>
      </c>
    </row>
    <row r="50" spans="1:17" ht="15.75" customHeight="1" x14ac:dyDescent="0.2">
      <c r="A50" s="18" t="s">
        <v>81</v>
      </c>
      <c r="B50" s="18">
        <v>12246859</v>
      </c>
      <c r="D50" t="s">
        <v>81</v>
      </c>
      <c r="E50">
        <v>878719</v>
      </c>
      <c r="G50" s="4" t="str">
        <f t="shared" si="0"/>
        <v/>
      </c>
      <c r="I50" t="s">
        <v>81</v>
      </c>
      <c r="J50">
        <v>12246859</v>
      </c>
      <c r="K50">
        <v>924742</v>
      </c>
      <c r="L50">
        <v>10921243</v>
      </c>
      <c r="M50">
        <v>400260</v>
      </c>
      <c r="N50">
        <v>614</v>
      </c>
      <c r="P50" s="4" t="str">
        <f t="shared" ref="P50:Q50" si="49">IF(A50=I50,"","NO")</f>
        <v/>
      </c>
      <c r="Q50" s="4" t="str">
        <f t="shared" si="49"/>
        <v/>
      </c>
    </row>
    <row r="51" spans="1:17" ht="15.75" customHeight="1" x14ac:dyDescent="0.2">
      <c r="A51" s="18" t="s">
        <v>82</v>
      </c>
      <c r="B51" s="18">
        <v>2614591</v>
      </c>
      <c r="D51" t="s">
        <v>82</v>
      </c>
      <c r="E51">
        <v>247332</v>
      </c>
      <c r="G51" s="4" t="str">
        <f t="shared" si="0"/>
        <v/>
      </c>
      <c r="I51" t="s">
        <v>82</v>
      </c>
      <c r="J51">
        <v>2614591</v>
      </c>
      <c r="K51">
        <v>257659</v>
      </c>
      <c r="L51">
        <v>2259312</v>
      </c>
      <c r="M51">
        <v>97493</v>
      </c>
      <c r="N51">
        <v>127</v>
      </c>
      <c r="P51" s="4" t="str">
        <f t="shared" ref="P51:Q51" si="50">IF(A51=I51,"","NO")</f>
        <v/>
      </c>
      <c r="Q51" s="4" t="str">
        <f t="shared" si="50"/>
        <v/>
      </c>
    </row>
    <row r="52" spans="1:17" ht="15.75" customHeight="1" x14ac:dyDescent="0.2">
      <c r="A52" s="18" t="s">
        <v>83</v>
      </c>
      <c r="B52" s="18">
        <v>9496745</v>
      </c>
      <c r="D52" t="s">
        <v>83</v>
      </c>
      <c r="E52">
        <v>722109</v>
      </c>
      <c r="G52" s="4" t="str">
        <f t="shared" si="0"/>
        <v/>
      </c>
      <c r="I52" t="s">
        <v>83</v>
      </c>
      <c r="J52">
        <v>9496745</v>
      </c>
      <c r="K52">
        <v>764810</v>
      </c>
      <c r="L52">
        <v>8421210</v>
      </c>
      <c r="M52">
        <v>310229</v>
      </c>
      <c r="N52">
        <v>496</v>
      </c>
      <c r="P52" s="4" t="str">
        <f t="shared" ref="P52:Q52" si="51">IF(A52=I52,"","NO")</f>
        <v/>
      </c>
      <c r="Q52" s="4" t="str">
        <f t="shared" si="51"/>
        <v/>
      </c>
    </row>
    <row r="53" spans="1:17" ht="15.75" customHeight="1" x14ac:dyDescent="0.2">
      <c r="A53" s="18" t="s">
        <v>84</v>
      </c>
      <c r="B53" s="18">
        <v>10885135</v>
      </c>
      <c r="D53" t="s">
        <v>84</v>
      </c>
      <c r="E53">
        <v>932937</v>
      </c>
      <c r="G53" s="4" t="str">
        <f t="shared" si="0"/>
        <v/>
      </c>
      <c r="I53" t="s">
        <v>84</v>
      </c>
      <c r="J53">
        <v>10885135</v>
      </c>
      <c r="K53">
        <v>968776</v>
      </c>
      <c r="L53">
        <v>9540161</v>
      </c>
      <c r="M53">
        <v>375635</v>
      </c>
      <c r="N53">
        <v>563</v>
      </c>
      <c r="P53" s="4" t="str">
        <f t="shared" ref="P53:Q53" si="52">IF(A53=I53,"","NO")</f>
        <v/>
      </c>
      <c r="Q53" s="4" t="str">
        <f t="shared" si="52"/>
        <v/>
      </c>
    </row>
    <row r="54" spans="1:17" ht="15.75" customHeight="1" x14ac:dyDescent="0.2">
      <c r="A54" s="18" t="s">
        <v>85</v>
      </c>
      <c r="B54" s="18">
        <v>392451</v>
      </c>
      <c r="D54" t="s">
        <v>85</v>
      </c>
      <c r="E54">
        <v>32362</v>
      </c>
      <c r="G54" s="4" t="str">
        <f t="shared" si="0"/>
        <v/>
      </c>
      <c r="I54" t="s">
        <v>85</v>
      </c>
      <c r="J54">
        <v>392451</v>
      </c>
      <c r="K54">
        <v>33126</v>
      </c>
      <c r="L54">
        <v>288471</v>
      </c>
      <c r="M54">
        <v>70836</v>
      </c>
      <c r="N54">
        <v>18</v>
      </c>
      <c r="P54" s="4" t="str">
        <f t="shared" ref="P54:Q54" si="53">IF(A54=I54,"","NO")</f>
        <v/>
      </c>
      <c r="Q54" s="4" t="str">
        <f t="shared" si="53"/>
        <v/>
      </c>
    </row>
    <row r="55" spans="1:17" ht="15.75" customHeight="1" x14ac:dyDescent="0.2">
      <c r="A55" s="18" t="s">
        <v>86</v>
      </c>
      <c r="B55" s="18">
        <v>3652472</v>
      </c>
      <c r="D55" t="s">
        <v>86</v>
      </c>
      <c r="E55">
        <v>323633</v>
      </c>
      <c r="G55" s="4" t="str">
        <f t="shared" si="0"/>
        <v/>
      </c>
      <c r="I55" t="s">
        <v>86</v>
      </c>
      <c r="J55">
        <v>3652472</v>
      </c>
      <c r="K55">
        <v>342828</v>
      </c>
      <c r="L55">
        <v>3176775</v>
      </c>
      <c r="M55">
        <v>132696</v>
      </c>
      <c r="N55">
        <v>173</v>
      </c>
      <c r="P55" s="4" t="str">
        <f t="shared" ref="P55:Q55" si="54">IF(A55=I55,"","NO")</f>
        <v/>
      </c>
      <c r="Q55" s="4" t="str">
        <f t="shared" si="54"/>
        <v/>
      </c>
    </row>
    <row r="56" spans="1:17" ht="15.75" customHeight="1" x14ac:dyDescent="0.2">
      <c r="A56" s="18" t="s">
        <v>87</v>
      </c>
      <c r="B56" s="18">
        <v>3868556</v>
      </c>
      <c r="D56" t="s">
        <v>87</v>
      </c>
      <c r="E56">
        <v>331781</v>
      </c>
      <c r="G56" s="4" t="str">
        <f t="shared" si="0"/>
        <v/>
      </c>
      <c r="I56" t="s">
        <v>87</v>
      </c>
      <c r="J56">
        <v>3868556</v>
      </c>
      <c r="K56">
        <v>353105</v>
      </c>
      <c r="L56">
        <v>3378719</v>
      </c>
      <c r="M56">
        <v>136538</v>
      </c>
      <c r="N56">
        <v>194</v>
      </c>
      <c r="P56" s="4" t="str">
        <f t="shared" ref="P56:Q56" si="55">IF(A56=I56,"","NO")</f>
        <v/>
      </c>
      <c r="Q56" s="4" t="str">
        <f t="shared" si="55"/>
        <v/>
      </c>
    </row>
    <row r="57" spans="1:17" ht="15.75" customHeight="1" x14ac:dyDescent="0.2">
      <c r="A57" s="18" t="s">
        <v>88</v>
      </c>
      <c r="B57" s="18">
        <v>16822781</v>
      </c>
      <c r="D57" t="s">
        <v>88</v>
      </c>
      <c r="E57">
        <v>1134644</v>
      </c>
      <c r="G57" s="4" t="str">
        <f t="shared" si="0"/>
        <v/>
      </c>
      <c r="I57" t="s">
        <v>88</v>
      </c>
      <c r="J57">
        <v>16822781</v>
      </c>
      <c r="K57">
        <v>1197896</v>
      </c>
      <c r="L57">
        <v>15072945</v>
      </c>
      <c r="M57">
        <v>551056</v>
      </c>
      <c r="N57">
        <v>884</v>
      </c>
      <c r="P57" s="4" t="str">
        <f t="shared" ref="P57:Q57" si="56">IF(A57=I57,"","NO")</f>
        <v/>
      </c>
      <c r="Q57" s="4" t="str">
        <f t="shared" si="56"/>
        <v/>
      </c>
    </row>
    <row r="58" spans="1:17" ht="15.75" customHeight="1" x14ac:dyDescent="0.2">
      <c r="A58" s="18" t="s">
        <v>89</v>
      </c>
      <c r="B58" s="18">
        <v>19393115</v>
      </c>
      <c r="D58" t="s">
        <v>89</v>
      </c>
      <c r="E58">
        <v>1280204</v>
      </c>
      <c r="G58" s="4" t="str">
        <f t="shared" si="0"/>
        <v/>
      </c>
      <c r="I58" t="s">
        <v>89</v>
      </c>
      <c r="J58">
        <v>19393115</v>
      </c>
      <c r="K58">
        <v>1338064</v>
      </c>
      <c r="L58">
        <v>17405133</v>
      </c>
      <c r="M58">
        <v>648902</v>
      </c>
      <c r="N58">
        <v>1016</v>
      </c>
      <c r="P58" s="4" t="str">
        <f t="shared" ref="P58:Q58" si="57">IF(A58=I58,"","NO")</f>
        <v/>
      </c>
      <c r="Q58" s="4" t="str">
        <f t="shared" si="57"/>
        <v/>
      </c>
    </row>
    <row r="59" spans="1:17" ht="15.75" customHeight="1" x14ac:dyDescent="0.2">
      <c r="A59" s="18" t="s">
        <v>90</v>
      </c>
      <c r="B59" s="18">
        <v>15668221</v>
      </c>
      <c r="D59" t="s">
        <v>90</v>
      </c>
      <c r="E59">
        <v>1569381</v>
      </c>
      <c r="G59" s="4" t="str">
        <f t="shared" si="0"/>
        <v/>
      </c>
      <c r="I59" t="s">
        <v>90</v>
      </c>
      <c r="J59">
        <v>15668221</v>
      </c>
      <c r="K59">
        <v>1633394</v>
      </c>
      <c r="L59">
        <v>13470069</v>
      </c>
      <c r="M59">
        <v>563910</v>
      </c>
      <c r="N59">
        <v>848</v>
      </c>
      <c r="P59" s="4" t="str">
        <f t="shared" ref="P59:Q59" si="58">IF(A59=I59,"","NO")</f>
        <v/>
      </c>
      <c r="Q59" s="4" t="str">
        <f t="shared" si="58"/>
        <v/>
      </c>
    </row>
    <row r="60" spans="1:17" ht="15.75" customHeight="1" x14ac:dyDescent="0.2">
      <c r="A60" s="18" t="s">
        <v>91</v>
      </c>
      <c r="B60" s="18">
        <v>15100209</v>
      </c>
      <c r="D60" t="s">
        <v>91</v>
      </c>
      <c r="E60">
        <v>1106458</v>
      </c>
      <c r="G60" s="4" t="str">
        <f t="shared" si="0"/>
        <v/>
      </c>
      <c r="I60" t="s">
        <v>91</v>
      </c>
      <c r="J60">
        <v>15100209</v>
      </c>
      <c r="K60">
        <v>1156714</v>
      </c>
      <c r="L60">
        <v>13440005</v>
      </c>
      <c r="M60">
        <v>502718</v>
      </c>
      <c r="N60">
        <v>772</v>
      </c>
      <c r="P60" s="4" t="str">
        <f t="shared" ref="P60:Q60" si="59">IF(A60=I60,"","NO")</f>
        <v/>
      </c>
      <c r="Q60" s="4" t="str">
        <f t="shared" si="59"/>
        <v/>
      </c>
    </row>
    <row r="61" spans="1:17" ht="15.75" customHeight="1" x14ac:dyDescent="0.2">
      <c r="A61" s="18" t="s">
        <v>92</v>
      </c>
      <c r="B61" s="18">
        <v>18575961</v>
      </c>
      <c r="D61" t="s">
        <v>92</v>
      </c>
      <c r="E61">
        <v>1815660</v>
      </c>
      <c r="G61" s="4" t="str">
        <f t="shared" si="0"/>
        <v/>
      </c>
      <c r="I61" t="s">
        <v>92</v>
      </c>
      <c r="J61">
        <v>18575961</v>
      </c>
      <c r="K61">
        <v>1888566</v>
      </c>
      <c r="L61">
        <v>16008509</v>
      </c>
      <c r="M61">
        <v>677967</v>
      </c>
      <c r="N61">
        <v>919</v>
      </c>
      <c r="P61" s="4" t="str">
        <f t="shared" ref="P61:Q61" si="60">IF(A61=I61,"","NO")</f>
        <v/>
      </c>
      <c r="Q61" s="4" t="str">
        <f t="shared" si="60"/>
        <v/>
      </c>
    </row>
    <row r="62" spans="1:17" ht="15.75" customHeight="1" x14ac:dyDescent="0.2">
      <c r="A62" s="18" t="s">
        <v>93</v>
      </c>
      <c r="B62" s="18">
        <v>11725284</v>
      </c>
      <c r="D62" t="s">
        <v>93</v>
      </c>
      <c r="E62">
        <v>926886</v>
      </c>
      <c r="G62" s="4" t="str">
        <f t="shared" si="0"/>
        <v/>
      </c>
      <c r="I62" t="s">
        <v>93</v>
      </c>
      <c r="J62">
        <v>11725284</v>
      </c>
      <c r="K62">
        <v>970009</v>
      </c>
      <c r="L62">
        <v>10343542</v>
      </c>
      <c r="M62">
        <v>411115</v>
      </c>
      <c r="N62">
        <v>618</v>
      </c>
      <c r="P62" s="4" t="str">
        <f t="shared" ref="P62:Q62" si="61">IF(A62=I62,"","NO")</f>
        <v/>
      </c>
      <c r="Q62" s="4" t="str">
        <f t="shared" si="61"/>
        <v/>
      </c>
    </row>
    <row r="63" spans="1:17" ht="15.75" customHeight="1" x14ac:dyDescent="0.2">
      <c r="A63" s="18" t="s">
        <v>94</v>
      </c>
      <c r="B63" s="18">
        <v>3000014</v>
      </c>
      <c r="D63" t="s">
        <v>94</v>
      </c>
      <c r="E63">
        <v>268472</v>
      </c>
      <c r="G63" s="4" t="str">
        <f t="shared" si="0"/>
        <v/>
      </c>
      <c r="I63" t="s">
        <v>94</v>
      </c>
      <c r="J63">
        <v>3000014</v>
      </c>
      <c r="K63">
        <v>277347</v>
      </c>
      <c r="L63">
        <v>2588482</v>
      </c>
      <c r="M63">
        <v>134046</v>
      </c>
      <c r="N63">
        <v>139</v>
      </c>
      <c r="P63" s="4" t="str">
        <f t="shared" ref="P63:Q63" si="62">IF(A63=I63,"","NO")</f>
        <v/>
      </c>
      <c r="Q63" s="4" t="str">
        <f t="shared" si="62"/>
        <v/>
      </c>
    </row>
    <row r="64" spans="1:17" ht="15.75" customHeight="1" x14ac:dyDescent="0.2">
      <c r="A64" s="18" t="s">
        <v>95</v>
      </c>
      <c r="B64" s="18">
        <v>9165183</v>
      </c>
      <c r="D64" t="s">
        <v>95</v>
      </c>
      <c r="E64">
        <v>584418</v>
      </c>
      <c r="G64" s="4" t="str">
        <f t="shared" si="0"/>
        <v/>
      </c>
      <c r="I64" t="s">
        <v>95</v>
      </c>
      <c r="J64">
        <v>9165183</v>
      </c>
      <c r="K64">
        <v>634267</v>
      </c>
      <c r="L64">
        <v>8211463</v>
      </c>
      <c r="M64">
        <v>318974</v>
      </c>
      <c r="N64">
        <v>479</v>
      </c>
      <c r="P64" s="4" t="str">
        <f t="shared" ref="P64:Q64" si="63">IF(A64=I64,"","NO")</f>
        <v/>
      </c>
      <c r="Q64" s="4" t="str">
        <f t="shared" si="63"/>
        <v/>
      </c>
    </row>
    <row r="65" spans="1:17" ht="15.75" customHeight="1" x14ac:dyDescent="0.2">
      <c r="A65" s="18" t="s">
        <v>96</v>
      </c>
      <c r="B65" s="18">
        <v>1745492</v>
      </c>
      <c r="D65" t="s">
        <v>96</v>
      </c>
      <c r="E65">
        <v>249021</v>
      </c>
      <c r="G65" s="4" t="str">
        <f t="shared" si="0"/>
        <v/>
      </c>
      <c r="I65" t="s">
        <v>96</v>
      </c>
      <c r="J65">
        <v>1745492</v>
      </c>
      <c r="K65">
        <v>256966</v>
      </c>
      <c r="L65">
        <v>1395643</v>
      </c>
      <c r="M65">
        <v>92777</v>
      </c>
      <c r="N65">
        <v>106</v>
      </c>
      <c r="P65" s="4" t="str">
        <f t="shared" ref="P65:Q65" si="64">IF(A65=I65,"","NO")</f>
        <v/>
      </c>
      <c r="Q65" s="4" t="str">
        <f t="shared" si="64"/>
        <v/>
      </c>
    </row>
    <row r="66" spans="1:17" ht="15.75" customHeight="1" x14ac:dyDescent="0.2">
      <c r="A66" s="18" t="s">
        <v>97</v>
      </c>
      <c r="B66" s="18">
        <v>11664169</v>
      </c>
      <c r="D66" t="s">
        <v>97</v>
      </c>
      <c r="E66">
        <v>696053</v>
      </c>
      <c r="G66" s="4" t="str">
        <f t="shared" si="0"/>
        <v/>
      </c>
      <c r="I66" t="s">
        <v>97</v>
      </c>
      <c r="J66">
        <v>11664169</v>
      </c>
      <c r="K66">
        <v>746693</v>
      </c>
      <c r="L66">
        <v>10508892</v>
      </c>
      <c r="M66">
        <v>407958</v>
      </c>
      <c r="N66">
        <v>626</v>
      </c>
      <c r="P66" s="4" t="str">
        <f t="shared" ref="P66:Q66" si="65">IF(A66=I66,"","NO")</f>
        <v/>
      </c>
      <c r="Q66" s="4" t="str">
        <f t="shared" si="65"/>
        <v/>
      </c>
    </row>
    <row r="67" spans="1:17" ht="15.75" customHeight="1" x14ac:dyDescent="0.2">
      <c r="A67" s="18" t="s">
        <v>98</v>
      </c>
      <c r="B67" s="18">
        <v>10468927</v>
      </c>
      <c r="D67" t="s">
        <v>98</v>
      </c>
      <c r="E67">
        <v>739708</v>
      </c>
      <c r="G67" s="4" t="str">
        <f t="shared" si="0"/>
        <v/>
      </c>
      <c r="I67" t="s">
        <v>98</v>
      </c>
      <c r="J67">
        <v>10468927</v>
      </c>
      <c r="K67">
        <v>779412</v>
      </c>
      <c r="L67">
        <v>9330163</v>
      </c>
      <c r="M67">
        <v>358764</v>
      </c>
      <c r="N67">
        <v>588</v>
      </c>
      <c r="P67" s="4" t="str">
        <f t="shared" ref="P67:Q67" si="66">IF(A67=I67,"","NO")</f>
        <v/>
      </c>
      <c r="Q67" s="4" t="str">
        <f t="shared" si="66"/>
        <v/>
      </c>
    </row>
    <row r="68" spans="1:17" ht="15.75" customHeight="1" x14ac:dyDescent="0.2">
      <c r="A68" s="18" t="s">
        <v>99</v>
      </c>
      <c r="B68" s="18">
        <v>21234558</v>
      </c>
      <c r="D68" t="s">
        <v>99</v>
      </c>
      <c r="E68">
        <v>1490072</v>
      </c>
      <c r="G68" s="4" t="str">
        <f t="shared" si="0"/>
        <v/>
      </c>
      <c r="I68" t="s">
        <v>99</v>
      </c>
      <c r="J68">
        <v>21234558</v>
      </c>
      <c r="K68">
        <v>1551940</v>
      </c>
      <c r="L68">
        <v>18886514</v>
      </c>
      <c r="M68">
        <v>795030</v>
      </c>
      <c r="N68">
        <v>1074</v>
      </c>
      <c r="P68" s="4" t="str">
        <f t="shared" ref="P68:Q68" si="67">IF(A68=I68,"","NO")</f>
        <v/>
      </c>
      <c r="Q68" s="4" t="str">
        <f t="shared" si="67"/>
        <v/>
      </c>
    </row>
    <row r="69" spans="1:17" ht="15.75" customHeight="1" x14ac:dyDescent="0.2">
      <c r="A69" s="18" t="s">
        <v>100</v>
      </c>
      <c r="B69" s="18">
        <v>2770431</v>
      </c>
      <c r="D69" t="s">
        <v>100</v>
      </c>
      <c r="E69">
        <v>252430</v>
      </c>
      <c r="G69" s="4" t="str">
        <f t="shared" si="0"/>
        <v/>
      </c>
      <c r="I69" t="s">
        <v>100</v>
      </c>
      <c r="J69">
        <v>2770431</v>
      </c>
      <c r="K69">
        <v>271063</v>
      </c>
      <c r="L69">
        <v>2400041</v>
      </c>
      <c r="M69">
        <v>99187</v>
      </c>
      <c r="N69">
        <v>140</v>
      </c>
      <c r="P69" s="4" t="str">
        <f t="shared" ref="P69:Q69" si="68">IF(A69=I69,"","NO")</f>
        <v/>
      </c>
      <c r="Q69" s="4" t="str">
        <f t="shared" si="68"/>
        <v/>
      </c>
    </row>
    <row r="70" spans="1:17" ht="15.75" customHeight="1" x14ac:dyDescent="0.2">
      <c r="A70" s="18" t="s">
        <v>101</v>
      </c>
      <c r="B70" s="18">
        <v>1239658</v>
      </c>
      <c r="D70" t="s">
        <v>101</v>
      </c>
      <c r="E70">
        <v>152308</v>
      </c>
      <c r="G70" s="4" t="str">
        <f t="shared" si="0"/>
        <v/>
      </c>
      <c r="I70" t="s">
        <v>101</v>
      </c>
      <c r="J70">
        <v>1239658</v>
      </c>
      <c r="K70">
        <v>160033</v>
      </c>
      <c r="L70">
        <v>1034687</v>
      </c>
      <c r="M70">
        <v>44868</v>
      </c>
      <c r="N70">
        <v>70</v>
      </c>
      <c r="P70" s="4" t="str">
        <f t="shared" ref="P70:Q70" si="69">IF(A70=I70,"","NO")</f>
        <v/>
      </c>
      <c r="Q70" s="4" t="str">
        <f t="shared" si="69"/>
        <v/>
      </c>
    </row>
    <row r="71" spans="1:17" ht="15.75" customHeight="1" x14ac:dyDescent="0.2">
      <c r="A71" s="18" t="s">
        <v>102</v>
      </c>
      <c r="B71" s="18">
        <v>1050762</v>
      </c>
      <c r="D71" t="s">
        <v>102</v>
      </c>
      <c r="E71">
        <v>120008</v>
      </c>
      <c r="G71" s="4" t="str">
        <f t="shared" si="0"/>
        <v/>
      </c>
      <c r="I71" t="s">
        <v>102</v>
      </c>
      <c r="J71">
        <v>1050762</v>
      </c>
      <c r="K71">
        <v>126983</v>
      </c>
      <c r="L71">
        <v>885374</v>
      </c>
      <c r="M71">
        <v>38348</v>
      </c>
      <c r="N71">
        <v>57</v>
      </c>
      <c r="P71" s="4" t="str">
        <f t="shared" ref="P71:Q71" si="70">IF(A71=I71,"","NO")</f>
        <v/>
      </c>
      <c r="Q71" s="4" t="str">
        <f t="shared" si="70"/>
        <v/>
      </c>
    </row>
    <row r="72" spans="1:17" ht="15.75" customHeight="1" x14ac:dyDescent="0.2">
      <c r="A72" s="18" t="s">
        <v>103</v>
      </c>
      <c r="B72" s="18">
        <v>663230</v>
      </c>
      <c r="D72" t="s">
        <v>103</v>
      </c>
      <c r="E72">
        <v>96812</v>
      </c>
      <c r="G72" s="4" t="str">
        <f t="shared" si="0"/>
        <v/>
      </c>
      <c r="I72" t="s">
        <v>103</v>
      </c>
      <c r="J72">
        <v>663230</v>
      </c>
      <c r="K72">
        <v>101517</v>
      </c>
      <c r="L72">
        <v>538236</v>
      </c>
      <c r="M72">
        <v>23442</v>
      </c>
      <c r="N72">
        <v>35</v>
      </c>
      <c r="P72" s="4" t="str">
        <f t="shared" ref="P72:Q72" si="71">IF(A72=I72,"","NO")</f>
        <v/>
      </c>
      <c r="Q72" s="4" t="str">
        <f t="shared" si="71"/>
        <v/>
      </c>
    </row>
    <row r="73" spans="1:17" ht="15.75" customHeight="1" x14ac:dyDescent="0.2">
      <c r="A73" s="18" t="s">
        <v>104</v>
      </c>
      <c r="B73" s="18">
        <v>4273792</v>
      </c>
      <c r="D73" t="s">
        <v>104</v>
      </c>
      <c r="E73">
        <v>352621</v>
      </c>
      <c r="G73" s="4" t="str">
        <f t="shared" si="0"/>
        <v/>
      </c>
      <c r="I73" t="s">
        <v>104</v>
      </c>
      <c r="J73">
        <v>4273792</v>
      </c>
      <c r="K73">
        <v>377002</v>
      </c>
      <c r="L73">
        <v>3742461</v>
      </c>
      <c r="M73">
        <v>154091</v>
      </c>
      <c r="N73">
        <v>238</v>
      </c>
      <c r="P73" s="4" t="str">
        <f t="shared" ref="P73:Q73" si="72">IF(A73=I73,"","NO")</f>
        <v/>
      </c>
      <c r="Q73" s="4" t="str">
        <f t="shared" si="72"/>
        <v/>
      </c>
    </row>
    <row r="74" spans="1:17" ht="15.75" customHeight="1" x14ac:dyDescent="0.2">
      <c r="A74" s="18" t="s">
        <v>105</v>
      </c>
      <c r="B74" s="18">
        <v>1509835</v>
      </c>
      <c r="D74" t="s">
        <v>105</v>
      </c>
      <c r="E74">
        <v>237661</v>
      </c>
      <c r="G74" s="4" t="str">
        <f t="shared" si="0"/>
        <v/>
      </c>
      <c r="I74" t="s">
        <v>105</v>
      </c>
      <c r="J74">
        <v>1509835</v>
      </c>
      <c r="K74">
        <v>249436</v>
      </c>
      <c r="L74">
        <v>1205021</v>
      </c>
      <c r="M74">
        <v>55307</v>
      </c>
      <c r="N74">
        <v>71</v>
      </c>
      <c r="P74" s="4" t="str">
        <f t="shared" ref="P74:Q74" si="73">IF(A74=I74,"","NO")</f>
        <v/>
      </c>
      <c r="Q74" s="4" t="str">
        <f t="shared" si="73"/>
        <v/>
      </c>
    </row>
    <row r="75" spans="1:17" ht="15.75" customHeight="1" x14ac:dyDescent="0.2">
      <c r="A75" s="18" t="s">
        <v>106</v>
      </c>
      <c r="B75" s="18">
        <v>15036329</v>
      </c>
      <c r="D75" t="s">
        <v>106</v>
      </c>
      <c r="E75">
        <v>1267014</v>
      </c>
      <c r="G75" s="4" t="str">
        <f t="shared" si="0"/>
        <v/>
      </c>
      <c r="I75" t="s">
        <v>106</v>
      </c>
      <c r="J75">
        <v>15036329</v>
      </c>
      <c r="K75">
        <v>1326357</v>
      </c>
      <c r="L75">
        <v>13214498</v>
      </c>
      <c r="M75">
        <v>494667</v>
      </c>
      <c r="N75">
        <v>807</v>
      </c>
      <c r="P75" s="4" t="str">
        <f t="shared" ref="P75:Q75" si="74">IF(A75=I75,"","NO")</f>
        <v/>
      </c>
      <c r="Q75" s="4" t="str">
        <f t="shared" si="74"/>
        <v/>
      </c>
    </row>
    <row r="76" spans="1:17" ht="15.75" customHeight="1" x14ac:dyDescent="0.2">
      <c r="A76" s="18" t="s">
        <v>107</v>
      </c>
      <c r="B76" s="18">
        <v>16893955</v>
      </c>
      <c r="D76" t="s">
        <v>107</v>
      </c>
      <c r="E76">
        <v>1387034</v>
      </c>
      <c r="G76" s="4" t="str">
        <f t="shared" si="0"/>
        <v/>
      </c>
      <c r="I76" t="s">
        <v>107</v>
      </c>
      <c r="J76">
        <v>16893955</v>
      </c>
      <c r="K76">
        <v>1431626</v>
      </c>
      <c r="L76">
        <v>14737975</v>
      </c>
      <c r="M76">
        <v>723527</v>
      </c>
      <c r="N76">
        <v>827</v>
      </c>
      <c r="P76" s="4" t="str">
        <f t="shared" ref="P76:Q76" si="75">IF(A76=I76,"","NO")</f>
        <v/>
      </c>
      <c r="Q76" s="4" t="str">
        <f t="shared" si="75"/>
        <v/>
      </c>
    </row>
    <row r="77" spans="1:17" ht="15.75" customHeight="1" x14ac:dyDescent="0.2">
      <c r="A77" s="18" t="s">
        <v>108</v>
      </c>
      <c r="B77" s="18">
        <v>3822709</v>
      </c>
      <c r="D77" t="s">
        <v>108</v>
      </c>
      <c r="E77">
        <v>340281</v>
      </c>
      <c r="G77" s="4" t="str">
        <f t="shared" si="0"/>
        <v/>
      </c>
      <c r="I77" t="s">
        <v>108</v>
      </c>
      <c r="J77">
        <v>3822709</v>
      </c>
      <c r="K77">
        <v>353006</v>
      </c>
      <c r="L77">
        <v>3317244</v>
      </c>
      <c r="M77">
        <v>152240</v>
      </c>
      <c r="N77">
        <v>219</v>
      </c>
      <c r="P77" s="4" t="str">
        <f t="shared" ref="P77:Q77" si="76">IF(A77=I77,"","NO")</f>
        <v/>
      </c>
      <c r="Q77" s="4" t="str">
        <f t="shared" si="76"/>
        <v/>
      </c>
    </row>
    <row r="78" spans="1:17" ht="15.75" customHeight="1" x14ac:dyDescent="0.2">
      <c r="A78" s="18" t="s">
        <v>109</v>
      </c>
      <c r="B78" s="18">
        <v>9536367</v>
      </c>
      <c r="D78" t="s">
        <v>109</v>
      </c>
      <c r="E78">
        <v>699061</v>
      </c>
      <c r="G78" s="4" t="str">
        <f t="shared" si="0"/>
        <v/>
      </c>
      <c r="I78" t="s">
        <v>109</v>
      </c>
      <c r="J78">
        <v>9536367</v>
      </c>
      <c r="K78">
        <v>730858</v>
      </c>
      <c r="L78">
        <v>8488198</v>
      </c>
      <c r="M78">
        <v>316791</v>
      </c>
      <c r="N78">
        <v>520</v>
      </c>
      <c r="P78" s="4" t="str">
        <f t="shared" ref="P78:Q78" si="77">IF(A78=I78,"","NO")</f>
        <v/>
      </c>
      <c r="Q78" s="4" t="str">
        <f t="shared" si="77"/>
        <v/>
      </c>
    </row>
    <row r="79" spans="1:17" ht="15.75" customHeight="1" x14ac:dyDescent="0.2">
      <c r="A79" s="18" t="s">
        <v>110</v>
      </c>
      <c r="B79" s="18">
        <v>3754659</v>
      </c>
      <c r="D79" t="s">
        <v>110</v>
      </c>
      <c r="E79">
        <v>309035</v>
      </c>
      <c r="G79" s="4" t="str">
        <f t="shared" si="0"/>
        <v/>
      </c>
      <c r="I79" t="s">
        <v>110</v>
      </c>
      <c r="J79">
        <v>3754659</v>
      </c>
      <c r="K79">
        <v>330001</v>
      </c>
      <c r="L79">
        <v>3294889</v>
      </c>
      <c r="M79">
        <v>129556</v>
      </c>
      <c r="N79">
        <v>213</v>
      </c>
      <c r="P79" s="4" t="str">
        <f t="shared" ref="P79:Q79" si="78">IF(A79=I79,"","NO")</f>
        <v/>
      </c>
      <c r="Q79" s="4" t="str">
        <f t="shared" si="78"/>
        <v/>
      </c>
    </row>
    <row r="80" spans="1:17" ht="15.75" customHeight="1" x14ac:dyDescent="0.2">
      <c r="A80" s="18" t="s">
        <v>111</v>
      </c>
      <c r="B80" s="18">
        <v>10000767</v>
      </c>
      <c r="D80" t="s">
        <v>111</v>
      </c>
      <c r="E80">
        <v>645429</v>
      </c>
      <c r="G80" s="4" t="str">
        <f t="shared" si="0"/>
        <v/>
      </c>
      <c r="I80" t="s">
        <v>111</v>
      </c>
      <c r="J80">
        <v>10000767</v>
      </c>
      <c r="K80">
        <v>690092</v>
      </c>
      <c r="L80">
        <v>8962063</v>
      </c>
      <c r="M80">
        <v>348090</v>
      </c>
      <c r="N80">
        <v>522</v>
      </c>
      <c r="P80" s="4" t="str">
        <f t="shared" ref="P80:Q80" si="79">IF(A80=I80,"","NO")</f>
        <v/>
      </c>
      <c r="Q80" s="4" t="str">
        <f t="shared" si="79"/>
        <v/>
      </c>
    </row>
    <row r="81" spans="1:17" ht="15.75" customHeight="1" x14ac:dyDescent="0.2">
      <c r="A81" s="18" t="s">
        <v>112</v>
      </c>
      <c r="B81" s="18">
        <v>10965339</v>
      </c>
      <c r="D81" t="s">
        <v>112</v>
      </c>
      <c r="E81">
        <v>796681</v>
      </c>
      <c r="G81" s="4" t="str">
        <f t="shared" si="0"/>
        <v/>
      </c>
      <c r="I81" t="s">
        <v>112</v>
      </c>
      <c r="J81">
        <v>10965339</v>
      </c>
      <c r="K81">
        <v>847478</v>
      </c>
      <c r="L81">
        <v>9740913</v>
      </c>
      <c r="M81">
        <v>376370</v>
      </c>
      <c r="N81">
        <v>578</v>
      </c>
      <c r="P81" s="4" t="str">
        <f t="shared" ref="P81:Q81" si="80">IF(A81=I81,"","NO")</f>
        <v/>
      </c>
      <c r="Q81" s="4" t="str">
        <f t="shared" si="80"/>
        <v/>
      </c>
    </row>
    <row r="82" spans="1:17" ht="15.75" customHeight="1" x14ac:dyDescent="0.2">
      <c r="A82" s="18" t="s">
        <v>113</v>
      </c>
      <c r="B82" s="18">
        <v>10197898</v>
      </c>
      <c r="D82" t="s">
        <v>113</v>
      </c>
      <c r="E82">
        <v>624347</v>
      </c>
      <c r="G82" s="4" t="str">
        <f t="shared" si="0"/>
        <v/>
      </c>
      <c r="I82" t="s">
        <v>113</v>
      </c>
      <c r="J82">
        <v>10197898</v>
      </c>
      <c r="K82">
        <v>674198</v>
      </c>
      <c r="L82">
        <v>9175831</v>
      </c>
      <c r="M82">
        <v>347389</v>
      </c>
      <c r="N82">
        <v>480</v>
      </c>
      <c r="P82" s="4" t="str">
        <f t="shared" ref="P82:Q82" si="81">IF(A82=I82,"","NO")</f>
        <v/>
      </c>
      <c r="Q82" s="4" t="str">
        <f t="shared" si="81"/>
        <v/>
      </c>
    </row>
    <row r="83" spans="1:17" ht="15.75" customHeight="1" x14ac:dyDescent="0.2">
      <c r="A83" s="18" t="s">
        <v>114</v>
      </c>
      <c r="B83" s="18">
        <v>3268809</v>
      </c>
      <c r="D83" t="s">
        <v>114</v>
      </c>
      <c r="E83">
        <v>304607</v>
      </c>
      <c r="G83" s="4" t="str">
        <f t="shared" si="0"/>
        <v/>
      </c>
      <c r="I83" t="s">
        <v>114</v>
      </c>
      <c r="J83">
        <v>3268809</v>
      </c>
      <c r="K83">
        <v>320059</v>
      </c>
      <c r="L83">
        <v>2835336</v>
      </c>
      <c r="M83">
        <v>113283</v>
      </c>
      <c r="N83">
        <v>131</v>
      </c>
      <c r="P83" s="4" t="str">
        <f t="shared" ref="P83:Q83" si="82">IF(A83=I83,"","NO")</f>
        <v/>
      </c>
      <c r="Q83" s="4" t="str">
        <f t="shared" si="82"/>
        <v/>
      </c>
    </row>
    <row r="84" spans="1:17" ht="15.75" customHeight="1" x14ac:dyDescent="0.2">
      <c r="A84" s="18" t="s">
        <v>115</v>
      </c>
      <c r="B84" s="18">
        <v>9722436</v>
      </c>
      <c r="D84" t="s">
        <v>115</v>
      </c>
      <c r="E84">
        <v>793940</v>
      </c>
      <c r="G84" s="4" t="str">
        <f t="shared" si="0"/>
        <v/>
      </c>
      <c r="I84" t="s">
        <v>115</v>
      </c>
      <c r="J84">
        <v>9722436</v>
      </c>
      <c r="K84">
        <v>836293</v>
      </c>
      <c r="L84">
        <v>8564364</v>
      </c>
      <c r="M84">
        <v>321270</v>
      </c>
      <c r="N84">
        <v>509</v>
      </c>
      <c r="P84" s="4" t="str">
        <f t="shared" ref="P84:Q84" si="83">IF(A84=I84,"","NO")</f>
        <v/>
      </c>
      <c r="Q84" s="4" t="str">
        <f t="shared" si="83"/>
        <v/>
      </c>
    </row>
    <row r="85" spans="1:17" ht="15.75" customHeight="1" x14ac:dyDescent="0.2">
      <c r="A85" s="18" t="s">
        <v>116</v>
      </c>
      <c r="B85" s="18">
        <v>16685316</v>
      </c>
      <c r="D85" t="s">
        <v>116</v>
      </c>
      <c r="E85">
        <v>1211234</v>
      </c>
      <c r="G85" s="4" t="str">
        <f t="shared" si="0"/>
        <v/>
      </c>
      <c r="I85" t="s">
        <v>116</v>
      </c>
      <c r="J85">
        <v>16685316</v>
      </c>
      <c r="K85">
        <v>1267722</v>
      </c>
      <c r="L85">
        <v>14858184</v>
      </c>
      <c r="M85">
        <v>558507</v>
      </c>
      <c r="N85">
        <v>903</v>
      </c>
      <c r="P85" s="4" t="str">
        <f t="shared" ref="P85:Q85" si="84">IF(A85=I85,"","NO")</f>
        <v/>
      </c>
      <c r="Q85" s="4" t="str">
        <f t="shared" si="84"/>
        <v/>
      </c>
    </row>
    <row r="86" spans="1:17" ht="15.75" customHeight="1" x14ac:dyDescent="0.2">
      <c r="A86" s="18" t="s">
        <v>117</v>
      </c>
      <c r="B86" s="18">
        <v>16128393</v>
      </c>
      <c r="D86" t="s">
        <v>117</v>
      </c>
      <c r="E86">
        <v>1560066</v>
      </c>
      <c r="G86" s="4" t="str">
        <f t="shared" si="0"/>
        <v/>
      </c>
      <c r="I86" t="s">
        <v>117</v>
      </c>
      <c r="J86">
        <v>16128393</v>
      </c>
      <c r="K86">
        <v>1631974</v>
      </c>
      <c r="L86">
        <v>13926474</v>
      </c>
      <c r="M86">
        <v>569081</v>
      </c>
      <c r="N86">
        <v>864</v>
      </c>
      <c r="P86" s="4" t="str">
        <f t="shared" ref="P86:Q86" si="85">IF(A86=I86,"","NO")</f>
        <v/>
      </c>
      <c r="Q86" s="4" t="str">
        <f t="shared" si="85"/>
        <v/>
      </c>
    </row>
    <row r="87" spans="1:17" ht="15.75" customHeight="1" x14ac:dyDescent="0.2">
      <c r="A87" s="18" t="s">
        <v>118</v>
      </c>
      <c r="B87" s="18">
        <v>11145711</v>
      </c>
      <c r="D87" t="s">
        <v>118</v>
      </c>
      <c r="E87">
        <v>675378</v>
      </c>
      <c r="G87" s="4" t="str">
        <f t="shared" si="0"/>
        <v/>
      </c>
      <c r="I87" t="s">
        <v>118</v>
      </c>
      <c r="J87">
        <v>11145711</v>
      </c>
      <c r="K87">
        <v>708792</v>
      </c>
      <c r="L87">
        <v>10078638</v>
      </c>
      <c r="M87">
        <v>357706</v>
      </c>
      <c r="N87">
        <v>575</v>
      </c>
      <c r="P87" s="4" t="str">
        <f t="shared" ref="P87:Q87" si="86">IF(A87=I87,"","NO")</f>
        <v/>
      </c>
      <c r="Q87" s="4" t="str">
        <f t="shared" si="86"/>
        <v/>
      </c>
    </row>
    <row r="88" spans="1:17" ht="15.75" customHeight="1" x14ac:dyDescent="0.2">
      <c r="A88" s="18" t="s">
        <v>119</v>
      </c>
      <c r="B88" s="18">
        <v>473700</v>
      </c>
      <c r="D88" t="s">
        <v>119</v>
      </c>
      <c r="E88">
        <v>96980</v>
      </c>
      <c r="G88" s="4" t="str">
        <f t="shared" si="0"/>
        <v/>
      </c>
      <c r="I88" t="s">
        <v>119</v>
      </c>
      <c r="J88">
        <v>473700</v>
      </c>
      <c r="K88">
        <v>100968</v>
      </c>
      <c r="L88">
        <v>355840</v>
      </c>
      <c r="M88">
        <v>16870</v>
      </c>
      <c r="N88">
        <v>22</v>
      </c>
      <c r="P88" s="4" t="str">
        <f t="shared" ref="P88:Q88" si="87">IF(A88=I88,"","NO")</f>
        <v/>
      </c>
      <c r="Q88" s="4" t="str">
        <f t="shared" si="87"/>
        <v/>
      </c>
    </row>
    <row r="89" spans="1:17" ht="15.75" customHeight="1" x14ac:dyDescent="0.2">
      <c r="A89" s="18" t="s">
        <v>120</v>
      </c>
      <c r="B89" s="18">
        <v>10813124</v>
      </c>
      <c r="D89" t="s">
        <v>120</v>
      </c>
      <c r="E89">
        <v>771746</v>
      </c>
      <c r="G89" s="4" t="str">
        <f t="shared" si="0"/>
        <v/>
      </c>
      <c r="I89" t="s">
        <v>120</v>
      </c>
      <c r="J89">
        <v>10813124</v>
      </c>
      <c r="K89">
        <v>814116</v>
      </c>
      <c r="L89">
        <v>9642685</v>
      </c>
      <c r="M89">
        <v>355737</v>
      </c>
      <c r="N89">
        <v>586</v>
      </c>
      <c r="P89" s="4" t="str">
        <f t="shared" ref="P89:Q89" si="88">IF(A89=I89,"","NO")</f>
        <v/>
      </c>
      <c r="Q89" s="4" t="str">
        <f t="shared" si="88"/>
        <v/>
      </c>
    </row>
    <row r="90" spans="1:17" ht="15.75" customHeight="1" x14ac:dyDescent="0.2">
      <c r="A90" s="18" t="s">
        <v>121</v>
      </c>
      <c r="B90" s="18">
        <v>20639733</v>
      </c>
      <c r="D90" t="s">
        <v>121</v>
      </c>
      <c r="E90">
        <v>1496213</v>
      </c>
      <c r="G90" s="4" t="str">
        <f t="shared" si="0"/>
        <v/>
      </c>
      <c r="I90" t="s">
        <v>121</v>
      </c>
      <c r="J90">
        <v>20639733</v>
      </c>
      <c r="K90">
        <v>1551107</v>
      </c>
      <c r="L90">
        <v>18240983</v>
      </c>
      <c r="M90">
        <v>846578</v>
      </c>
      <c r="N90">
        <v>1065</v>
      </c>
      <c r="P90" s="4" t="str">
        <f t="shared" ref="P90:Q90" si="89">IF(A90=I90,"","NO")</f>
        <v/>
      </c>
      <c r="Q90" s="4" t="str">
        <f t="shared" si="89"/>
        <v/>
      </c>
    </row>
    <row r="91" spans="1:17" ht="15.75" customHeight="1" x14ac:dyDescent="0.2">
      <c r="A91" s="18" t="s">
        <v>122</v>
      </c>
      <c r="B91" s="18">
        <v>2952368</v>
      </c>
      <c r="D91" t="s">
        <v>122</v>
      </c>
      <c r="E91">
        <v>215349</v>
      </c>
      <c r="G91" s="4" t="str">
        <f t="shared" si="0"/>
        <v/>
      </c>
      <c r="I91" t="s">
        <v>122</v>
      </c>
      <c r="J91">
        <v>2952368</v>
      </c>
      <c r="K91">
        <v>221956</v>
      </c>
      <c r="L91">
        <v>2488418</v>
      </c>
      <c r="M91">
        <v>241856</v>
      </c>
      <c r="N91">
        <v>138</v>
      </c>
      <c r="P91" s="4" t="str">
        <f t="shared" ref="P91:Q91" si="90">IF(A91=I91,"","NO")</f>
        <v/>
      </c>
      <c r="Q91" s="4" t="str">
        <f t="shared" si="90"/>
        <v/>
      </c>
    </row>
    <row r="92" spans="1:17" ht="15.75" customHeight="1" x14ac:dyDescent="0.2">
      <c r="A92" s="18" t="s">
        <v>123</v>
      </c>
      <c r="B92" s="18">
        <v>20201567</v>
      </c>
      <c r="D92" t="s">
        <v>123</v>
      </c>
      <c r="E92">
        <v>2029638</v>
      </c>
      <c r="G92" s="4" t="str">
        <f t="shared" si="0"/>
        <v/>
      </c>
      <c r="I92" t="s">
        <v>123</v>
      </c>
      <c r="J92">
        <v>20201567</v>
      </c>
      <c r="K92">
        <v>2104007</v>
      </c>
      <c r="L92">
        <v>17412413</v>
      </c>
      <c r="M92">
        <v>684066</v>
      </c>
      <c r="N92">
        <v>1081</v>
      </c>
      <c r="P92" s="4" t="str">
        <f t="shared" ref="P92:Q92" si="91">IF(A92=I92,"","NO")</f>
        <v/>
      </c>
      <c r="Q92" s="4" t="str">
        <f t="shared" si="91"/>
        <v/>
      </c>
    </row>
    <row r="93" spans="1:17" ht="15.75" customHeight="1" x14ac:dyDescent="0.2">
      <c r="A93" s="18" t="s">
        <v>124</v>
      </c>
      <c r="B93" s="18">
        <v>23415093</v>
      </c>
      <c r="D93" t="s">
        <v>124</v>
      </c>
      <c r="E93">
        <v>2543327</v>
      </c>
      <c r="G93" s="4" t="str">
        <f t="shared" si="0"/>
        <v/>
      </c>
      <c r="I93" t="s">
        <v>124</v>
      </c>
      <c r="J93">
        <v>23415093</v>
      </c>
      <c r="K93">
        <v>2634952</v>
      </c>
      <c r="L93">
        <v>19970386</v>
      </c>
      <c r="M93">
        <v>808520</v>
      </c>
      <c r="N93">
        <v>1235</v>
      </c>
      <c r="P93" s="4" t="str">
        <f t="shared" ref="P93:Q93" si="92">IF(A93=I93,"","NO")</f>
        <v/>
      </c>
      <c r="Q93" s="4" t="str">
        <f t="shared" si="92"/>
        <v/>
      </c>
    </row>
    <row r="94" spans="1:17" ht="15.75" customHeight="1" x14ac:dyDescent="0.2">
      <c r="A94" s="18" t="s">
        <v>125</v>
      </c>
      <c r="B94" s="18">
        <v>23864440</v>
      </c>
      <c r="D94" t="s">
        <v>125</v>
      </c>
      <c r="E94">
        <v>1454733</v>
      </c>
      <c r="G94" s="4" t="str">
        <f t="shared" si="0"/>
        <v/>
      </c>
      <c r="I94" t="s">
        <v>125</v>
      </c>
      <c r="J94">
        <v>23864440</v>
      </c>
      <c r="K94">
        <v>1516455</v>
      </c>
      <c r="L94">
        <v>21456770</v>
      </c>
      <c r="M94">
        <v>890012</v>
      </c>
      <c r="N94">
        <v>1203</v>
      </c>
      <c r="P94" s="4" t="str">
        <f t="shared" ref="P94:Q94" si="93">IF(A94=I94,"","NO")</f>
        <v/>
      </c>
      <c r="Q94" s="4" t="str">
        <f t="shared" si="93"/>
        <v/>
      </c>
    </row>
    <row r="95" spans="1:17" ht="15.75" customHeight="1" x14ac:dyDescent="0.2">
      <c r="A95" s="18" t="s">
        <v>126</v>
      </c>
      <c r="B95" s="18">
        <v>506825</v>
      </c>
      <c r="D95" t="s">
        <v>126</v>
      </c>
      <c r="E95">
        <v>48765</v>
      </c>
      <c r="G95" s="4" t="str">
        <f t="shared" si="0"/>
        <v/>
      </c>
      <c r="I95" t="s">
        <v>126</v>
      </c>
      <c r="J95">
        <v>506825</v>
      </c>
      <c r="K95">
        <v>49810</v>
      </c>
      <c r="L95">
        <v>408840</v>
      </c>
      <c r="M95">
        <v>48153</v>
      </c>
      <c r="N95">
        <v>22</v>
      </c>
      <c r="P95" s="4" t="str">
        <f t="shared" ref="P95:Q95" si="94">IF(A95=I95,"","NO")</f>
        <v/>
      </c>
      <c r="Q95" s="4" t="str">
        <f t="shared" si="94"/>
        <v/>
      </c>
    </row>
    <row r="96" spans="1:17" ht="15.75" customHeight="1" x14ac:dyDescent="0.2">
      <c r="A96" s="18" t="s">
        <v>127</v>
      </c>
      <c r="B96" s="18">
        <v>3532817</v>
      </c>
      <c r="D96" t="s">
        <v>127</v>
      </c>
      <c r="E96">
        <v>287005</v>
      </c>
      <c r="G96" s="4" t="str">
        <f t="shared" si="0"/>
        <v/>
      </c>
      <c r="I96" t="s">
        <v>127</v>
      </c>
      <c r="J96">
        <v>3532817</v>
      </c>
      <c r="K96">
        <v>306970</v>
      </c>
      <c r="L96">
        <v>3101002</v>
      </c>
      <c r="M96">
        <v>124673</v>
      </c>
      <c r="N96">
        <v>172</v>
      </c>
      <c r="P96" s="4" t="str">
        <f t="shared" ref="P96:Q96" si="95">IF(A96=I96,"","NO")</f>
        <v/>
      </c>
      <c r="Q96" s="4" t="str">
        <f t="shared" si="95"/>
        <v/>
      </c>
    </row>
    <row r="97" spans="1:17" ht="15.75" customHeight="1" x14ac:dyDescent="0.2">
      <c r="A97" s="18" t="s">
        <v>128</v>
      </c>
      <c r="B97" s="18">
        <v>15270107</v>
      </c>
      <c r="D97" t="s">
        <v>128</v>
      </c>
      <c r="E97">
        <v>1032853</v>
      </c>
      <c r="G97" s="4" t="str">
        <f t="shared" si="0"/>
        <v/>
      </c>
      <c r="I97" t="s">
        <v>128</v>
      </c>
      <c r="J97">
        <v>15270107</v>
      </c>
      <c r="K97">
        <v>1083782</v>
      </c>
      <c r="L97">
        <v>13654681</v>
      </c>
      <c r="M97">
        <v>530848</v>
      </c>
      <c r="N97">
        <v>796</v>
      </c>
      <c r="P97" s="4" t="str">
        <f t="shared" ref="P97:Q97" si="96">IF(A97=I97,"","NO")</f>
        <v/>
      </c>
      <c r="Q97" s="4" t="str">
        <f t="shared" si="96"/>
        <v/>
      </c>
    </row>
    <row r="98" spans="1:17" ht="15.75" customHeight="1" x14ac:dyDescent="0.2">
      <c r="A98" s="19"/>
      <c r="B98" s="20"/>
      <c r="D98" s="4"/>
      <c r="E98" s="4"/>
      <c r="G98" s="4"/>
      <c r="I98" s="4"/>
      <c r="J98" s="4"/>
      <c r="K98" s="4"/>
      <c r="L98" s="4"/>
      <c r="M98" s="4"/>
      <c r="N98" s="4"/>
      <c r="P98" s="4" t="str">
        <f t="shared" ref="P98:Q98" si="97">IF(A98=I98,"","NO")</f>
        <v/>
      </c>
      <c r="Q98" s="4" t="str">
        <f t="shared" si="97"/>
        <v/>
      </c>
    </row>
    <row r="99" spans="1:17" ht="15.75" customHeight="1" x14ac:dyDescent="0.2">
      <c r="A99" s="4"/>
      <c r="B99" s="4"/>
      <c r="D99" s="4"/>
      <c r="E99" s="4"/>
      <c r="G99" s="4"/>
      <c r="I99" s="4"/>
      <c r="J99" s="4"/>
      <c r="K99" s="4"/>
      <c r="L99" s="4"/>
      <c r="M99" s="4"/>
      <c r="N99" s="4"/>
      <c r="P99" s="4" t="str">
        <f t="shared" ref="P99:Q99" si="98">IF(A99=I99,"","NO")</f>
        <v/>
      </c>
      <c r="Q99" s="4" t="str">
        <f t="shared" si="98"/>
        <v/>
      </c>
    </row>
    <row r="100" spans="1:17" ht="15.75" customHeight="1" x14ac:dyDescent="0.2">
      <c r="A100" s="4"/>
      <c r="B100" s="4"/>
      <c r="D100" s="4"/>
      <c r="E100" s="4"/>
      <c r="G100" s="4"/>
      <c r="I100" s="4"/>
      <c r="J100" s="4"/>
      <c r="K100" s="4"/>
      <c r="L100" s="4"/>
      <c r="M100" s="4"/>
      <c r="N100" s="4"/>
      <c r="P100" s="4" t="str">
        <f t="shared" ref="P100:Q100" si="99">IF(A100=I100,"","NO")</f>
        <v/>
      </c>
      <c r="Q100" s="4" t="str">
        <f t="shared" si="99"/>
        <v/>
      </c>
    </row>
    <row r="101" spans="1:17" ht="15.75" customHeight="1" x14ac:dyDescent="0.2">
      <c r="A101" s="4"/>
      <c r="B101" s="4"/>
      <c r="D101" s="4"/>
      <c r="E101" s="4"/>
      <c r="G101" s="4"/>
      <c r="I101" s="4"/>
      <c r="J101" s="4"/>
      <c r="K101" s="4"/>
      <c r="L101" s="4"/>
      <c r="M101" s="4"/>
      <c r="N101" s="4"/>
      <c r="P101" s="4" t="str">
        <f t="shared" ref="P101:Q101" si="100">IF(A101=I101,"","NO")</f>
        <v/>
      </c>
      <c r="Q101" s="4" t="str">
        <f t="shared" si="100"/>
        <v/>
      </c>
    </row>
    <row r="102" spans="1:17" ht="15.75" customHeight="1" x14ac:dyDescent="0.2">
      <c r="A102" s="4"/>
      <c r="B102" s="4"/>
      <c r="D102" s="4"/>
      <c r="E102" s="4"/>
      <c r="G102" s="4"/>
      <c r="I102" s="4"/>
      <c r="J102" s="4"/>
      <c r="K102" s="4"/>
      <c r="L102" s="4"/>
      <c r="M102" s="4"/>
      <c r="N102" s="4"/>
      <c r="P102" s="4" t="str">
        <f t="shared" ref="P102:Q102" si="101">IF(A102=I102,"","NO")</f>
        <v/>
      </c>
      <c r="Q102" s="4" t="str">
        <f t="shared" si="101"/>
        <v/>
      </c>
    </row>
    <row r="103" spans="1:17" ht="15.75" customHeight="1" x14ac:dyDescent="0.2">
      <c r="A103" s="4"/>
      <c r="B103" s="4"/>
      <c r="D103" s="4"/>
      <c r="E103" s="4"/>
      <c r="G103" s="4"/>
      <c r="I103" s="4"/>
      <c r="J103" s="4"/>
      <c r="K103" s="4"/>
      <c r="L103" s="4"/>
      <c r="M103" s="4"/>
      <c r="N103" s="4"/>
      <c r="P103" s="4" t="str">
        <f t="shared" ref="P103:Q103" si="102">IF(A103=I103,"","NO")</f>
        <v/>
      </c>
      <c r="Q103" s="4" t="str">
        <f t="shared" si="102"/>
        <v/>
      </c>
    </row>
    <row r="104" spans="1:17" ht="15.75" customHeight="1" x14ac:dyDescent="0.2">
      <c r="A104" s="4"/>
      <c r="B104" s="4"/>
      <c r="D104" s="4"/>
      <c r="E104" s="4"/>
      <c r="G104" s="4"/>
      <c r="I104" s="4"/>
      <c r="J104" s="4"/>
      <c r="K104" s="4"/>
      <c r="L104" s="4"/>
      <c r="M104" s="4"/>
      <c r="N104" s="4"/>
      <c r="P104" s="4" t="str">
        <f t="shared" ref="P104:Q104" si="103">IF(A104=I104,"","NO")</f>
        <v/>
      </c>
      <c r="Q104" s="4" t="str">
        <f t="shared" si="103"/>
        <v/>
      </c>
    </row>
    <row r="105" spans="1:17" ht="15.75" customHeight="1" x14ac:dyDescent="0.2">
      <c r="A105" s="4"/>
      <c r="B105" s="4"/>
      <c r="D105" s="4"/>
      <c r="E105" s="4"/>
      <c r="G105" s="4"/>
      <c r="I105" s="4"/>
      <c r="J105" s="4"/>
      <c r="K105" s="4"/>
      <c r="L105" s="4"/>
      <c r="M105" s="4"/>
      <c r="N105" s="4"/>
      <c r="P105" s="4" t="str">
        <f t="shared" ref="P105:Q105" si="104">IF(A105=I105,"","NO")</f>
        <v/>
      </c>
      <c r="Q105" s="4" t="str">
        <f t="shared" si="104"/>
        <v/>
      </c>
    </row>
    <row r="106" spans="1:17" ht="15.75" customHeight="1" x14ac:dyDescent="0.2">
      <c r="A106" s="4"/>
      <c r="B106" s="4"/>
      <c r="D106" s="4"/>
      <c r="E106" s="4"/>
      <c r="G106" s="4"/>
      <c r="I106" s="4"/>
      <c r="J106" s="4"/>
      <c r="K106" s="4"/>
      <c r="L106" s="4"/>
      <c r="M106" s="4"/>
      <c r="N106" s="4"/>
      <c r="P106" s="4" t="str">
        <f t="shared" ref="P106:Q106" si="105">IF(A106=I106,"","NO")</f>
        <v/>
      </c>
      <c r="Q106" s="4" t="str">
        <f t="shared" si="105"/>
        <v/>
      </c>
    </row>
    <row r="107" spans="1:17" ht="15.75" customHeight="1" x14ac:dyDescent="0.2">
      <c r="A107" s="4"/>
      <c r="B107" s="4"/>
      <c r="D107" s="4"/>
      <c r="E107" s="4"/>
      <c r="G107" s="4"/>
      <c r="I107" s="4"/>
      <c r="J107" s="4"/>
      <c r="K107" s="4"/>
      <c r="L107" s="4"/>
      <c r="M107" s="4"/>
      <c r="N107" s="4"/>
      <c r="P107" s="4" t="str">
        <f t="shared" ref="P107:Q107" si="106">IF(A107=I107,"","NO")</f>
        <v/>
      </c>
      <c r="Q107" s="4" t="str">
        <f t="shared" si="106"/>
        <v/>
      </c>
    </row>
    <row r="108" spans="1:17" ht="15.75" customHeight="1" x14ac:dyDescent="0.2">
      <c r="A108" s="4"/>
      <c r="B108" s="4"/>
      <c r="D108" s="4"/>
      <c r="E108" s="4"/>
      <c r="G108" s="4"/>
      <c r="I108" s="4"/>
      <c r="J108" s="4"/>
      <c r="K108" s="4"/>
      <c r="L108" s="4"/>
      <c r="M108" s="4"/>
      <c r="N108" s="4"/>
      <c r="P108" s="4" t="str">
        <f t="shared" ref="P108:Q108" si="107">IF(A108=I108,"","NO")</f>
        <v/>
      </c>
      <c r="Q108" s="4" t="str">
        <f t="shared" si="107"/>
        <v/>
      </c>
    </row>
    <row r="109" spans="1:17" ht="15.75" customHeight="1" x14ac:dyDescent="0.2">
      <c r="A109" s="4"/>
      <c r="B109" s="4"/>
      <c r="D109" s="4"/>
      <c r="E109" s="4"/>
      <c r="G109" s="4"/>
      <c r="I109" s="4"/>
      <c r="J109" s="4"/>
      <c r="K109" s="4"/>
      <c r="L109" s="4"/>
      <c r="M109" s="4"/>
      <c r="N109" s="4"/>
      <c r="P109" s="4" t="str">
        <f t="shared" ref="P109:Q109" si="108">IF(A109=I109,"","NO")</f>
        <v/>
      </c>
      <c r="Q109" s="4" t="str">
        <f t="shared" si="108"/>
        <v/>
      </c>
    </row>
    <row r="110" spans="1:17" ht="15.75" customHeight="1" x14ac:dyDescent="0.2">
      <c r="A110" s="4"/>
      <c r="B110" s="4"/>
      <c r="D110" s="4"/>
      <c r="E110" s="4"/>
      <c r="G110" s="4"/>
      <c r="I110" s="4"/>
      <c r="J110" s="4"/>
      <c r="K110" s="4"/>
      <c r="L110" s="4"/>
      <c r="M110" s="4"/>
      <c r="N110" s="4"/>
      <c r="P110" s="4" t="str">
        <f t="shared" ref="P110:Q110" si="109">IF(A110=I110,"","NO")</f>
        <v/>
      </c>
      <c r="Q110" s="4" t="str">
        <f t="shared" si="109"/>
        <v/>
      </c>
    </row>
    <row r="111" spans="1:17" ht="15.75" customHeight="1" x14ac:dyDescent="0.2">
      <c r="A111" s="4"/>
      <c r="B111" s="4"/>
      <c r="D111" s="4"/>
      <c r="E111" s="4"/>
      <c r="G111" s="4"/>
      <c r="I111" s="4"/>
      <c r="J111" s="4"/>
      <c r="K111" s="4"/>
      <c r="L111" s="4"/>
      <c r="M111" s="4"/>
      <c r="N111" s="4"/>
      <c r="P111" s="4" t="str">
        <f t="shared" ref="P111:Q111" si="110">IF(A111=I111,"","NO")</f>
        <v/>
      </c>
      <c r="Q111" s="4" t="str">
        <f t="shared" si="110"/>
        <v/>
      </c>
    </row>
    <row r="112" spans="1:17" ht="15.75" customHeight="1" x14ac:dyDescent="0.2">
      <c r="A112" s="4"/>
      <c r="B112" s="4"/>
      <c r="D112" s="4"/>
      <c r="E112" s="4"/>
      <c r="G112" s="4"/>
      <c r="I112" s="4"/>
      <c r="J112" s="4"/>
      <c r="K112" s="4"/>
      <c r="L112" s="4"/>
      <c r="M112" s="4"/>
      <c r="N112" s="4"/>
      <c r="P112" s="4" t="str">
        <f t="shared" ref="P112:Q112" si="111">IF(A112=I112,"","NO")</f>
        <v/>
      </c>
      <c r="Q112" s="4" t="str">
        <f t="shared" si="111"/>
        <v/>
      </c>
    </row>
    <row r="113" spans="1:17" ht="15.75" customHeight="1" x14ac:dyDescent="0.2">
      <c r="A113" s="4"/>
      <c r="B113" s="4"/>
      <c r="D113" s="4"/>
      <c r="E113" s="4"/>
      <c r="G113" s="4"/>
      <c r="I113" s="4"/>
      <c r="J113" s="4"/>
      <c r="K113" s="4"/>
      <c r="L113" s="4"/>
      <c r="M113" s="4"/>
      <c r="N113" s="4"/>
      <c r="P113" s="4" t="str">
        <f t="shared" ref="P113:Q113" si="112">IF(A113=I113,"","NO")</f>
        <v/>
      </c>
      <c r="Q113" s="4" t="str">
        <f t="shared" si="112"/>
        <v/>
      </c>
    </row>
    <row r="114" spans="1:17" ht="15.75" customHeight="1" x14ac:dyDescent="0.2">
      <c r="A114" s="4"/>
      <c r="B114" s="4"/>
      <c r="D114" s="4"/>
      <c r="E114" s="4"/>
      <c r="G114" s="4"/>
      <c r="I114" s="4"/>
      <c r="J114" s="4"/>
      <c r="K114" s="4"/>
      <c r="L114" s="4"/>
      <c r="M114" s="4"/>
      <c r="N114" s="4"/>
      <c r="P114" s="4" t="str">
        <f t="shared" ref="P114:Q114" si="113">IF(A114=I114,"","NO")</f>
        <v/>
      </c>
      <c r="Q114" s="4" t="str">
        <f t="shared" si="113"/>
        <v/>
      </c>
    </row>
    <row r="115" spans="1:17" ht="15.75" customHeight="1" x14ac:dyDescent="0.2">
      <c r="A115" s="4"/>
      <c r="B115" s="4"/>
      <c r="D115" s="4"/>
      <c r="E115" s="4"/>
      <c r="G115" s="4"/>
      <c r="I115" s="4"/>
      <c r="J115" s="4"/>
      <c r="K115" s="4"/>
      <c r="L115" s="4"/>
      <c r="M115" s="4"/>
      <c r="N115" s="4"/>
      <c r="P115" s="4" t="str">
        <f t="shared" ref="P115:Q115" si="114">IF(A115=I115,"","NO")</f>
        <v/>
      </c>
      <c r="Q115" s="4" t="str">
        <f t="shared" si="114"/>
        <v/>
      </c>
    </row>
    <row r="116" spans="1:17" ht="15.75" customHeight="1" x14ac:dyDescent="0.2">
      <c r="A116" s="4"/>
      <c r="B116" s="4"/>
      <c r="D116" s="4"/>
      <c r="E116" s="4"/>
      <c r="G116" s="4"/>
      <c r="I116" s="4"/>
      <c r="J116" s="4"/>
      <c r="K116" s="4"/>
      <c r="L116" s="4"/>
      <c r="M116" s="4"/>
      <c r="N116" s="4"/>
      <c r="P116" s="4" t="str">
        <f t="shared" ref="P116:Q116" si="115">IF(A116=I116,"","NO")</f>
        <v/>
      </c>
      <c r="Q116" s="4" t="str">
        <f t="shared" si="115"/>
        <v/>
      </c>
    </row>
    <row r="117" spans="1:17" ht="15.75" customHeight="1" x14ac:dyDescent="0.2">
      <c r="A117" s="4"/>
      <c r="B117" s="4"/>
      <c r="D117" s="4"/>
      <c r="E117" s="4"/>
      <c r="G117" s="4"/>
      <c r="I117" s="4"/>
      <c r="J117" s="4"/>
      <c r="K117" s="4"/>
      <c r="L117" s="4"/>
      <c r="M117" s="4"/>
      <c r="N117" s="4"/>
      <c r="P117" s="4" t="str">
        <f t="shared" ref="P117:Q117" si="116">IF(A117=I117,"","NO")</f>
        <v/>
      </c>
      <c r="Q117" s="4" t="str">
        <f t="shared" si="116"/>
        <v/>
      </c>
    </row>
    <row r="118" spans="1:17" ht="15.75" customHeight="1" x14ac:dyDescent="0.2">
      <c r="A118" s="4"/>
      <c r="B118" s="4"/>
      <c r="D118" s="4"/>
      <c r="E118" s="4"/>
      <c r="G118" s="4"/>
      <c r="I118" s="4"/>
      <c r="J118" s="4"/>
      <c r="K118" s="4"/>
      <c r="L118" s="4"/>
      <c r="M118" s="4"/>
      <c r="N118" s="4"/>
      <c r="P118" s="4" t="str">
        <f t="shared" ref="P118:Q118" si="117">IF(A118=I118,"","NO")</f>
        <v/>
      </c>
      <c r="Q118" s="4" t="str">
        <f t="shared" si="117"/>
        <v/>
      </c>
    </row>
    <row r="119" spans="1:17" ht="15.75" customHeight="1" x14ac:dyDescent="0.2">
      <c r="A119" s="4"/>
      <c r="B119" s="4"/>
      <c r="D119" s="4"/>
      <c r="E119" s="4"/>
      <c r="G119" s="4"/>
      <c r="I119" s="4"/>
      <c r="J119" s="4"/>
      <c r="K119" s="4"/>
      <c r="L119" s="4"/>
      <c r="M119" s="4"/>
      <c r="N119" s="4"/>
      <c r="P119" s="4" t="str">
        <f t="shared" ref="P119:Q119" si="118">IF(A119=I119,"","NO")</f>
        <v/>
      </c>
      <c r="Q119" s="4" t="str">
        <f t="shared" si="118"/>
        <v/>
      </c>
    </row>
    <row r="120" spans="1:17" ht="15.75" customHeight="1" x14ac:dyDescent="0.2">
      <c r="A120" s="4"/>
      <c r="B120" s="4"/>
      <c r="D120" s="4"/>
      <c r="E120" s="4"/>
      <c r="G120" s="4"/>
      <c r="I120" s="4"/>
      <c r="J120" s="4"/>
      <c r="K120" s="4"/>
      <c r="L120" s="4"/>
      <c r="M120" s="4"/>
      <c r="N120" s="4"/>
      <c r="P120" s="4" t="str">
        <f t="shared" ref="P120:Q120" si="119">IF(A120=I120,"","NO")</f>
        <v/>
      </c>
      <c r="Q120" s="4" t="str">
        <f t="shared" si="119"/>
        <v/>
      </c>
    </row>
    <row r="121" spans="1:17" ht="15.75" customHeight="1" x14ac:dyDescent="0.2">
      <c r="A121" s="4"/>
      <c r="B121" s="4"/>
      <c r="D121" s="4"/>
      <c r="E121" s="4"/>
      <c r="G121" s="4"/>
      <c r="I121" s="4"/>
      <c r="J121" s="4"/>
      <c r="K121" s="4"/>
      <c r="L121" s="4"/>
      <c r="M121" s="4"/>
      <c r="N121" s="4"/>
      <c r="P121" s="4" t="str">
        <f t="shared" ref="P121:Q121" si="120">IF(A121=I121,"","NO")</f>
        <v/>
      </c>
      <c r="Q121" s="4" t="str">
        <f t="shared" si="120"/>
        <v/>
      </c>
    </row>
    <row r="122" spans="1:17" ht="15.75" customHeight="1" x14ac:dyDescent="0.2">
      <c r="A122" s="4"/>
      <c r="B122" s="4"/>
      <c r="D122" s="4"/>
      <c r="E122" s="4"/>
      <c r="G122" s="4"/>
      <c r="I122" s="4"/>
      <c r="J122" s="4"/>
      <c r="K122" s="4"/>
      <c r="L122" s="4"/>
      <c r="M122" s="4"/>
      <c r="N122" s="4"/>
      <c r="P122" s="4" t="str">
        <f t="shared" ref="P122:Q122" si="121">IF(A122=I122,"","NO")</f>
        <v/>
      </c>
      <c r="Q122" s="4" t="str">
        <f t="shared" si="121"/>
        <v/>
      </c>
    </row>
    <row r="123" spans="1:17" ht="15.75" customHeight="1" x14ac:dyDescent="0.2">
      <c r="A123" s="4"/>
      <c r="B123" s="4"/>
      <c r="D123" s="4"/>
      <c r="E123" s="4"/>
      <c r="G123" s="4"/>
      <c r="I123" s="4"/>
      <c r="J123" s="4"/>
      <c r="K123" s="4"/>
      <c r="L123" s="4"/>
      <c r="M123" s="4"/>
      <c r="N123" s="4"/>
      <c r="P123" s="4" t="str">
        <f t="shared" ref="P123:Q123" si="122">IF(A123=I123,"","NO")</f>
        <v/>
      </c>
      <c r="Q123" s="4" t="str">
        <f t="shared" si="122"/>
        <v/>
      </c>
    </row>
    <row r="124" spans="1:17" ht="15.75" customHeight="1" x14ac:dyDescent="0.2">
      <c r="A124" s="4"/>
      <c r="B124" s="4"/>
      <c r="D124" s="4"/>
      <c r="E124" s="4"/>
      <c r="G124" s="4"/>
      <c r="I124" s="4"/>
      <c r="J124" s="4"/>
      <c r="K124" s="4"/>
      <c r="L124" s="4"/>
      <c r="M124" s="4"/>
      <c r="N124" s="4"/>
      <c r="P124" s="4" t="str">
        <f t="shared" ref="P124:Q124" si="123">IF(A124=I124,"","NO")</f>
        <v/>
      </c>
      <c r="Q124" s="4" t="str">
        <f t="shared" si="123"/>
        <v/>
      </c>
    </row>
    <row r="125" spans="1:17" ht="15.75" customHeight="1" x14ac:dyDescent="0.2">
      <c r="A125" s="4"/>
      <c r="B125" s="4"/>
      <c r="D125" s="4"/>
      <c r="E125" s="4"/>
      <c r="G125" s="4"/>
      <c r="I125" s="4"/>
      <c r="J125" s="4"/>
      <c r="K125" s="4"/>
      <c r="L125" s="4"/>
      <c r="M125" s="4"/>
      <c r="N125" s="4"/>
      <c r="P125" s="4" t="str">
        <f t="shared" ref="P125:Q125" si="124">IF(A125=I125,"","NO")</f>
        <v/>
      </c>
      <c r="Q125" s="4" t="str">
        <f t="shared" si="124"/>
        <v/>
      </c>
    </row>
    <row r="126" spans="1:17" ht="15.75" customHeight="1" x14ac:dyDescent="0.2">
      <c r="A126" s="4"/>
      <c r="B126" s="4"/>
      <c r="D126" s="4"/>
      <c r="E126" s="4"/>
      <c r="G126" s="4"/>
      <c r="I126" s="4"/>
      <c r="J126" s="4"/>
      <c r="K126" s="4"/>
      <c r="L126" s="4"/>
      <c r="M126" s="4"/>
      <c r="N126" s="4"/>
      <c r="P126" s="4" t="str">
        <f t="shared" ref="P126:Q126" si="125">IF(A126=I126,"","NO")</f>
        <v/>
      </c>
      <c r="Q126" s="4" t="str">
        <f t="shared" si="125"/>
        <v/>
      </c>
    </row>
    <row r="127" spans="1:17" ht="15.75" customHeight="1" x14ac:dyDescent="0.2">
      <c r="A127" s="4"/>
      <c r="B127" s="4"/>
      <c r="D127" s="4"/>
      <c r="E127" s="4"/>
      <c r="G127" s="4"/>
      <c r="I127" s="4"/>
      <c r="J127" s="4"/>
      <c r="K127" s="4"/>
      <c r="L127" s="4"/>
      <c r="M127" s="4"/>
      <c r="N127" s="4"/>
      <c r="P127" s="4" t="str">
        <f t="shared" ref="P127:Q127" si="126">IF(A127=I127,"","NO")</f>
        <v/>
      </c>
      <c r="Q127" s="4" t="str">
        <f t="shared" si="126"/>
        <v/>
      </c>
    </row>
    <row r="128" spans="1:17" ht="15.75" customHeight="1" x14ac:dyDescent="0.2">
      <c r="A128" s="4"/>
      <c r="B128" s="4"/>
      <c r="D128" s="4"/>
      <c r="E128" s="4"/>
      <c r="G128" s="4"/>
      <c r="I128" s="4"/>
      <c r="J128" s="4"/>
      <c r="K128" s="4"/>
      <c r="L128" s="4"/>
      <c r="M128" s="4"/>
      <c r="N128" s="4"/>
      <c r="P128" s="4" t="str">
        <f t="shared" ref="P128:Q128" si="127">IF(A128=I128,"","NO")</f>
        <v/>
      </c>
      <c r="Q128" s="4" t="str">
        <f t="shared" si="127"/>
        <v/>
      </c>
    </row>
    <row r="129" spans="1:17" ht="15.75" customHeight="1" x14ac:dyDescent="0.2">
      <c r="A129" s="4"/>
      <c r="B129" s="4"/>
      <c r="D129" s="4"/>
      <c r="E129" s="4"/>
      <c r="G129" s="4"/>
      <c r="I129" s="4"/>
      <c r="J129" s="4"/>
      <c r="K129" s="4"/>
      <c r="L129" s="4"/>
      <c r="M129" s="4"/>
      <c r="N129" s="4"/>
      <c r="P129" s="4" t="str">
        <f t="shared" ref="P129:Q129" si="128">IF(A129=I129,"","NO")</f>
        <v/>
      </c>
      <c r="Q129" s="4" t="str">
        <f t="shared" si="128"/>
        <v/>
      </c>
    </row>
    <row r="130" spans="1:17" ht="15.75" customHeight="1" x14ac:dyDescent="0.2">
      <c r="A130" s="4"/>
      <c r="B130" s="4"/>
      <c r="D130" s="4"/>
      <c r="E130" s="4"/>
      <c r="G130" s="4"/>
      <c r="I130" s="4"/>
      <c r="J130" s="4"/>
      <c r="K130" s="4"/>
      <c r="L130" s="4"/>
      <c r="M130" s="4"/>
      <c r="N130" s="4"/>
      <c r="P130" s="4" t="str">
        <f t="shared" ref="P130:Q130" si="129">IF(A130=I130,"","NO")</f>
        <v/>
      </c>
      <c r="Q130" s="4" t="str">
        <f t="shared" si="129"/>
        <v/>
      </c>
    </row>
    <row r="131" spans="1:17" ht="15.75" customHeight="1" x14ac:dyDescent="0.2">
      <c r="A131" s="4"/>
      <c r="B131" s="4"/>
      <c r="D131" s="4"/>
      <c r="E131" s="4"/>
      <c r="G131" s="4"/>
      <c r="I131" s="4"/>
      <c r="J131" s="4"/>
      <c r="K131" s="4"/>
      <c r="L131" s="4"/>
      <c r="M131" s="4"/>
      <c r="N131" s="4"/>
      <c r="P131" s="4" t="str">
        <f t="shared" ref="P131:Q131" si="130">IF(A131=I131,"","NO")</f>
        <v/>
      </c>
      <c r="Q131" s="4" t="str">
        <f t="shared" si="130"/>
        <v/>
      </c>
    </row>
    <row r="132" spans="1:17" ht="15.75" customHeight="1" x14ac:dyDescent="0.2">
      <c r="A132" s="4"/>
      <c r="B132" s="4"/>
      <c r="D132" s="4"/>
      <c r="E132" s="4"/>
      <c r="G132" s="4"/>
      <c r="I132" s="4"/>
      <c r="J132" s="4"/>
      <c r="K132" s="4"/>
      <c r="L132" s="4"/>
      <c r="M132" s="4"/>
      <c r="N132" s="4"/>
      <c r="P132" s="4" t="str">
        <f t="shared" ref="P132:Q132" si="131">IF(A132=I132,"","NO")</f>
        <v/>
      </c>
      <c r="Q132" s="4" t="str">
        <f t="shared" si="131"/>
        <v/>
      </c>
    </row>
    <row r="133" spans="1:17" ht="15.75" customHeight="1" x14ac:dyDescent="0.2">
      <c r="A133" s="4"/>
      <c r="B133" s="4"/>
      <c r="D133" s="4"/>
      <c r="E133" s="4"/>
      <c r="G133" s="4"/>
      <c r="I133" s="4"/>
      <c r="J133" s="4"/>
      <c r="K133" s="4"/>
      <c r="L133" s="4"/>
      <c r="M133" s="4"/>
      <c r="N133" s="4"/>
      <c r="P133" s="4" t="str">
        <f t="shared" ref="P133:Q133" si="132">IF(A133=I133,"","NO")</f>
        <v/>
      </c>
      <c r="Q133" s="4" t="str">
        <f t="shared" si="132"/>
        <v/>
      </c>
    </row>
    <row r="134" spans="1:17" ht="15.75" customHeight="1" x14ac:dyDescent="0.2">
      <c r="A134" s="4"/>
      <c r="B134" s="4"/>
      <c r="D134" s="4"/>
      <c r="E134" s="4"/>
      <c r="G134" s="4"/>
      <c r="I134" s="4"/>
      <c r="J134" s="4"/>
      <c r="K134" s="4"/>
      <c r="L134" s="4"/>
      <c r="M134" s="4"/>
      <c r="N134" s="4"/>
      <c r="P134" s="4" t="str">
        <f t="shared" ref="P134:Q134" si="133">IF(A134=I134,"","NO")</f>
        <v/>
      </c>
      <c r="Q134" s="4" t="str">
        <f t="shared" si="133"/>
        <v/>
      </c>
    </row>
    <row r="135" spans="1:17" ht="15.75" customHeight="1" x14ac:dyDescent="0.2">
      <c r="A135" s="4"/>
      <c r="B135" s="4"/>
      <c r="D135" s="4"/>
      <c r="E135" s="4"/>
      <c r="G135" s="4"/>
      <c r="I135" s="4"/>
      <c r="J135" s="4"/>
      <c r="K135" s="4"/>
      <c r="L135" s="4"/>
      <c r="M135" s="4"/>
      <c r="N135" s="4"/>
      <c r="P135" s="4" t="str">
        <f t="shared" ref="P135:Q135" si="134">IF(A135=I135,"","NO")</f>
        <v/>
      </c>
      <c r="Q135" s="4" t="str">
        <f t="shared" si="134"/>
        <v/>
      </c>
    </row>
    <row r="136" spans="1:17" ht="15.75" customHeight="1" x14ac:dyDescent="0.2">
      <c r="A136" s="4"/>
      <c r="B136" s="4"/>
      <c r="D136" s="4"/>
      <c r="E136" s="4"/>
      <c r="G136" s="4"/>
      <c r="I136" s="4"/>
      <c r="J136" s="4"/>
      <c r="K136" s="4"/>
      <c r="L136" s="4"/>
      <c r="M136" s="4"/>
      <c r="N136" s="4"/>
      <c r="P136" s="4" t="str">
        <f t="shared" ref="P136:Q136" si="135">IF(A136=I136,"","NO")</f>
        <v/>
      </c>
      <c r="Q136" s="4" t="str">
        <f t="shared" si="135"/>
        <v/>
      </c>
    </row>
    <row r="137" spans="1:17" ht="15.75" customHeight="1" x14ac:dyDescent="0.2">
      <c r="A137" s="4"/>
      <c r="B137" s="4"/>
      <c r="D137" s="4"/>
      <c r="E137" s="4"/>
      <c r="G137" s="4"/>
      <c r="I137" s="4"/>
      <c r="J137" s="4"/>
      <c r="K137" s="4"/>
      <c r="L137" s="4"/>
      <c r="M137" s="4"/>
      <c r="N137" s="4"/>
      <c r="P137" s="4" t="str">
        <f t="shared" ref="P137:Q137" si="136">IF(A137=I137,"","NO")</f>
        <v/>
      </c>
      <c r="Q137" s="4" t="str">
        <f t="shared" si="136"/>
        <v/>
      </c>
    </row>
    <row r="138" spans="1:17" ht="15.75" customHeight="1" x14ac:dyDescent="0.2">
      <c r="A138" s="4"/>
      <c r="B138" s="4"/>
      <c r="D138" s="4"/>
      <c r="E138" s="4"/>
      <c r="G138" s="4"/>
      <c r="I138" s="4"/>
      <c r="J138" s="4"/>
      <c r="K138" s="4"/>
      <c r="L138" s="4"/>
      <c r="M138" s="4"/>
      <c r="N138" s="4"/>
      <c r="P138" s="4" t="str">
        <f t="shared" ref="P138:Q138" si="137">IF(A138=I138,"","NO")</f>
        <v/>
      </c>
      <c r="Q138" s="4" t="str">
        <f t="shared" si="137"/>
        <v/>
      </c>
    </row>
    <row r="139" spans="1:17" ht="15.75" customHeight="1" x14ac:dyDescent="0.2">
      <c r="A139" s="4"/>
      <c r="B139" s="4"/>
      <c r="D139" s="4"/>
      <c r="E139" s="4"/>
      <c r="G139" s="4"/>
      <c r="I139" s="4"/>
      <c r="J139" s="4"/>
      <c r="K139" s="4"/>
      <c r="L139" s="4"/>
      <c r="M139" s="4"/>
      <c r="N139" s="4"/>
      <c r="P139" s="4" t="str">
        <f t="shared" ref="P139:Q139" si="138">IF(A139=I139,"","NO")</f>
        <v/>
      </c>
      <c r="Q139" s="4" t="str">
        <f t="shared" si="138"/>
        <v/>
      </c>
    </row>
    <row r="140" spans="1:17" ht="15.75" customHeight="1" x14ac:dyDescent="0.2">
      <c r="A140" s="4"/>
      <c r="B140" s="4"/>
      <c r="D140" s="4"/>
      <c r="E140" s="4"/>
      <c r="G140" s="4"/>
      <c r="I140" s="4"/>
      <c r="J140" s="4"/>
      <c r="K140" s="4"/>
      <c r="L140" s="4"/>
      <c r="M140" s="4"/>
      <c r="N140" s="4"/>
      <c r="P140" s="4" t="str">
        <f t="shared" ref="P140:Q140" si="139">IF(A140=I140,"","NO")</f>
        <v/>
      </c>
      <c r="Q140" s="4" t="str">
        <f t="shared" si="139"/>
        <v/>
      </c>
    </row>
    <row r="141" spans="1:17" ht="15.75" customHeight="1" x14ac:dyDescent="0.2">
      <c r="A141" s="4"/>
      <c r="B141" s="4"/>
      <c r="D141" s="4"/>
      <c r="E141" s="4"/>
      <c r="G141" s="4"/>
      <c r="I141" s="4"/>
      <c r="J141" s="4"/>
      <c r="K141" s="4"/>
      <c r="L141" s="4"/>
      <c r="M141" s="4"/>
      <c r="N141" s="4"/>
      <c r="P141" s="4" t="str">
        <f t="shared" ref="P141:Q141" si="140">IF(A141=I141,"","NO")</f>
        <v/>
      </c>
      <c r="Q141" s="4" t="str">
        <f t="shared" si="140"/>
        <v/>
      </c>
    </row>
    <row r="142" spans="1:17" ht="15.75" customHeight="1" x14ac:dyDescent="0.2">
      <c r="A142" s="4"/>
      <c r="B142" s="4"/>
      <c r="D142" s="4"/>
      <c r="E142" s="4"/>
      <c r="G142" s="4"/>
      <c r="I142" s="4"/>
      <c r="J142" s="4"/>
      <c r="K142" s="4"/>
      <c r="L142" s="4"/>
      <c r="M142" s="4"/>
      <c r="N142" s="4"/>
      <c r="P142" s="4" t="str">
        <f t="shared" ref="P142:Q142" si="141">IF(A142=I142,"","NO")</f>
        <v/>
      </c>
      <c r="Q142" s="4" t="str">
        <f t="shared" si="141"/>
        <v/>
      </c>
    </row>
    <row r="143" spans="1:17" ht="15.75" customHeight="1" x14ac:dyDescent="0.2">
      <c r="A143" s="4"/>
      <c r="B143" s="4"/>
      <c r="D143" s="4"/>
      <c r="E143" s="4"/>
      <c r="G143" s="4"/>
      <c r="I143" s="4"/>
      <c r="J143" s="4"/>
      <c r="K143" s="4"/>
      <c r="L143" s="4"/>
      <c r="M143" s="4"/>
      <c r="N143" s="4"/>
      <c r="P143" s="4" t="str">
        <f t="shared" ref="P143:Q143" si="142">IF(A143=I143,"","NO")</f>
        <v/>
      </c>
      <c r="Q143" s="4" t="str">
        <f t="shared" si="142"/>
        <v/>
      </c>
    </row>
    <row r="144" spans="1:17" ht="15.75" customHeight="1" x14ac:dyDescent="0.2">
      <c r="A144" s="4"/>
      <c r="B144" s="4"/>
      <c r="D144" s="4"/>
      <c r="E144" s="4"/>
      <c r="G144" s="4"/>
      <c r="I144" s="4"/>
      <c r="J144" s="4"/>
      <c r="K144" s="4"/>
      <c r="L144" s="4"/>
      <c r="M144" s="4"/>
      <c r="N144" s="4"/>
      <c r="P144" s="4" t="str">
        <f t="shared" ref="P144:Q144" si="143">IF(A144=I144,"","NO")</f>
        <v/>
      </c>
      <c r="Q144" s="4" t="str">
        <f t="shared" si="143"/>
        <v/>
      </c>
    </row>
    <row r="145" spans="1:17" ht="15.75" customHeight="1" x14ac:dyDescent="0.2">
      <c r="A145" s="4"/>
      <c r="B145" s="4"/>
      <c r="D145" s="4"/>
      <c r="E145" s="4"/>
      <c r="G145" s="4"/>
      <c r="I145" s="4"/>
      <c r="J145" s="4"/>
      <c r="K145" s="4"/>
      <c r="L145" s="4"/>
      <c r="M145" s="4"/>
      <c r="N145" s="4"/>
      <c r="P145" s="4" t="str">
        <f t="shared" ref="P145:Q145" si="144">IF(A145=I145,"","NO")</f>
        <v/>
      </c>
      <c r="Q145" s="4" t="str">
        <f t="shared" si="144"/>
        <v/>
      </c>
    </row>
    <row r="146" spans="1:17" ht="15.75" customHeight="1" x14ac:dyDescent="0.2">
      <c r="A146" s="4"/>
      <c r="B146" s="4"/>
      <c r="D146" s="4"/>
      <c r="E146" s="4"/>
      <c r="G146" s="4"/>
      <c r="I146" s="4"/>
      <c r="J146" s="4"/>
      <c r="K146" s="4"/>
      <c r="L146" s="4"/>
      <c r="M146" s="4"/>
      <c r="N146" s="4"/>
      <c r="P146" s="4" t="str">
        <f t="shared" ref="P146:Q146" si="145">IF(A146=I146,"","NO")</f>
        <v/>
      </c>
      <c r="Q146" s="4" t="str">
        <f t="shared" si="145"/>
        <v/>
      </c>
    </row>
    <row r="147" spans="1:17" ht="15.75" customHeight="1" x14ac:dyDescent="0.2">
      <c r="A147" s="4"/>
      <c r="B147" s="4"/>
      <c r="D147" s="4"/>
      <c r="E147" s="4"/>
      <c r="G147" s="4"/>
      <c r="I147" s="4"/>
      <c r="J147" s="4"/>
      <c r="K147" s="4"/>
      <c r="L147" s="4"/>
      <c r="M147" s="4"/>
      <c r="N147" s="4"/>
      <c r="P147" s="4" t="str">
        <f t="shared" ref="P147:Q147" si="146">IF(A147=I147,"","NO")</f>
        <v/>
      </c>
      <c r="Q147" s="4" t="str">
        <f t="shared" si="146"/>
        <v/>
      </c>
    </row>
    <row r="148" spans="1:17" ht="15.75" customHeight="1" x14ac:dyDescent="0.2">
      <c r="A148" s="4"/>
      <c r="B148" s="4"/>
      <c r="D148" s="4"/>
      <c r="E148" s="4"/>
      <c r="G148" s="4"/>
      <c r="I148" s="4"/>
      <c r="J148" s="4"/>
      <c r="K148" s="4"/>
      <c r="L148" s="4"/>
      <c r="M148" s="4"/>
      <c r="N148" s="4"/>
      <c r="P148" s="4" t="str">
        <f t="shared" ref="P148:Q148" si="147">IF(A148=I148,"","NO")</f>
        <v/>
      </c>
      <c r="Q148" s="4" t="str">
        <f t="shared" si="147"/>
        <v/>
      </c>
    </row>
    <row r="149" spans="1:17" ht="15.75" customHeight="1" x14ac:dyDescent="0.2">
      <c r="A149" s="4"/>
      <c r="B149" s="4"/>
      <c r="D149" s="4"/>
      <c r="E149" s="4"/>
      <c r="G149" s="4"/>
      <c r="I149" s="4"/>
      <c r="J149" s="4"/>
      <c r="K149" s="4"/>
      <c r="L149" s="4"/>
      <c r="M149" s="4"/>
      <c r="N149" s="4"/>
      <c r="P149" s="4" t="str">
        <f t="shared" ref="P149:Q149" si="148">IF(A149=I149,"","NO")</f>
        <v/>
      </c>
      <c r="Q149" s="4" t="str">
        <f t="shared" si="148"/>
        <v/>
      </c>
    </row>
    <row r="150" spans="1:17" ht="15.75" customHeight="1" x14ac:dyDescent="0.2">
      <c r="A150" s="4"/>
      <c r="B150" s="4"/>
      <c r="D150" s="4"/>
      <c r="E150" s="4"/>
      <c r="G150" s="4"/>
      <c r="I150" s="4"/>
      <c r="J150" s="4"/>
      <c r="K150" s="4"/>
      <c r="L150" s="4"/>
      <c r="M150" s="4"/>
      <c r="N150" s="4"/>
      <c r="P150" s="4" t="str">
        <f t="shared" ref="P150:Q150" si="149">IF(A150=I150,"","NO")</f>
        <v/>
      </c>
      <c r="Q150" s="4" t="str">
        <f t="shared" si="149"/>
        <v/>
      </c>
    </row>
    <row r="151" spans="1:17" ht="15.75" customHeight="1" x14ac:dyDescent="0.2">
      <c r="P151" s="4" t="str">
        <f t="shared" ref="P151:Q151" si="150">IF(A151=I151,"","NO")</f>
        <v/>
      </c>
      <c r="Q151" s="4" t="str">
        <f t="shared" si="150"/>
        <v/>
      </c>
    </row>
    <row r="152" spans="1:17" ht="15.75" customHeight="1" x14ac:dyDescent="0.2">
      <c r="P152" s="4" t="str">
        <f t="shared" ref="P152:Q152" si="151">IF(A152=I152,"","NO")</f>
        <v/>
      </c>
      <c r="Q152" s="4" t="str">
        <f t="shared" si="151"/>
        <v/>
      </c>
    </row>
    <row r="153" spans="1:17" ht="15.75" customHeight="1" x14ac:dyDescent="0.2">
      <c r="P153" s="4" t="str">
        <f t="shared" ref="P153:Q153" si="152">IF(A153=I153,"","NO")</f>
        <v/>
      </c>
      <c r="Q153" s="4" t="str">
        <f t="shared" si="152"/>
        <v/>
      </c>
    </row>
    <row r="154" spans="1:17" ht="15.75" customHeight="1" x14ac:dyDescent="0.2">
      <c r="P154" s="4" t="str">
        <f t="shared" ref="P154:Q154" si="153">IF(A154=I154,"","NO")</f>
        <v/>
      </c>
      <c r="Q154" s="4" t="str">
        <f t="shared" si="153"/>
        <v/>
      </c>
    </row>
    <row r="155" spans="1:17" ht="15.75" customHeight="1" x14ac:dyDescent="0.2">
      <c r="P155" s="4" t="str">
        <f t="shared" ref="P155:Q155" si="154">IF(A155=I155,"","NO")</f>
        <v/>
      </c>
      <c r="Q155" s="4" t="str">
        <f t="shared" si="154"/>
        <v/>
      </c>
    </row>
    <row r="156" spans="1:17" ht="15.75" customHeight="1" x14ac:dyDescent="0.2">
      <c r="G156" s="4" t="str">
        <f t="shared" ref="G156:G297" si="155">IF(A156=D156,"","NO")</f>
        <v/>
      </c>
      <c r="P156" s="4" t="str">
        <f t="shared" ref="P156:Q156" si="156">IF(A156=I156,"","NO")</f>
        <v/>
      </c>
      <c r="Q156" s="4" t="str">
        <f t="shared" si="156"/>
        <v/>
      </c>
    </row>
    <row r="157" spans="1:17" ht="15.75" customHeight="1" x14ac:dyDescent="0.2">
      <c r="G157" s="4" t="str">
        <f t="shared" si="155"/>
        <v/>
      </c>
      <c r="P157" s="4" t="str">
        <f t="shared" ref="P157:Q157" si="157">IF(A157=I157,"","NO")</f>
        <v/>
      </c>
      <c r="Q157" s="4" t="str">
        <f t="shared" si="157"/>
        <v/>
      </c>
    </row>
    <row r="158" spans="1:17" ht="15.75" customHeight="1" x14ac:dyDescent="0.2">
      <c r="G158" s="4" t="str">
        <f t="shared" si="155"/>
        <v/>
      </c>
      <c r="P158" s="4" t="str">
        <f t="shared" ref="P158:Q158" si="158">IF(A158=I158,"","NO")</f>
        <v/>
      </c>
      <c r="Q158" s="4" t="str">
        <f t="shared" si="158"/>
        <v/>
      </c>
    </row>
    <row r="159" spans="1:17" ht="15.75" customHeight="1" x14ac:dyDescent="0.2">
      <c r="G159" s="4" t="str">
        <f t="shared" si="155"/>
        <v/>
      </c>
      <c r="P159" s="4" t="str">
        <f t="shared" ref="P159:Q159" si="159">IF(A159=I159,"","NO")</f>
        <v/>
      </c>
      <c r="Q159" s="4" t="str">
        <f t="shared" si="159"/>
        <v/>
      </c>
    </row>
    <row r="160" spans="1:17" ht="15.75" customHeight="1" x14ac:dyDescent="0.2">
      <c r="G160" s="4" t="str">
        <f t="shared" si="155"/>
        <v/>
      </c>
      <c r="P160" s="4" t="str">
        <f t="shared" ref="P160:Q160" si="160">IF(A160=I160,"","NO")</f>
        <v/>
      </c>
      <c r="Q160" s="4" t="str">
        <f t="shared" si="160"/>
        <v/>
      </c>
    </row>
    <row r="161" spans="7:17" ht="15.75" customHeight="1" x14ac:dyDescent="0.2">
      <c r="G161" s="4" t="str">
        <f t="shared" si="155"/>
        <v/>
      </c>
      <c r="P161" s="4" t="str">
        <f t="shared" ref="P161:Q161" si="161">IF(A161=I161,"","NO")</f>
        <v/>
      </c>
      <c r="Q161" s="4" t="str">
        <f t="shared" si="161"/>
        <v/>
      </c>
    </row>
    <row r="162" spans="7:17" ht="15.75" customHeight="1" x14ac:dyDescent="0.2">
      <c r="G162" s="4" t="str">
        <f t="shared" si="155"/>
        <v/>
      </c>
      <c r="P162" s="4" t="str">
        <f t="shared" ref="P162:Q162" si="162">IF(A162=I162,"","NO")</f>
        <v/>
      </c>
      <c r="Q162" s="4" t="str">
        <f t="shared" si="162"/>
        <v/>
      </c>
    </row>
    <row r="163" spans="7:17" ht="15.75" customHeight="1" x14ac:dyDescent="0.2">
      <c r="G163" s="4" t="str">
        <f t="shared" si="155"/>
        <v/>
      </c>
      <c r="P163" s="4" t="str">
        <f t="shared" ref="P163:Q163" si="163">IF(A163=I163,"","NO")</f>
        <v/>
      </c>
      <c r="Q163" s="4" t="str">
        <f t="shared" si="163"/>
        <v/>
      </c>
    </row>
    <row r="164" spans="7:17" ht="15.75" customHeight="1" x14ac:dyDescent="0.2">
      <c r="G164" s="4" t="str">
        <f t="shared" si="155"/>
        <v/>
      </c>
      <c r="P164" s="4" t="str">
        <f t="shared" ref="P164:Q164" si="164">IF(A164=I164,"","NO")</f>
        <v/>
      </c>
      <c r="Q164" s="4" t="str">
        <f t="shared" si="164"/>
        <v/>
      </c>
    </row>
    <row r="165" spans="7:17" ht="15.75" customHeight="1" x14ac:dyDescent="0.2">
      <c r="G165" s="4" t="str">
        <f t="shared" si="155"/>
        <v/>
      </c>
      <c r="P165" s="4" t="str">
        <f t="shared" ref="P165:Q165" si="165">IF(A165=I165,"","NO")</f>
        <v/>
      </c>
      <c r="Q165" s="4" t="str">
        <f t="shared" si="165"/>
        <v/>
      </c>
    </row>
    <row r="166" spans="7:17" ht="15.75" customHeight="1" x14ac:dyDescent="0.2">
      <c r="G166" s="4" t="str">
        <f t="shared" si="155"/>
        <v/>
      </c>
      <c r="P166" s="4" t="str">
        <f t="shared" ref="P166:Q166" si="166">IF(A166=I166,"","NO")</f>
        <v/>
      </c>
      <c r="Q166" s="4" t="str">
        <f t="shared" si="166"/>
        <v/>
      </c>
    </row>
    <row r="167" spans="7:17" ht="15.75" customHeight="1" x14ac:dyDescent="0.2">
      <c r="G167" s="4" t="str">
        <f t="shared" si="155"/>
        <v/>
      </c>
      <c r="P167" s="4" t="str">
        <f t="shared" ref="P167:Q167" si="167">IF(A167=I167,"","NO")</f>
        <v/>
      </c>
      <c r="Q167" s="4" t="str">
        <f t="shared" si="167"/>
        <v/>
      </c>
    </row>
    <row r="168" spans="7:17" ht="15.75" customHeight="1" x14ac:dyDescent="0.2">
      <c r="G168" s="4" t="str">
        <f t="shared" si="155"/>
        <v/>
      </c>
      <c r="P168" s="4" t="str">
        <f t="shared" ref="P168:Q168" si="168">IF(A168=I168,"","NO")</f>
        <v/>
      </c>
      <c r="Q168" s="4" t="str">
        <f t="shared" si="168"/>
        <v/>
      </c>
    </row>
    <row r="169" spans="7:17" ht="15.75" customHeight="1" x14ac:dyDescent="0.2">
      <c r="G169" s="4" t="str">
        <f t="shared" si="155"/>
        <v/>
      </c>
      <c r="P169" s="4" t="str">
        <f t="shared" ref="P169:Q169" si="169">IF(A169=I169,"","NO")</f>
        <v/>
      </c>
      <c r="Q169" s="4" t="str">
        <f t="shared" si="169"/>
        <v/>
      </c>
    </row>
    <row r="170" spans="7:17" ht="15.75" customHeight="1" x14ac:dyDescent="0.2">
      <c r="G170" s="4" t="str">
        <f t="shared" si="155"/>
        <v/>
      </c>
      <c r="P170" s="4" t="str">
        <f t="shared" ref="P170:Q170" si="170">IF(A170=I170,"","NO")</f>
        <v/>
      </c>
      <c r="Q170" s="4" t="str">
        <f t="shared" si="170"/>
        <v/>
      </c>
    </row>
    <row r="171" spans="7:17" ht="15.75" customHeight="1" x14ac:dyDescent="0.2">
      <c r="G171" s="4" t="str">
        <f t="shared" si="155"/>
        <v/>
      </c>
      <c r="P171" s="4" t="str">
        <f t="shared" ref="P171:Q171" si="171">IF(A171=I171,"","NO")</f>
        <v/>
      </c>
      <c r="Q171" s="4" t="str">
        <f t="shared" si="171"/>
        <v/>
      </c>
    </row>
    <row r="172" spans="7:17" ht="15.75" customHeight="1" x14ac:dyDescent="0.2">
      <c r="G172" s="4" t="str">
        <f t="shared" si="155"/>
        <v/>
      </c>
      <c r="P172" s="4" t="str">
        <f t="shared" ref="P172:Q172" si="172">IF(A172=I172,"","NO")</f>
        <v/>
      </c>
      <c r="Q172" s="4" t="str">
        <f t="shared" si="172"/>
        <v/>
      </c>
    </row>
    <row r="173" spans="7:17" ht="15.75" customHeight="1" x14ac:dyDescent="0.2">
      <c r="G173" s="4" t="str">
        <f t="shared" si="155"/>
        <v/>
      </c>
      <c r="P173" s="4" t="str">
        <f t="shared" ref="P173:Q173" si="173">IF(A173=I173,"","NO")</f>
        <v/>
      </c>
      <c r="Q173" s="4" t="str">
        <f t="shared" si="173"/>
        <v/>
      </c>
    </row>
    <row r="174" spans="7:17" ht="15.75" customHeight="1" x14ac:dyDescent="0.2">
      <c r="G174" s="4" t="str">
        <f t="shared" si="155"/>
        <v/>
      </c>
      <c r="P174" s="4" t="str">
        <f t="shared" ref="P174:Q174" si="174">IF(A174=I174,"","NO")</f>
        <v/>
      </c>
      <c r="Q174" s="4" t="str">
        <f t="shared" si="174"/>
        <v/>
      </c>
    </row>
    <row r="175" spans="7:17" ht="15.75" customHeight="1" x14ac:dyDescent="0.2">
      <c r="G175" s="4" t="str">
        <f t="shared" si="155"/>
        <v/>
      </c>
      <c r="P175" s="4" t="str">
        <f t="shared" ref="P175:Q175" si="175">IF(A175=I175,"","NO")</f>
        <v/>
      </c>
      <c r="Q175" s="4" t="str">
        <f t="shared" si="175"/>
        <v/>
      </c>
    </row>
    <row r="176" spans="7:17" ht="15.75" customHeight="1" x14ac:dyDescent="0.2">
      <c r="G176" s="4" t="str">
        <f t="shared" si="155"/>
        <v/>
      </c>
      <c r="P176" s="4" t="str">
        <f t="shared" ref="P176:Q176" si="176">IF(A176=I176,"","NO")</f>
        <v/>
      </c>
      <c r="Q176" s="4" t="str">
        <f t="shared" si="176"/>
        <v/>
      </c>
    </row>
    <row r="177" spans="7:17" ht="15.75" customHeight="1" x14ac:dyDescent="0.2">
      <c r="G177" s="4" t="str">
        <f t="shared" si="155"/>
        <v/>
      </c>
      <c r="P177" s="4" t="str">
        <f t="shared" ref="P177:Q177" si="177">IF(A177=I177,"","NO")</f>
        <v/>
      </c>
      <c r="Q177" s="4" t="str">
        <f t="shared" si="177"/>
        <v/>
      </c>
    </row>
    <row r="178" spans="7:17" ht="15.75" customHeight="1" x14ac:dyDescent="0.2">
      <c r="G178" s="4" t="str">
        <f t="shared" si="155"/>
        <v/>
      </c>
      <c r="P178" s="4" t="str">
        <f t="shared" ref="P178:Q178" si="178">IF(A178=I178,"","NO")</f>
        <v/>
      </c>
      <c r="Q178" s="4" t="str">
        <f t="shared" si="178"/>
        <v/>
      </c>
    </row>
    <row r="179" spans="7:17" ht="15.75" customHeight="1" x14ac:dyDescent="0.2">
      <c r="G179" s="4" t="str">
        <f t="shared" si="155"/>
        <v/>
      </c>
      <c r="P179" s="4" t="str">
        <f t="shared" ref="P179:Q179" si="179">IF(A179=I179,"","NO")</f>
        <v/>
      </c>
      <c r="Q179" s="4" t="str">
        <f t="shared" si="179"/>
        <v/>
      </c>
    </row>
    <row r="180" spans="7:17" ht="15.75" customHeight="1" x14ac:dyDescent="0.2">
      <c r="G180" s="4" t="str">
        <f t="shared" si="155"/>
        <v/>
      </c>
      <c r="P180" s="4" t="str">
        <f t="shared" ref="P180:Q180" si="180">IF(A180=I180,"","NO")</f>
        <v/>
      </c>
      <c r="Q180" s="4" t="str">
        <f t="shared" si="180"/>
        <v/>
      </c>
    </row>
    <row r="181" spans="7:17" ht="15.75" customHeight="1" x14ac:dyDescent="0.2">
      <c r="G181" s="4" t="str">
        <f t="shared" si="155"/>
        <v/>
      </c>
      <c r="P181" s="4" t="str">
        <f t="shared" ref="P181:Q181" si="181">IF(A181=I181,"","NO")</f>
        <v/>
      </c>
      <c r="Q181" s="4" t="str">
        <f t="shared" si="181"/>
        <v/>
      </c>
    </row>
    <row r="182" spans="7:17" ht="15.75" customHeight="1" x14ac:dyDescent="0.2">
      <c r="G182" s="4" t="str">
        <f t="shared" si="155"/>
        <v/>
      </c>
      <c r="P182" s="4" t="str">
        <f t="shared" ref="P182:Q182" si="182">IF(A182=I182,"","NO")</f>
        <v/>
      </c>
      <c r="Q182" s="4" t="str">
        <f t="shared" si="182"/>
        <v/>
      </c>
    </row>
    <row r="183" spans="7:17" ht="15.75" customHeight="1" x14ac:dyDescent="0.2">
      <c r="G183" s="4" t="str">
        <f t="shared" si="155"/>
        <v/>
      </c>
      <c r="P183" s="4" t="str">
        <f t="shared" ref="P183:Q183" si="183">IF(A183=I183,"","NO")</f>
        <v/>
      </c>
      <c r="Q183" s="4" t="str">
        <f t="shared" si="183"/>
        <v/>
      </c>
    </row>
    <row r="184" spans="7:17" ht="15.75" customHeight="1" x14ac:dyDescent="0.2">
      <c r="G184" s="4" t="str">
        <f t="shared" si="155"/>
        <v/>
      </c>
      <c r="P184" s="4" t="str">
        <f t="shared" ref="P184:Q184" si="184">IF(A184=I184,"","NO")</f>
        <v/>
      </c>
      <c r="Q184" s="4" t="str">
        <f t="shared" si="184"/>
        <v/>
      </c>
    </row>
    <row r="185" spans="7:17" ht="15.75" customHeight="1" x14ac:dyDescent="0.2">
      <c r="G185" s="4" t="str">
        <f t="shared" si="155"/>
        <v/>
      </c>
      <c r="P185" s="4" t="str">
        <f t="shared" ref="P185:Q185" si="185">IF(A185=I185,"","NO")</f>
        <v/>
      </c>
      <c r="Q185" s="4" t="str">
        <f t="shared" si="185"/>
        <v/>
      </c>
    </row>
    <row r="186" spans="7:17" ht="15.75" customHeight="1" x14ac:dyDescent="0.2">
      <c r="G186" s="4" t="str">
        <f t="shared" si="155"/>
        <v/>
      </c>
      <c r="P186" s="4" t="str">
        <f t="shared" ref="P186:Q186" si="186">IF(A186=I186,"","NO")</f>
        <v/>
      </c>
      <c r="Q186" s="4" t="str">
        <f t="shared" si="186"/>
        <v/>
      </c>
    </row>
    <row r="187" spans="7:17" ht="15.75" customHeight="1" x14ac:dyDescent="0.2">
      <c r="G187" s="4" t="str">
        <f t="shared" si="155"/>
        <v/>
      </c>
      <c r="P187" s="4" t="str">
        <f t="shared" ref="P187:Q187" si="187">IF(A187=I187,"","NO")</f>
        <v/>
      </c>
      <c r="Q187" s="4" t="str">
        <f t="shared" si="187"/>
        <v/>
      </c>
    </row>
    <row r="188" spans="7:17" ht="15.75" customHeight="1" x14ac:dyDescent="0.2">
      <c r="G188" s="4" t="str">
        <f t="shared" si="155"/>
        <v/>
      </c>
      <c r="P188" s="4" t="str">
        <f t="shared" ref="P188:Q188" si="188">IF(A188=I188,"","NO")</f>
        <v/>
      </c>
      <c r="Q188" s="4" t="str">
        <f t="shared" si="188"/>
        <v/>
      </c>
    </row>
    <row r="189" spans="7:17" ht="15.75" customHeight="1" x14ac:dyDescent="0.2">
      <c r="G189" s="4" t="str">
        <f t="shared" si="155"/>
        <v/>
      </c>
      <c r="P189" s="4" t="str">
        <f t="shared" ref="P189:Q189" si="189">IF(A189=I189,"","NO")</f>
        <v/>
      </c>
      <c r="Q189" s="4" t="str">
        <f t="shared" si="189"/>
        <v/>
      </c>
    </row>
    <row r="190" spans="7:17" ht="15.75" customHeight="1" x14ac:dyDescent="0.2">
      <c r="G190" s="4" t="str">
        <f t="shared" si="155"/>
        <v/>
      </c>
      <c r="P190" s="4" t="str">
        <f t="shared" ref="P190:Q190" si="190">IF(A190=I190,"","NO")</f>
        <v/>
      </c>
      <c r="Q190" s="4" t="str">
        <f t="shared" si="190"/>
        <v/>
      </c>
    </row>
    <row r="191" spans="7:17" ht="15.75" customHeight="1" x14ac:dyDescent="0.2">
      <c r="G191" s="4" t="str">
        <f t="shared" si="155"/>
        <v/>
      </c>
      <c r="P191" s="4" t="str">
        <f t="shared" ref="P191:Q191" si="191">IF(A191=I191,"","NO")</f>
        <v/>
      </c>
      <c r="Q191" s="4" t="str">
        <f t="shared" si="191"/>
        <v/>
      </c>
    </row>
    <row r="192" spans="7:17" ht="15.75" customHeight="1" x14ac:dyDescent="0.2">
      <c r="G192" s="4" t="str">
        <f t="shared" si="155"/>
        <v/>
      </c>
      <c r="P192" s="4" t="str">
        <f t="shared" ref="P192:Q192" si="192">IF(A192=I192,"","NO")</f>
        <v/>
      </c>
      <c r="Q192" s="4" t="str">
        <f t="shared" si="192"/>
        <v/>
      </c>
    </row>
    <row r="193" spans="7:17" ht="15.75" customHeight="1" x14ac:dyDescent="0.2">
      <c r="G193" s="4" t="str">
        <f t="shared" si="155"/>
        <v/>
      </c>
      <c r="P193" s="4" t="str">
        <f t="shared" ref="P193:Q193" si="193">IF(A193=I193,"","NO")</f>
        <v/>
      </c>
      <c r="Q193" s="4" t="str">
        <f t="shared" si="193"/>
        <v/>
      </c>
    </row>
    <row r="194" spans="7:17" ht="15.75" customHeight="1" x14ac:dyDescent="0.2">
      <c r="G194" s="4" t="str">
        <f t="shared" si="155"/>
        <v/>
      </c>
      <c r="P194" s="4" t="str">
        <f t="shared" ref="P194:Q194" si="194">IF(A194=I194,"","NO")</f>
        <v/>
      </c>
      <c r="Q194" s="4" t="str">
        <f t="shared" si="194"/>
        <v/>
      </c>
    </row>
    <row r="195" spans="7:17" ht="15.75" customHeight="1" x14ac:dyDescent="0.2">
      <c r="G195" s="4" t="str">
        <f t="shared" si="155"/>
        <v/>
      </c>
      <c r="P195" s="4" t="str">
        <f t="shared" ref="P195:Q195" si="195">IF(A195=I195,"","NO")</f>
        <v/>
      </c>
      <c r="Q195" s="4" t="str">
        <f t="shared" si="195"/>
        <v/>
      </c>
    </row>
    <row r="196" spans="7:17" ht="15.75" customHeight="1" x14ac:dyDescent="0.2">
      <c r="G196" s="4" t="str">
        <f t="shared" si="155"/>
        <v/>
      </c>
      <c r="P196" s="4" t="str">
        <f t="shared" ref="P196:Q196" si="196">IF(A196=I196,"","NO")</f>
        <v/>
      </c>
      <c r="Q196" s="4" t="str">
        <f t="shared" si="196"/>
        <v/>
      </c>
    </row>
    <row r="197" spans="7:17" ht="15.75" customHeight="1" x14ac:dyDescent="0.2">
      <c r="G197" s="4" t="str">
        <f t="shared" si="155"/>
        <v/>
      </c>
      <c r="P197" s="4" t="str">
        <f t="shared" ref="P197:Q197" si="197">IF(A197=I197,"","NO")</f>
        <v/>
      </c>
      <c r="Q197" s="4" t="str">
        <f t="shared" si="197"/>
        <v/>
      </c>
    </row>
    <row r="198" spans="7:17" ht="15.75" customHeight="1" x14ac:dyDescent="0.2">
      <c r="G198" s="4" t="str">
        <f t="shared" si="155"/>
        <v/>
      </c>
      <c r="P198" s="4" t="str">
        <f t="shared" ref="P198:Q198" si="198">IF(A198=I198,"","NO")</f>
        <v/>
      </c>
      <c r="Q198" s="4" t="str">
        <f t="shared" si="198"/>
        <v/>
      </c>
    </row>
    <row r="199" spans="7:17" ht="15.75" customHeight="1" x14ac:dyDescent="0.2">
      <c r="G199" s="4" t="str">
        <f t="shared" si="155"/>
        <v/>
      </c>
      <c r="P199" s="4" t="str">
        <f t="shared" ref="P199:Q199" si="199">IF(A199=I199,"","NO")</f>
        <v/>
      </c>
      <c r="Q199" s="4" t="str">
        <f t="shared" si="199"/>
        <v/>
      </c>
    </row>
    <row r="200" spans="7:17" ht="15.75" customHeight="1" x14ac:dyDescent="0.2">
      <c r="G200" s="4" t="str">
        <f t="shared" si="155"/>
        <v/>
      </c>
      <c r="P200" s="4" t="str">
        <f t="shared" ref="P200:Q200" si="200">IF(A200=I200,"","NO")</f>
        <v/>
      </c>
      <c r="Q200" s="4" t="str">
        <f t="shared" si="200"/>
        <v/>
      </c>
    </row>
    <row r="201" spans="7:17" ht="15.75" customHeight="1" x14ac:dyDescent="0.2">
      <c r="G201" s="4" t="str">
        <f t="shared" si="155"/>
        <v/>
      </c>
      <c r="P201" s="4" t="str">
        <f t="shared" ref="P201:Q201" si="201">IF(A201=I201,"","NO")</f>
        <v/>
      </c>
      <c r="Q201" s="4" t="str">
        <f t="shared" si="201"/>
        <v/>
      </c>
    </row>
    <row r="202" spans="7:17" ht="15.75" customHeight="1" x14ac:dyDescent="0.2">
      <c r="G202" s="4" t="str">
        <f t="shared" si="155"/>
        <v/>
      </c>
      <c r="P202" s="4" t="str">
        <f t="shared" ref="P202:Q202" si="202">IF(A202=I202,"","NO")</f>
        <v/>
      </c>
      <c r="Q202" s="4" t="str">
        <f t="shared" si="202"/>
        <v/>
      </c>
    </row>
    <row r="203" spans="7:17" ht="15.75" customHeight="1" x14ac:dyDescent="0.2">
      <c r="G203" s="4" t="str">
        <f t="shared" si="155"/>
        <v/>
      </c>
      <c r="P203" s="4" t="str">
        <f t="shared" ref="P203:Q203" si="203">IF(A203=I203,"","NO")</f>
        <v/>
      </c>
      <c r="Q203" s="4" t="str">
        <f t="shared" si="203"/>
        <v/>
      </c>
    </row>
    <row r="204" spans="7:17" ht="15.75" customHeight="1" x14ac:dyDescent="0.2">
      <c r="G204" s="4" t="str">
        <f t="shared" si="155"/>
        <v/>
      </c>
      <c r="P204" s="4" t="str">
        <f t="shared" ref="P204:Q204" si="204">IF(A204=I204,"","NO")</f>
        <v/>
      </c>
      <c r="Q204" s="4" t="str">
        <f t="shared" si="204"/>
        <v/>
      </c>
    </row>
    <row r="205" spans="7:17" ht="15.75" customHeight="1" x14ac:dyDescent="0.2">
      <c r="G205" s="4" t="str">
        <f t="shared" si="155"/>
        <v/>
      </c>
      <c r="P205" s="4" t="str">
        <f t="shared" ref="P205:Q205" si="205">IF(A205=I205,"","NO")</f>
        <v/>
      </c>
      <c r="Q205" s="4" t="str">
        <f t="shared" si="205"/>
        <v/>
      </c>
    </row>
    <row r="206" spans="7:17" ht="15.75" customHeight="1" x14ac:dyDescent="0.2">
      <c r="G206" s="4" t="str">
        <f t="shared" si="155"/>
        <v/>
      </c>
      <c r="P206" s="4" t="str">
        <f t="shared" ref="P206:Q206" si="206">IF(A206=I206,"","NO")</f>
        <v/>
      </c>
      <c r="Q206" s="4" t="str">
        <f t="shared" si="206"/>
        <v/>
      </c>
    </row>
    <row r="207" spans="7:17" ht="15.75" customHeight="1" x14ac:dyDescent="0.2">
      <c r="G207" s="4" t="str">
        <f t="shared" si="155"/>
        <v/>
      </c>
      <c r="P207" s="4" t="str">
        <f t="shared" ref="P207:Q207" si="207">IF(A207=I207,"","NO")</f>
        <v/>
      </c>
      <c r="Q207" s="4" t="str">
        <f t="shared" si="207"/>
        <v/>
      </c>
    </row>
    <row r="208" spans="7:17" ht="15.75" customHeight="1" x14ac:dyDescent="0.2">
      <c r="G208" s="4" t="str">
        <f t="shared" si="155"/>
        <v/>
      </c>
      <c r="P208" s="4" t="str">
        <f t="shared" ref="P208:Q208" si="208">IF(A208=I208,"","NO")</f>
        <v/>
      </c>
      <c r="Q208" s="4" t="str">
        <f t="shared" si="208"/>
        <v/>
      </c>
    </row>
    <row r="209" spans="7:17" ht="15.75" customHeight="1" x14ac:dyDescent="0.2">
      <c r="G209" s="4" t="str">
        <f t="shared" si="155"/>
        <v/>
      </c>
      <c r="P209" s="4" t="str">
        <f t="shared" ref="P209:Q209" si="209">IF(A209=I209,"","NO")</f>
        <v/>
      </c>
      <c r="Q209" s="4" t="str">
        <f t="shared" si="209"/>
        <v/>
      </c>
    </row>
    <row r="210" spans="7:17" ht="15.75" customHeight="1" x14ac:dyDescent="0.2">
      <c r="G210" s="4" t="str">
        <f t="shared" si="155"/>
        <v/>
      </c>
      <c r="P210" s="4" t="str">
        <f t="shared" ref="P210:Q210" si="210">IF(A210=I210,"","NO")</f>
        <v/>
      </c>
      <c r="Q210" s="4" t="str">
        <f t="shared" si="210"/>
        <v/>
      </c>
    </row>
    <row r="211" spans="7:17" ht="15.75" customHeight="1" x14ac:dyDescent="0.2">
      <c r="G211" s="4" t="str">
        <f t="shared" si="155"/>
        <v/>
      </c>
      <c r="P211" s="4" t="str">
        <f t="shared" ref="P211:Q211" si="211">IF(A211=I211,"","NO")</f>
        <v/>
      </c>
      <c r="Q211" s="4" t="str">
        <f t="shared" si="211"/>
        <v/>
      </c>
    </row>
    <row r="212" spans="7:17" ht="15.75" customHeight="1" x14ac:dyDescent="0.2">
      <c r="G212" s="4" t="str">
        <f t="shared" si="155"/>
        <v/>
      </c>
      <c r="P212" s="4" t="str">
        <f t="shared" ref="P212:Q212" si="212">IF(A212=I212,"","NO")</f>
        <v/>
      </c>
      <c r="Q212" s="4" t="str">
        <f t="shared" si="212"/>
        <v/>
      </c>
    </row>
    <row r="213" spans="7:17" ht="15.75" customHeight="1" x14ac:dyDescent="0.2">
      <c r="G213" s="4" t="str">
        <f t="shared" si="155"/>
        <v/>
      </c>
      <c r="P213" s="4" t="str">
        <f t="shared" ref="P213:Q213" si="213">IF(A213=I213,"","NO")</f>
        <v/>
      </c>
      <c r="Q213" s="4" t="str">
        <f t="shared" si="213"/>
        <v/>
      </c>
    </row>
    <row r="214" spans="7:17" ht="15.75" customHeight="1" x14ac:dyDescent="0.2">
      <c r="G214" s="4" t="str">
        <f t="shared" si="155"/>
        <v/>
      </c>
      <c r="P214" s="4" t="str">
        <f t="shared" ref="P214:Q214" si="214">IF(A214=I214,"","NO")</f>
        <v/>
      </c>
      <c r="Q214" s="4" t="str">
        <f t="shared" si="214"/>
        <v/>
      </c>
    </row>
    <row r="215" spans="7:17" ht="15.75" customHeight="1" x14ac:dyDescent="0.2">
      <c r="G215" s="4" t="str">
        <f t="shared" si="155"/>
        <v/>
      </c>
      <c r="P215" s="4" t="str">
        <f t="shared" ref="P215:Q215" si="215">IF(A215=I215,"","NO")</f>
        <v/>
      </c>
      <c r="Q215" s="4" t="str">
        <f t="shared" si="215"/>
        <v/>
      </c>
    </row>
    <row r="216" spans="7:17" ht="15.75" customHeight="1" x14ac:dyDescent="0.2">
      <c r="G216" s="4" t="str">
        <f t="shared" si="155"/>
        <v/>
      </c>
      <c r="P216" s="4" t="str">
        <f t="shared" ref="P216:Q216" si="216">IF(A216=I216,"","NO")</f>
        <v/>
      </c>
      <c r="Q216" s="4" t="str">
        <f t="shared" si="216"/>
        <v/>
      </c>
    </row>
    <row r="217" spans="7:17" ht="15.75" customHeight="1" x14ac:dyDescent="0.2">
      <c r="G217" s="4" t="str">
        <f t="shared" si="155"/>
        <v/>
      </c>
      <c r="P217" s="4" t="str">
        <f t="shared" ref="P217:Q217" si="217">IF(A217=I217,"","NO")</f>
        <v/>
      </c>
      <c r="Q217" s="4" t="str">
        <f t="shared" si="217"/>
        <v/>
      </c>
    </row>
    <row r="218" spans="7:17" ht="15.75" customHeight="1" x14ac:dyDescent="0.2">
      <c r="G218" s="4" t="str">
        <f t="shared" si="155"/>
        <v/>
      </c>
      <c r="P218" s="4" t="str">
        <f t="shared" ref="P218:Q218" si="218">IF(A218=I218,"","NO")</f>
        <v/>
      </c>
      <c r="Q218" s="4" t="str">
        <f t="shared" si="218"/>
        <v/>
      </c>
    </row>
    <row r="219" spans="7:17" ht="15.75" customHeight="1" x14ac:dyDescent="0.2">
      <c r="G219" s="4" t="str">
        <f t="shared" si="155"/>
        <v/>
      </c>
      <c r="P219" s="4" t="str">
        <f t="shared" ref="P219:Q219" si="219">IF(A219=I219,"","NO")</f>
        <v/>
      </c>
      <c r="Q219" s="4" t="str">
        <f t="shared" si="219"/>
        <v/>
      </c>
    </row>
    <row r="220" spans="7:17" ht="15.75" customHeight="1" x14ac:dyDescent="0.2">
      <c r="G220" s="4" t="str">
        <f t="shared" si="155"/>
        <v/>
      </c>
      <c r="P220" s="4" t="str">
        <f t="shared" ref="P220:Q220" si="220">IF(A220=I220,"","NO")</f>
        <v/>
      </c>
      <c r="Q220" s="4" t="str">
        <f t="shared" si="220"/>
        <v/>
      </c>
    </row>
    <row r="221" spans="7:17" ht="15.75" customHeight="1" x14ac:dyDescent="0.2">
      <c r="G221" s="4" t="str">
        <f t="shared" si="155"/>
        <v/>
      </c>
      <c r="P221" s="4" t="str">
        <f t="shared" ref="P221:Q221" si="221">IF(A221=I221,"","NO")</f>
        <v/>
      </c>
      <c r="Q221" s="4" t="str">
        <f t="shared" si="221"/>
        <v/>
      </c>
    </row>
    <row r="222" spans="7:17" ht="15.75" customHeight="1" x14ac:dyDescent="0.2">
      <c r="G222" s="4" t="str">
        <f t="shared" si="155"/>
        <v/>
      </c>
      <c r="P222" s="4" t="str">
        <f t="shared" ref="P222:Q222" si="222">IF(A222=I222,"","NO")</f>
        <v/>
      </c>
      <c r="Q222" s="4" t="str">
        <f t="shared" si="222"/>
        <v/>
      </c>
    </row>
    <row r="223" spans="7:17" ht="15.75" customHeight="1" x14ac:dyDescent="0.2">
      <c r="G223" s="4" t="str">
        <f t="shared" si="155"/>
        <v/>
      </c>
      <c r="P223" s="4" t="str">
        <f t="shared" ref="P223:Q223" si="223">IF(A223=I223,"","NO")</f>
        <v/>
      </c>
      <c r="Q223" s="4" t="str">
        <f t="shared" si="223"/>
        <v/>
      </c>
    </row>
    <row r="224" spans="7:17" ht="15.75" customHeight="1" x14ac:dyDescent="0.2">
      <c r="G224" s="4" t="str">
        <f t="shared" si="155"/>
        <v/>
      </c>
      <c r="P224" s="4" t="str">
        <f t="shared" ref="P224:Q224" si="224">IF(A224=I224,"","NO")</f>
        <v/>
      </c>
      <c r="Q224" s="4" t="str">
        <f t="shared" si="224"/>
        <v/>
      </c>
    </row>
    <row r="225" spans="7:17" ht="15.75" customHeight="1" x14ac:dyDescent="0.2">
      <c r="G225" s="4" t="str">
        <f t="shared" si="155"/>
        <v/>
      </c>
      <c r="P225" s="4" t="str">
        <f t="shared" ref="P225:Q225" si="225">IF(A225=I225,"","NO")</f>
        <v/>
      </c>
      <c r="Q225" s="4" t="str">
        <f t="shared" si="225"/>
        <v/>
      </c>
    </row>
    <row r="226" spans="7:17" ht="15.75" customHeight="1" x14ac:dyDescent="0.2">
      <c r="G226" s="4" t="str">
        <f t="shared" si="155"/>
        <v/>
      </c>
      <c r="P226" s="4" t="str">
        <f t="shared" ref="P226:Q226" si="226">IF(A226=I226,"","NO")</f>
        <v/>
      </c>
      <c r="Q226" s="4" t="str">
        <f t="shared" si="226"/>
        <v/>
      </c>
    </row>
    <row r="227" spans="7:17" ht="15.75" customHeight="1" x14ac:dyDescent="0.2">
      <c r="G227" s="4" t="str">
        <f t="shared" si="155"/>
        <v/>
      </c>
      <c r="P227" s="4" t="str">
        <f t="shared" ref="P227:Q227" si="227">IF(A227=I227,"","NO")</f>
        <v/>
      </c>
      <c r="Q227" s="4" t="str">
        <f t="shared" si="227"/>
        <v/>
      </c>
    </row>
    <row r="228" spans="7:17" ht="15.75" customHeight="1" x14ac:dyDescent="0.2">
      <c r="G228" s="4" t="str">
        <f t="shared" si="155"/>
        <v/>
      </c>
      <c r="P228" s="4" t="str">
        <f t="shared" ref="P228:Q228" si="228">IF(A228=I228,"","NO")</f>
        <v/>
      </c>
      <c r="Q228" s="4" t="str">
        <f t="shared" si="228"/>
        <v/>
      </c>
    </row>
    <row r="229" spans="7:17" ht="15.75" customHeight="1" x14ac:dyDescent="0.2">
      <c r="G229" s="4" t="str">
        <f t="shared" si="155"/>
        <v/>
      </c>
      <c r="P229" s="4" t="str">
        <f t="shared" ref="P229:Q229" si="229">IF(A229=I229,"","NO")</f>
        <v/>
      </c>
      <c r="Q229" s="4" t="str">
        <f t="shared" si="229"/>
        <v/>
      </c>
    </row>
    <row r="230" spans="7:17" ht="15.75" customHeight="1" x14ac:dyDescent="0.2">
      <c r="G230" s="4" t="str">
        <f t="shared" si="155"/>
        <v/>
      </c>
      <c r="P230" s="4" t="str">
        <f t="shared" ref="P230:Q230" si="230">IF(A230=I230,"","NO")</f>
        <v/>
      </c>
      <c r="Q230" s="4" t="str">
        <f t="shared" si="230"/>
        <v/>
      </c>
    </row>
    <row r="231" spans="7:17" ht="15.75" customHeight="1" x14ac:dyDescent="0.2">
      <c r="G231" s="4" t="str">
        <f t="shared" si="155"/>
        <v/>
      </c>
      <c r="P231" s="4" t="str">
        <f t="shared" ref="P231:Q231" si="231">IF(A231=I231,"","NO")</f>
        <v/>
      </c>
      <c r="Q231" s="4" t="str">
        <f t="shared" si="231"/>
        <v/>
      </c>
    </row>
    <row r="232" spans="7:17" ht="15.75" customHeight="1" x14ac:dyDescent="0.2">
      <c r="G232" s="4" t="str">
        <f t="shared" si="155"/>
        <v/>
      </c>
      <c r="P232" s="4" t="str">
        <f t="shared" ref="P232:Q232" si="232">IF(A232=I232,"","NO")</f>
        <v/>
      </c>
      <c r="Q232" s="4" t="str">
        <f t="shared" si="232"/>
        <v/>
      </c>
    </row>
    <row r="233" spans="7:17" ht="15.75" customHeight="1" x14ac:dyDescent="0.2">
      <c r="G233" s="4" t="str">
        <f t="shared" si="155"/>
        <v/>
      </c>
      <c r="P233" s="4" t="str">
        <f t="shared" ref="P233:Q233" si="233">IF(A233=I233,"","NO")</f>
        <v/>
      </c>
      <c r="Q233" s="4" t="str">
        <f t="shared" si="233"/>
        <v/>
      </c>
    </row>
    <row r="234" spans="7:17" ht="15.75" customHeight="1" x14ac:dyDescent="0.2">
      <c r="G234" s="4" t="str">
        <f t="shared" si="155"/>
        <v/>
      </c>
      <c r="P234" s="4" t="str">
        <f t="shared" ref="P234:Q234" si="234">IF(A234=I234,"","NO")</f>
        <v/>
      </c>
      <c r="Q234" s="4" t="str">
        <f t="shared" si="234"/>
        <v/>
      </c>
    </row>
    <row r="235" spans="7:17" ht="15.75" customHeight="1" x14ac:dyDescent="0.2">
      <c r="G235" s="4" t="str">
        <f t="shared" si="155"/>
        <v/>
      </c>
      <c r="P235" s="4" t="str">
        <f t="shared" ref="P235:Q235" si="235">IF(A235=I235,"","NO")</f>
        <v/>
      </c>
      <c r="Q235" s="4" t="str">
        <f t="shared" si="235"/>
        <v/>
      </c>
    </row>
    <row r="236" spans="7:17" ht="15.75" customHeight="1" x14ac:dyDescent="0.2">
      <c r="G236" s="4" t="str">
        <f t="shared" si="155"/>
        <v/>
      </c>
      <c r="P236" s="4" t="str">
        <f t="shared" ref="P236:Q236" si="236">IF(A236=I236,"","NO")</f>
        <v/>
      </c>
      <c r="Q236" s="4" t="str">
        <f t="shared" si="236"/>
        <v/>
      </c>
    </row>
    <row r="237" spans="7:17" ht="15.75" customHeight="1" x14ac:dyDescent="0.2">
      <c r="G237" s="4" t="str">
        <f t="shared" si="155"/>
        <v/>
      </c>
      <c r="P237" s="4" t="str">
        <f t="shared" ref="P237:Q237" si="237">IF(A237=I237,"","NO")</f>
        <v/>
      </c>
      <c r="Q237" s="4" t="str">
        <f t="shared" si="237"/>
        <v/>
      </c>
    </row>
    <row r="238" spans="7:17" ht="15.75" customHeight="1" x14ac:dyDescent="0.2">
      <c r="G238" s="4" t="str">
        <f t="shared" si="155"/>
        <v/>
      </c>
      <c r="P238" s="4" t="str">
        <f t="shared" ref="P238:Q238" si="238">IF(A238=I238,"","NO")</f>
        <v/>
      </c>
      <c r="Q238" s="4" t="str">
        <f t="shared" si="238"/>
        <v/>
      </c>
    </row>
    <row r="239" spans="7:17" ht="15.75" customHeight="1" x14ac:dyDescent="0.2">
      <c r="G239" s="4" t="str">
        <f t="shared" si="155"/>
        <v/>
      </c>
      <c r="P239" s="4" t="str">
        <f t="shared" ref="P239:Q239" si="239">IF(A239=I239,"","NO")</f>
        <v/>
      </c>
      <c r="Q239" s="4" t="str">
        <f t="shared" si="239"/>
        <v/>
      </c>
    </row>
    <row r="240" spans="7:17" ht="15.75" customHeight="1" x14ac:dyDescent="0.2">
      <c r="G240" s="4" t="str">
        <f t="shared" si="155"/>
        <v/>
      </c>
      <c r="P240" s="4" t="str">
        <f t="shared" ref="P240:Q240" si="240">IF(A240=I240,"","NO")</f>
        <v/>
      </c>
      <c r="Q240" s="4" t="str">
        <f t="shared" si="240"/>
        <v/>
      </c>
    </row>
    <row r="241" spans="7:17" ht="15.75" customHeight="1" x14ac:dyDescent="0.2">
      <c r="G241" s="4" t="str">
        <f t="shared" si="155"/>
        <v/>
      </c>
      <c r="P241" s="4" t="str">
        <f t="shared" ref="P241:Q241" si="241">IF(A241=I241,"","NO")</f>
        <v/>
      </c>
      <c r="Q241" s="4" t="str">
        <f t="shared" si="241"/>
        <v/>
      </c>
    </row>
    <row r="242" spans="7:17" ht="15.75" customHeight="1" x14ac:dyDescent="0.2">
      <c r="G242" s="4" t="str">
        <f t="shared" si="155"/>
        <v/>
      </c>
      <c r="P242" s="4" t="str">
        <f t="shared" ref="P242:Q242" si="242">IF(A242=I242,"","NO")</f>
        <v/>
      </c>
      <c r="Q242" s="4" t="str">
        <f t="shared" si="242"/>
        <v/>
      </c>
    </row>
    <row r="243" spans="7:17" ht="15.75" customHeight="1" x14ac:dyDescent="0.2">
      <c r="G243" s="4" t="str">
        <f t="shared" si="155"/>
        <v/>
      </c>
      <c r="P243" s="4" t="str">
        <f t="shared" ref="P243:Q243" si="243">IF(A243=I243,"","NO")</f>
        <v/>
      </c>
      <c r="Q243" s="4" t="str">
        <f t="shared" si="243"/>
        <v/>
      </c>
    </row>
    <row r="244" spans="7:17" ht="15.75" customHeight="1" x14ac:dyDescent="0.2">
      <c r="G244" s="4" t="str">
        <f t="shared" si="155"/>
        <v/>
      </c>
      <c r="P244" s="4" t="str">
        <f t="shared" ref="P244:Q244" si="244">IF(A244=I244,"","NO")</f>
        <v/>
      </c>
      <c r="Q244" s="4" t="str">
        <f t="shared" si="244"/>
        <v/>
      </c>
    </row>
    <row r="245" spans="7:17" ht="15.75" customHeight="1" x14ac:dyDescent="0.2">
      <c r="G245" s="4" t="str">
        <f t="shared" si="155"/>
        <v/>
      </c>
      <c r="P245" s="4" t="str">
        <f t="shared" ref="P245:Q245" si="245">IF(A245=I245,"","NO")</f>
        <v/>
      </c>
      <c r="Q245" s="4" t="str">
        <f t="shared" si="245"/>
        <v/>
      </c>
    </row>
    <row r="246" spans="7:17" ht="15.75" customHeight="1" x14ac:dyDescent="0.2">
      <c r="G246" s="4" t="str">
        <f t="shared" si="155"/>
        <v/>
      </c>
      <c r="P246" s="4" t="str">
        <f t="shared" ref="P246:Q246" si="246">IF(A246=I246,"","NO")</f>
        <v/>
      </c>
      <c r="Q246" s="4" t="str">
        <f t="shared" si="246"/>
        <v/>
      </c>
    </row>
    <row r="247" spans="7:17" ht="15.75" customHeight="1" x14ac:dyDescent="0.2">
      <c r="G247" s="4" t="str">
        <f t="shared" si="155"/>
        <v/>
      </c>
      <c r="P247" s="4" t="str">
        <f t="shared" ref="P247:Q247" si="247">IF(A247=I247,"","NO")</f>
        <v/>
      </c>
      <c r="Q247" s="4" t="str">
        <f t="shared" si="247"/>
        <v/>
      </c>
    </row>
    <row r="248" spans="7:17" ht="15.75" customHeight="1" x14ac:dyDescent="0.2">
      <c r="G248" s="4" t="str">
        <f t="shared" si="155"/>
        <v/>
      </c>
      <c r="P248" s="4" t="str">
        <f t="shared" ref="P248:Q248" si="248">IF(A248=I248,"","NO")</f>
        <v/>
      </c>
      <c r="Q248" s="4" t="str">
        <f t="shared" si="248"/>
        <v/>
      </c>
    </row>
    <row r="249" spans="7:17" ht="15.75" customHeight="1" x14ac:dyDescent="0.2">
      <c r="G249" s="4" t="str">
        <f t="shared" si="155"/>
        <v/>
      </c>
      <c r="P249" s="4" t="str">
        <f t="shared" ref="P249:Q249" si="249">IF(A249=I249,"","NO")</f>
        <v/>
      </c>
      <c r="Q249" s="4" t="str">
        <f t="shared" si="249"/>
        <v/>
      </c>
    </row>
    <row r="250" spans="7:17" ht="15.75" customHeight="1" x14ac:dyDescent="0.2">
      <c r="G250" s="4" t="str">
        <f t="shared" si="155"/>
        <v/>
      </c>
      <c r="P250" s="4" t="str">
        <f t="shared" ref="P250:Q250" si="250">IF(A250=I250,"","NO")</f>
        <v/>
      </c>
      <c r="Q250" s="4" t="str">
        <f t="shared" si="250"/>
        <v/>
      </c>
    </row>
    <row r="251" spans="7:17" ht="15.75" customHeight="1" x14ac:dyDescent="0.2">
      <c r="G251" s="4" t="str">
        <f t="shared" si="155"/>
        <v/>
      </c>
      <c r="P251" s="4" t="str">
        <f t="shared" ref="P251:Q251" si="251">IF(A251=I251,"","NO")</f>
        <v/>
      </c>
      <c r="Q251" s="4" t="str">
        <f t="shared" si="251"/>
        <v/>
      </c>
    </row>
    <row r="252" spans="7:17" ht="15.75" customHeight="1" x14ac:dyDescent="0.2">
      <c r="G252" s="4" t="str">
        <f t="shared" si="155"/>
        <v/>
      </c>
      <c r="P252" s="4" t="str">
        <f t="shared" ref="P252:Q252" si="252">IF(A252=I252,"","NO")</f>
        <v/>
      </c>
      <c r="Q252" s="4" t="str">
        <f t="shared" si="252"/>
        <v/>
      </c>
    </row>
    <row r="253" spans="7:17" ht="15.75" customHeight="1" x14ac:dyDescent="0.2">
      <c r="G253" s="4" t="str">
        <f t="shared" si="155"/>
        <v/>
      </c>
      <c r="P253" s="4" t="str">
        <f t="shared" ref="P253:Q253" si="253">IF(A253=I253,"","NO")</f>
        <v/>
      </c>
      <c r="Q253" s="4" t="str">
        <f t="shared" si="253"/>
        <v/>
      </c>
    </row>
    <row r="254" spans="7:17" ht="15.75" customHeight="1" x14ac:dyDescent="0.2">
      <c r="G254" s="4" t="str">
        <f t="shared" si="155"/>
        <v/>
      </c>
      <c r="P254" s="4" t="str">
        <f t="shared" ref="P254:Q254" si="254">IF(A254=I254,"","NO")</f>
        <v/>
      </c>
      <c r="Q254" s="4" t="str">
        <f t="shared" si="254"/>
        <v/>
      </c>
    </row>
    <row r="255" spans="7:17" ht="15.75" customHeight="1" x14ac:dyDescent="0.2">
      <c r="G255" s="4" t="str">
        <f t="shared" si="155"/>
        <v/>
      </c>
      <c r="P255" s="4" t="str">
        <f t="shared" ref="P255:Q255" si="255">IF(A255=I255,"","NO")</f>
        <v/>
      </c>
      <c r="Q255" s="4" t="str">
        <f t="shared" si="255"/>
        <v/>
      </c>
    </row>
    <row r="256" spans="7:17" ht="15.75" customHeight="1" x14ac:dyDescent="0.2">
      <c r="G256" s="4" t="str">
        <f t="shared" si="155"/>
        <v/>
      </c>
      <c r="P256" s="4" t="str">
        <f t="shared" ref="P256:Q256" si="256">IF(A256=I256,"","NO")</f>
        <v/>
      </c>
      <c r="Q256" s="4" t="str">
        <f t="shared" si="256"/>
        <v/>
      </c>
    </row>
    <row r="257" spans="7:17" ht="15.75" customHeight="1" x14ac:dyDescent="0.2">
      <c r="G257" s="4" t="str">
        <f t="shared" si="155"/>
        <v/>
      </c>
      <c r="P257" s="4" t="str">
        <f t="shared" ref="P257:Q257" si="257">IF(A257=I257,"","NO")</f>
        <v/>
      </c>
      <c r="Q257" s="4" t="str">
        <f t="shared" si="257"/>
        <v/>
      </c>
    </row>
    <row r="258" spans="7:17" ht="15.75" customHeight="1" x14ac:dyDescent="0.2">
      <c r="G258" s="4" t="str">
        <f t="shared" si="155"/>
        <v/>
      </c>
      <c r="P258" s="4" t="str">
        <f t="shared" ref="P258:Q258" si="258">IF(A258=I258,"","NO")</f>
        <v/>
      </c>
      <c r="Q258" s="4" t="str">
        <f t="shared" si="258"/>
        <v/>
      </c>
    </row>
    <row r="259" spans="7:17" ht="15.75" customHeight="1" x14ac:dyDescent="0.2">
      <c r="G259" s="4" t="str">
        <f t="shared" si="155"/>
        <v/>
      </c>
      <c r="P259" s="4" t="str">
        <f t="shared" ref="P259:Q259" si="259">IF(A259=I259,"","NO")</f>
        <v/>
      </c>
      <c r="Q259" s="4" t="str">
        <f t="shared" si="259"/>
        <v/>
      </c>
    </row>
    <row r="260" spans="7:17" ht="15.75" customHeight="1" x14ac:dyDescent="0.2">
      <c r="G260" s="4" t="str">
        <f t="shared" si="155"/>
        <v/>
      </c>
      <c r="P260" s="4" t="str">
        <f t="shared" ref="P260:Q260" si="260">IF(A260=I260,"","NO")</f>
        <v/>
      </c>
      <c r="Q260" s="4" t="str">
        <f t="shared" si="260"/>
        <v/>
      </c>
    </row>
    <row r="261" spans="7:17" ht="15.75" customHeight="1" x14ac:dyDescent="0.2">
      <c r="G261" s="4" t="str">
        <f t="shared" si="155"/>
        <v/>
      </c>
      <c r="P261" s="4" t="str">
        <f t="shared" ref="P261:Q261" si="261">IF(A261=I261,"","NO")</f>
        <v/>
      </c>
      <c r="Q261" s="4" t="str">
        <f t="shared" si="261"/>
        <v/>
      </c>
    </row>
    <row r="262" spans="7:17" ht="15.75" customHeight="1" x14ac:dyDescent="0.2">
      <c r="G262" s="4" t="str">
        <f t="shared" si="155"/>
        <v/>
      </c>
      <c r="P262" s="4" t="str">
        <f t="shared" ref="P262:Q262" si="262">IF(A262=I262,"","NO")</f>
        <v/>
      </c>
      <c r="Q262" s="4" t="str">
        <f t="shared" si="262"/>
        <v/>
      </c>
    </row>
    <row r="263" spans="7:17" ht="15.75" customHeight="1" x14ac:dyDescent="0.2">
      <c r="G263" s="4" t="str">
        <f t="shared" si="155"/>
        <v/>
      </c>
      <c r="P263" s="4" t="str">
        <f t="shared" ref="P263:Q263" si="263">IF(A263=I263,"","NO")</f>
        <v/>
      </c>
      <c r="Q263" s="4" t="str">
        <f t="shared" si="263"/>
        <v/>
      </c>
    </row>
    <row r="264" spans="7:17" ht="15.75" customHeight="1" x14ac:dyDescent="0.2">
      <c r="G264" s="4" t="str">
        <f t="shared" si="155"/>
        <v/>
      </c>
      <c r="P264" s="4" t="str">
        <f t="shared" ref="P264:Q264" si="264">IF(A264=I264,"","NO")</f>
        <v/>
      </c>
      <c r="Q264" s="4" t="str">
        <f t="shared" si="264"/>
        <v/>
      </c>
    </row>
    <row r="265" spans="7:17" ht="15.75" customHeight="1" x14ac:dyDescent="0.2">
      <c r="G265" s="4" t="str">
        <f t="shared" si="155"/>
        <v/>
      </c>
      <c r="P265" s="4" t="str">
        <f t="shared" ref="P265:Q265" si="265">IF(A265=I265,"","NO")</f>
        <v/>
      </c>
      <c r="Q265" s="4" t="str">
        <f t="shared" si="265"/>
        <v/>
      </c>
    </row>
    <row r="266" spans="7:17" ht="15.75" customHeight="1" x14ac:dyDescent="0.2">
      <c r="G266" s="4" t="str">
        <f t="shared" si="155"/>
        <v/>
      </c>
      <c r="P266" s="4" t="str">
        <f t="shared" ref="P266:Q266" si="266">IF(A266=I266,"","NO")</f>
        <v/>
      </c>
      <c r="Q266" s="4" t="str">
        <f t="shared" si="266"/>
        <v/>
      </c>
    </row>
    <row r="267" spans="7:17" ht="15.75" customHeight="1" x14ac:dyDescent="0.2">
      <c r="G267" s="4" t="str">
        <f t="shared" si="155"/>
        <v/>
      </c>
      <c r="P267" s="4" t="str">
        <f t="shared" ref="P267:Q267" si="267">IF(A267=I267,"","NO")</f>
        <v/>
      </c>
      <c r="Q267" s="4" t="str">
        <f t="shared" si="267"/>
        <v/>
      </c>
    </row>
    <row r="268" spans="7:17" ht="15.75" customHeight="1" x14ac:dyDescent="0.2">
      <c r="G268" s="4" t="str">
        <f t="shared" si="155"/>
        <v/>
      </c>
      <c r="P268" s="4" t="str">
        <f t="shared" ref="P268:Q268" si="268">IF(A268=I268,"","NO")</f>
        <v/>
      </c>
      <c r="Q268" s="4" t="str">
        <f t="shared" si="268"/>
        <v/>
      </c>
    </row>
    <row r="269" spans="7:17" ht="15.75" customHeight="1" x14ac:dyDescent="0.2">
      <c r="G269" s="4" t="str">
        <f t="shared" si="155"/>
        <v/>
      </c>
      <c r="P269" s="4" t="str">
        <f t="shared" ref="P269:Q269" si="269">IF(A269=I269,"","NO")</f>
        <v/>
      </c>
      <c r="Q269" s="4" t="str">
        <f t="shared" si="269"/>
        <v/>
      </c>
    </row>
    <row r="270" spans="7:17" ht="15.75" customHeight="1" x14ac:dyDescent="0.2">
      <c r="G270" s="4" t="str">
        <f t="shared" si="155"/>
        <v/>
      </c>
      <c r="P270" s="4" t="str">
        <f t="shared" ref="P270:Q270" si="270">IF(A270=I270,"","NO")</f>
        <v/>
      </c>
      <c r="Q270" s="4" t="str">
        <f t="shared" si="270"/>
        <v/>
      </c>
    </row>
    <row r="271" spans="7:17" ht="15.75" customHeight="1" x14ac:dyDescent="0.2">
      <c r="G271" s="4" t="str">
        <f t="shared" si="155"/>
        <v/>
      </c>
      <c r="P271" s="4" t="str">
        <f t="shared" ref="P271:Q271" si="271">IF(A271=I271,"","NO")</f>
        <v/>
      </c>
      <c r="Q271" s="4" t="str">
        <f t="shared" si="271"/>
        <v/>
      </c>
    </row>
    <row r="272" spans="7:17" ht="15.75" customHeight="1" x14ac:dyDescent="0.2">
      <c r="G272" s="4" t="str">
        <f t="shared" si="155"/>
        <v/>
      </c>
      <c r="P272" s="4" t="str">
        <f t="shared" ref="P272:Q272" si="272">IF(A272=I272,"","NO")</f>
        <v/>
      </c>
      <c r="Q272" s="4" t="str">
        <f t="shared" si="272"/>
        <v/>
      </c>
    </row>
    <row r="273" spans="7:17" ht="15.75" customHeight="1" x14ac:dyDescent="0.2">
      <c r="G273" s="4" t="str">
        <f t="shared" si="155"/>
        <v/>
      </c>
      <c r="P273" s="4" t="str">
        <f t="shared" ref="P273:Q273" si="273">IF(A273=I273,"","NO")</f>
        <v/>
      </c>
      <c r="Q273" s="4" t="str">
        <f t="shared" si="273"/>
        <v/>
      </c>
    </row>
    <row r="274" spans="7:17" ht="15.75" customHeight="1" x14ac:dyDescent="0.2">
      <c r="G274" s="4" t="str">
        <f t="shared" si="155"/>
        <v/>
      </c>
      <c r="P274" s="4" t="str">
        <f t="shared" ref="P274:Q274" si="274">IF(A274=I274,"","NO")</f>
        <v/>
      </c>
      <c r="Q274" s="4" t="str">
        <f t="shared" si="274"/>
        <v/>
      </c>
    </row>
    <row r="275" spans="7:17" ht="15.75" customHeight="1" x14ac:dyDescent="0.2">
      <c r="G275" s="4" t="str">
        <f t="shared" si="155"/>
        <v/>
      </c>
      <c r="P275" s="4" t="str">
        <f t="shared" ref="P275:Q275" si="275">IF(A275=I275,"","NO")</f>
        <v/>
      </c>
      <c r="Q275" s="4" t="str">
        <f t="shared" si="275"/>
        <v/>
      </c>
    </row>
    <row r="276" spans="7:17" ht="15.75" customHeight="1" x14ac:dyDescent="0.2">
      <c r="G276" s="4" t="str">
        <f t="shared" si="155"/>
        <v/>
      </c>
      <c r="P276" s="4" t="str">
        <f t="shared" ref="P276:Q276" si="276">IF(A276=I276,"","NO")</f>
        <v/>
      </c>
      <c r="Q276" s="4" t="str">
        <f t="shared" si="276"/>
        <v/>
      </c>
    </row>
    <row r="277" spans="7:17" ht="15.75" customHeight="1" x14ac:dyDescent="0.2">
      <c r="G277" s="4" t="str">
        <f t="shared" si="155"/>
        <v/>
      </c>
      <c r="P277" s="4" t="str">
        <f t="shared" ref="P277:Q277" si="277">IF(A277=I277,"","NO")</f>
        <v/>
      </c>
      <c r="Q277" s="4" t="str">
        <f t="shared" si="277"/>
        <v/>
      </c>
    </row>
    <row r="278" spans="7:17" ht="15.75" customHeight="1" x14ac:dyDescent="0.2">
      <c r="G278" s="4" t="str">
        <f t="shared" si="155"/>
        <v/>
      </c>
      <c r="P278" s="4" t="str">
        <f t="shared" ref="P278:Q278" si="278">IF(A278=I278,"","NO")</f>
        <v/>
      </c>
      <c r="Q278" s="4" t="str">
        <f t="shared" si="278"/>
        <v/>
      </c>
    </row>
    <row r="279" spans="7:17" ht="15.75" customHeight="1" x14ac:dyDescent="0.2">
      <c r="G279" s="4" t="str">
        <f t="shared" si="155"/>
        <v/>
      </c>
      <c r="P279" s="4" t="str">
        <f t="shared" ref="P279:Q279" si="279">IF(A279=I279,"","NO")</f>
        <v/>
      </c>
      <c r="Q279" s="4" t="str">
        <f t="shared" si="279"/>
        <v/>
      </c>
    </row>
    <row r="280" spans="7:17" ht="15.75" customHeight="1" x14ac:dyDescent="0.2">
      <c r="G280" s="4" t="str">
        <f t="shared" si="155"/>
        <v/>
      </c>
      <c r="P280" s="4" t="str">
        <f t="shared" ref="P280:Q280" si="280">IF(A280=I280,"","NO")</f>
        <v/>
      </c>
      <c r="Q280" s="4" t="str">
        <f t="shared" si="280"/>
        <v/>
      </c>
    </row>
    <row r="281" spans="7:17" ht="15.75" customHeight="1" x14ac:dyDescent="0.2">
      <c r="G281" s="4" t="str">
        <f t="shared" si="155"/>
        <v/>
      </c>
      <c r="P281" s="4" t="str">
        <f t="shared" ref="P281:Q281" si="281">IF(A281=I281,"","NO")</f>
        <v/>
      </c>
      <c r="Q281" s="4" t="str">
        <f t="shared" si="281"/>
        <v/>
      </c>
    </row>
    <row r="282" spans="7:17" ht="15.75" customHeight="1" x14ac:dyDescent="0.2">
      <c r="G282" s="4" t="str">
        <f t="shared" si="155"/>
        <v/>
      </c>
      <c r="P282" s="4" t="str">
        <f t="shared" ref="P282:Q282" si="282">IF(A282=I282,"","NO")</f>
        <v/>
      </c>
      <c r="Q282" s="4" t="str">
        <f t="shared" si="282"/>
        <v/>
      </c>
    </row>
    <row r="283" spans="7:17" ht="15.75" customHeight="1" x14ac:dyDescent="0.2">
      <c r="G283" s="4" t="str">
        <f t="shared" si="155"/>
        <v/>
      </c>
      <c r="P283" s="4" t="str">
        <f t="shared" ref="P283:Q283" si="283">IF(A283=I283,"","NO")</f>
        <v/>
      </c>
      <c r="Q283" s="4" t="str">
        <f t="shared" si="283"/>
        <v/>
      </c>
    </row>
    <row r="284" spans="7:17" ht="15.75" customHeight="1" x14ac:dyDescent="0.2">
      <c r="G284" s="4" t="str">
        <f t="shared" si="155"/>
        <v/>
      </c>
      <c r="P284" s="4" t="str">
        <f t="shared" ref="P284:Q284" si="284">IF(A284=I284,"","NO")</f>
        <v/>
      </c>
      <c r="Q284" s="4" t="str">
        <f t="shared" si="284"/>
        <v/>
      </c>
    </row>
    <row r="285" spans="7:17" ht="15.75" customHeight="1" x14ac:dyDescent="0.2">
      <c r="G285" s="4" t="str">
        <f t="shared" si="155"/>
        <v/>
      </c>
      <c r="P285" s="4" t="str">
        <f t="shared" ref="P285:Q285" si="285">IF(A285=I285,"","NO")</f>
        <v/>
      </c>
      <c r="Q285" s="4" t="str">
        <f t="shared" si="285"/>
        <v/>
      </c>
    </row>
    <row r="286" spans="7:17" ht="15.75" customHeight="1" x14ac:dyDescent="0.2">
      <c r="G286" s="4" t="str">
        <f t="shared" si="155"/>
        <v/>
      </c>
      <c r="P286" s="4" t="str">
        <f t="shared" ref="P286:Q286" si="286">IF(A286=I286,"","NO")</f>
        <v/>
      </c>
      <c r="Q286" s="4" t="str">
        <f t="shared" si="286"/>
        <v/>
      </c>
    </row>
    <row r="287" spans="7:17" ht="15.75" customHeight="1" x14ac:dyDescent="0.2">
      <c r="G287" s="4" t="str">
        <f t="shared" si="155"/>
        <v/>
      </c>
      <c r="P287" s="4" t="str">
        <f t="shared" ref="P287:Q287" si="287">IF(A287=I287,"","NO")</f>
        <v/>
      </c>
      <c r="Q287" s="4" t="str">
        <f t="shared" si="287"/>
        <v/>
      </c>
    </row>
    <row r="288" spans="7:17" ht="15.75" customHeight="1" x14ac:dyDescent="0.2">
      <c r="G288" s="4" t="str">
        <f t="shared" si="155"/>
        <v/>
      </c>
      <c r="P288" s="4" t="str">
        <f t="shared" ref="P288:Q288" si="288">IF(A288=I288,"","NO")</f>
        <v/>
      </c>
      <c r="Q288" s="4" t="str">
        <f t="shared" si="288"/>
        <v/>
      </c>
    </row>
    <row r="289" spans="7:17" ht="15.75" customHeight="1" x14ac:dyDescent="0.2">
      <c r="G289" s="4" t="str">
        <f t="shared" si="155"/>
        <v/>
      </c>
      <c r="P289" s="4" t="str">
        <f t="shared" ref="P289:Q289" si="289">IF(A289=I289,"","NO")</f>
        <v/>
      </c>
      <c r="Q289" s="4" t="str">
        <f t="shared" si="289"/>
        <v/>
      </c>
    </row>
    <row r="290" spans="7:17" ht="15.75" customHeight="1" x14ac:dyDescent="0.2">
      <c r="G290" s="4" t="str">
        <f t="shared" si="155"/>
        <v/>
      </c>
      <c r="P290" s="4" t="str">
        <f t="shared" ref="P290:Q290" si="290">IF(A290=I290,"","NO")</f>
        <v/>
      </c>
      <c r="Q290" s="4" t="str">
        <f t="shared" si="290"/>
        <v/>
      </c>
    </row>
    <row r="291" spans="7:17" ht="15.75" customHeight="1" x14ac:dyDescent="0.2">
      <c r="G291" s="4" t="str">
        <f t="shared" si="155"/>
        <v/>
      </c>
      <c r="P291" s="4" t="str">
        <f t="shared" ref="P291:Q291" si="291">IF(A291=I291,"","NO")</f>
        <v/>
      </c>
      <c r="Q291" s="4" t="str">
        <f t="shared" si="291"/>
        <v/>
      </c>
    </row>
    <row r="292" spans="7:17" ht="15.75" customHeight="1" x14ac:dyDescent="0.2">
      <c r="G292" s="4" t="str">
        <f t="shared" si="155"/>
        <v/>
      </c>
      <c r="P292" s="4" t="str">
        <f t="shared" ref="P292:Q292" si="292">IF(A292=I292,"","NO")</f>
        <v/>
      </c>
      <c r="Q292" s="4" t="str">
        <f t="shared" si="292"/>
        <v/>
      </c>
    </row>
    <row r="293" spans="7:17" ht="15.75" customHeight="1" x14ac:dyDescent="0.2">
      <c r="G293" s="4" t="str">
        <f t="shared" si="155"/>
        <v/>
      </c>
      <c r="P293" s="4" t="str">
        <f t="shared" ref="P293:Q293" si="293">IF(A293=I293,"","NO")</f>
        <v/>
      </c>
      <c r="Q293" s="4" t="str">
        <f t="shared" si="293"/>
        <v/>
      </c>
    </row>
    <row r="294" spans="7:17" ht="15.75" customHeight="1" x14ac:dyDescent="0.2">
      <c r="G294" s="4" t="str">
        <f t="shared" si="155"/>
        <v/>
      </c>
      <c r="P294" s="4" t="str">
        <f t="shared" ref="P294:Q294" si="294">IF(A294=I294,"","NO")</f>
        <v/>
      </c>
      <c r="Q294" s="4" t="str">
        <f t="shared" si="294"/>
        <v/>
      </c>
    </row>
    <row r="295" spans="7:17" ht="15.75" customHeight="1" x14ac:dyDescent="0.2">
      <c r="G295" s="4" t="str">
        <f t="shared" si="155"/>
        <v/>
      </c>
      <c r="P295" s="4" t="str">
        <f t="shared" ref="P295:Q295" si="295">IF(A295=I295,"","NO")</f>
        <v/>
      </c>
      <c r="Q295" s="4" t="str">
        <f t="shared" si="295"/>
        <v/>
      </c>
    </row>
    <row r="296" spans="7:17" ht="15.75" customHeight="1" x14ac:dyDescent="0.2">
      <c r="G296" s="4" t="str">
        <f t="shared" si="155"/>
        <v/>
      </c>
      <c r="P296" s="4" t="str">
        <f t="shared" ref="P296:Q296" si="296">IF(A296=I296,"","NO")</f>
        <v/>
      </c>
      <c r="Q296" s="4" t="str">
        <f t="shared" si="296"/>
        <v/>
      </c>
    </row>
    <row r="297" spans="7:17" ht="15.75" customHeight="1" x14ac:dyDescent="0.2">
      <c r="G297" s="4" t="str">
        <f t="shared" si="155"/>
        <v/>
      </c>
      <c r="P297" s="4" t="str">
        <f t="shared" ref="P297:Q297" si="297">IF(A297=I297,"","NO")</f>
        <v/>
      </c>
      <c r="Q297" s="4" t="str">
        <f t="shared" si="297"/>
        <v/>
      </c>
    </row>
    <row r="298" spans="7:17" ht="15.75" customHeight="1" x14ac:dyDescent="0.2"/>
    <row r="299" spans="7:17" ht="15.75" customHeight="1" x14ac:dyDescent="0.2"/>
    <row r="300" spans="7:17" ht="15.75" customHeight="1" x14ac:dyDescent="0.2"/>
    <row r="301" spans="7:17" ht="15.75" customHeight="1" x14ac:dyDescent="0.2"/>
    <row r="302" spans="7:17" ht="15.75" customHeight="1" x14ac:dyDescent="0.2"/>
    <row r="303" spans="7:17" ht="15.75" customHeight="1" x14ac:dyDescent="0.2"/>
    <row r="304" spans="7:17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9B26-7D82-C94D-9959-A7E77ECEACBD}">
  <dimension ref="A1:BK98"/>
  <sheetViews>
    <sheetView workbookViewId="0">
      <selection activeCell="D30" sqref="A1:XFD1048576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4" max="14" width="20" bestFit="1" customWidth="1"/>
    <col min="15" max="15" width="18.83203125" bestFit="1" customWidth="1"/>
    <col min="16" max="16" width="20.1640625" bestFit="1" customWidth="1"/>
    <col min="17" max="17" width="17.33203125" bestFit="1" customWidth="1"/>
    <col min="18" max="18" width="17.83203125" bestFit="1" customWidth="1"/>
    <col min="19" max="19" width="20.6640625" bestFit="1" customWidth="1"/>
    <col min="20" max="20" width="19.5" bestFit="1" customWidth="1"/>
    <col min="21" max="21" width="20.83203125" bestFit="1" customWidth="1"/>
    <col min="22" max="22" width="18" bestFit="1" customWidth="1"/>
    <col min="23" max="23" width="18.5" bestFit="1" customWidth="1"/>
    <col min="24" max="24" width="25.33203125" bestFit="1" customWidth="1"/>
    <col min="25" max="25" width="23.1640625" bestFit="1" customWidth="1"/>
    <col min="26" max="26" width="24.5" bestFit="1" customWidth="1"/>
    <col min="27" max="27" width="21.6640625" bestFit="1" customWidth="1"/>
    <col min="28" max="28" width="21" bestFit="1" customWidth="1"/>
    <col min="29" max="29" width="26.33203125" bestFit="1" customWidth="1"/>
    <col min="30" max="30" width="24.1640625" bestFit="1" customWidth="1"/>
    <col min="31" max="31" width="25.5" bestFit="1" customWidth="1"/>
    <col min="32" max="32" width="21.6640625" bestFit="1" customWidth="1"/>
    <col min="33" max="33" width="23.1640625" bestFit="1" customWidth="1"/>
    <col min="34" max="34" width="26.33203125" bestFit="1" customWidth="1"/>
    <col min="35" max="35" width="25.1640625" bestFit="1" customWidth="1"/>
    <col min="36" max="36" width="26.6640625" bestFit="1" customWidth="1"/>
    <col min="37" max="37" width="23.6640625" bestFit="1" customWidth="1"/>
    <col min="38" max="38" width="24.1640625" bestFit="1" customWidth="1"/>
    <col min="39" max="39" width="25" bestFit="1" customWidth="1"/>
    <col min="40" max="40" width="22.83203125" bestFit="1" customWidth="1"/>
    <col min="41" max="41" width="24.1640625" bestFit="1" customWidth="1"/>
    <col min="42" max="42" width="20.1640625" bestFit="1" customWidth="1"/>
    <col min="43" max="43" width="21.83203125" bestFit="1" customWidth="1"/>
    <col min="44" max="44" width="31.33203125" bestFit="1" customWidth="1"/>
    <col min="45" max="45" width="29.1640625" bestFit="1" customWidth="1"/>
    <col min="46" max="46" width="30.5" bestFit="1" customWidth="1"/>
    <col min="47" max="47" width="27.6640625" bestFit="1" customWidth="1"/>
    <col min="48" max="48" width="27.1640625" bestFit="1" customWidth="1"/>
    <col min="49" max="49" width="30.5" bestFit="1" customWidth="1"/>
    <col min="50" max="50" width="28.33203125" bestFit="1" customWidth="1"/>
    <col min="51" max="51" width="28.6640625" bestFit="1" customWidth="1"/>
    <col min="52" max="52" width="26.83203125" bestFit="1" customWidth="1"/>
    <col min="53" max="53" width="27.33203125" bestFit="1" customWidth="1"/>
    <col min="54" max="54" width="27.6640625" bestFit="1" customWidth="1"/>
    <col min="55" max="55" width="26.33203125" bestFit="1" customWidth="1"/>
    <col min="56" max="56" width="27.83203125" bestFit="1" customWidth="1"/>
    <col min="57" max="57" width="24.83203125" bestFit="1" customWidth="1"/>
    <col min="58" max="58" width="25.33203125" bestFit="1" customWidth="1"/>
    <col min="59" max="59" width="26.83203125" bestFit="1" customWidth="1"/>
    <col min="60" max="60" width="25.5" bestFit="1" customWidth="1"/>
    <col min="61" max="61" width="27" bestFit="1" customWidth="1"/>
    <col min="62" max="62" width="24" bestFit="1" customWidth="1"/>
    <col min="63" max="63" width="24.5" bestFit="1" customWidth="1"/>
  </cols>
  <sheetData>
    <row r="1" spans="1:63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153</v>
      </c>
      <c r="J1" s="21" t="s">
        <v>154</v>
      </c>
      <c r="K1" s="22" t="s">
        <v>31</v>
      </c>
      <c r="L1" s="22" t="s">
        <v>32</v>
      </c>
      <c r="N1" t="s">
        <v>8</v>
      </c>
      <c r="O1" t="s">
        <v>129</v>
      </c>
      <c r="P1" t="s">
        <v>130</v>
      </c>
      <c r="Q1" t="s">
        <v>131</v>
      </c>
      <c r="R1" t="s">
        <v>132</v>
      </c>
      <c r="S1" t="s">
        <v>9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10</v>
      </c>
      <c r="AF1" t="s">
        <v>144</v>
      </c>
      <c r="AG1" t="s">
        <v>11</v>
      </c>
      <c r="AH1" t="s">
        <v>12</v>
      </c>
      <c r="AI1" t="s">
        <v>145</v>
      </c>
      <c r="AJ1" t="s">
        <v>146</v>
      </c>
      <c r="AK1" t="s">
        <v>147</v>
      </c>
      <c r="AL1" t="s">
        <v>148</v>
      </c>
      <c r="AM1" t="s">
        <v>150</v>
      </c>
      <c r="AN1" t="s">
        <v>149</v>
      </c>
      <c r="AO1" t="s">
        <v>151</v>
      </c>
      <c r="AP1" t="s">
        <v>152</v>
      </c>
      <c r="AQ1" t="s">
        <v>13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164</v>
      </c>
      <c r="BC1" t="s">
        <v>163</v>
      </c>
      <c r="BD1" t="s">
        <v>162</v>
      </c>
      <c r="BE1" t="s">
        <v>161</v>
      </c>
      <c r="BF1" t="s">
        <v>160</v>
      </c>
      <c r="BG1" t="s">
        <v>159</v>
      </c>
      <c r="BH1" t="s">
        <v>155</v>
      </c>
      <c r="BI1" t="s">
        <v>158</v>
      </c>
      <c r="BJ1" t="s">
        <v>157</v>
      </c>
      <c r="BK1" t="s">
        <v>156</v>
      </c>
    </row>
    <row r="2" spans="1:63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4">
        <f t="shared" ref="H2:H97" si="0">(B2-G2)/B2</f>
        <v>0.64285316121325387</v>
      </c>
      <c r="I2" s="24">
        <f t="shared" ref="I2:I49" si="1">1-H2</f>
        <v>0.35714683878674613</v>
      </c>
      <c r="J2" s="24"/>
      <c r="K2" s="25">
        <f>'align raw baums'!B2/'countreads baums'!G2</f>
        <v>0.26534509047738658</v>
      </c>
      <c r="L2" s="25"/>
      <c r="N2">
        <v>10729735.291666666</v>
      </c>
      <c r="O2">
        <v>96</v>
      </c>
      <c r="P2">
        <v>5340557.453961445</v>
      </c>
      <c r="Q2">
        <v>392451</v>
      </c>
      <c r="R2">
        <v>23864440</v>
      </c>
      <c r="S2">
        <v>2383151.3020833335</v>
      </c>
      <c r="T2">
        <v>96</v>
      </c>
      <c r="U2">
        <v>1855490.443807658</v>
      </c>
      <c r="V2">
        <v>33126</v>
      </c>
      <c r="W2">
        <v>6523961</v>
      </c>
      <c r="X2">
        <v>7962934.489583333</v>
      </c>
      <c r="Y2">
        <v>96</v>
      </c>
      <c r="Z2">
        <v>4538840.4101098888</v>
      </c>
      <c r="AA2">
        <v>288471</v>
      </c>
      <c r="AB2">
        <v>21456770</v>
      </c>
      <c r="AC2">
        <v>383081.33333333331</v>
      </c>
      <c r="AD2">
        <v>96</v>
      </c>
      <c r="AE2">
        <v>189790.88716716156</v>
      </c>
      <c r="AF2">
        <v>16870</v>
      </c>
      <c r="AG2">
        <v>890012</v>
      </c>
      <c r="AH2">
        <v>568.16666666666663</v>
      </c>
      <c r="AI2">
        <v>96</v>
      </c>
      <c r="AJ2">
        <v>282.45848010363596</v>
      </c>
      <c r="AK2">
        <v>18</v>
      </c>
      <c r="AL2">
        <v>1235</v>
      </c>
      <c r="AM2">
        <v>2195851.9166666665</v>
      </c>
      <c r="AN2">
        <v>96</v>
      </c>
      <c r="AO2">
        <v>1737163.6907863265</v>
      </c>
      <c r="AP2">
        <v>32362</v>
      </c>
      <c r="AQ2">
        <v>6307683</v>
      </c>
      <c r="AR2">
        <v>0.30196555872168634</v>
      </c>
      <c r="AS2">
        <v>48</v>
      </c>
      <c r="AT2">
        <v>7.1312792938888328E-2</v>
      </c>
      <c r="AU2">
        <v>0.13535265799863105</v>
      </c>
      <c r="AV2">
        <v>0.4715416162276207</v>
      </c>
      <c r="AW2">
        <v>8.8124187467891704E-2</v>
      </c>
      <c r="AX2">
        <v>48</v>
      </c>
      <c r="AY2">
        <v>2.7751894163017526E-2</v>
      </c>
      <c r="AZ2">
        <v>5.9674461163928605E-2</v>
      </c>
      <c r="BA2">
        <v>0.20472873126451341</v>
      </c>
      <c r="BB2">
        <v>0.27096425954010256</v>
      </c>
      <c r="BC2">
        <v>48</v>
      </c>
      <c r="BD2">
        <v>3.8314212265519738E-2</v>
      </c>
      <c r="BE2">
        <v>0.18298671926138868</v>
      </c>
      <c r="BF2">
        <v>0.34608647176106694</v>
      </c>
      <c r="BG2">
        <v>0.91676682321704928</v>
      </c>
      <c r="BH2">
        <v>48</v>
      </c>
      <c r="BI2">
        <v>1.2328438625928152E-2</v>
      </c>
      <c r="BJ2">
        <v>0.86763250154671068</v>
      </c>
      <c r="BK2">
        <v>0.93441928686526465</v>
      </c>
    </row>
    <row r="3" spans="1:63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4">
        <f t="shared" si="0"/>
        <v>0.63317292526615176</v>
      </c>
      <c r="I3" s="24">
        <f t="shared" si="1"/>
        <v>0.36682707473384824</v>
      </c>
      <c r="J3" s="24"/>
      <c r="K3" s="25">
        <f>'align raw baums'!B3/'countreads baums'!G3</f>
        <v>0.3048472975491211</v>
      </c>
      <c r="L3" s="25"/>
    </row>
    <row r="4" spans="1:63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4">
        <f t="shared" si="0"/>
        <v>0.67259995192044253</v>
      </c>
      <c r="I4" s="24">
        <f t="shared" si="1"/>
        <v>0.32740004807955747</v>
      </c>
      <c r="J4" s="24"/>
      <c r="K4" s="25">
        <f>'align raw baums'!B4/'countreads baums'!G4</f>
        <v>0.31844033075955824</v>
      </c>
      <c r="L4" s="25"/>
    </row>
    <row r="5" spans="1:63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4">
        <f t="shared" si="0"/>
        <v>0.69284782085645114</v>
      </c>
      <c r="I5" s="24">
        <f t="shared" si="1"/>
        <v>0.30715217914354886</v>
      </c>
      <c r="J5" s="24"/>
      <c r="K5" s="25">
        <f>'align raw baums'!B5/'countreads baums'!G5</f>
        <v>0.2681950574634418</v>
      </c>
      <c r="L5" s="25"/>
      <c r="N5" s="5"/>
      <c r="O5" s="5" t="s">
        <v>14</v>
      </c>
      <c r="P5" s="16" t="s">
        <v>30</v>
      </c>
      <c r="Q5" s="5" t="s">
        <v>15</v>
      </c>
      <c r="R5" s="5" t="s">
        <v>16</v>
      </c>
      <c r="S5" s="5" t="s">
        <v>17</v>
      </c>
      <c r="T5" s="5" t="s">
        <v>18</v>
      </c>
    </row>
    <row r="6" spans="1:63" ht="17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4">
        <f t="shared" si="0"/>
        <v>0.67355717711857666</v>
      </c>
      <c r="I6" s="24">
        <f t="shared" si="1"/>
        <v>0.32644282288142334</v>
      </c>
      <c r="J6" s="24"/>
      <c r="K6" s="25">
        <f>'align raw baums'!B6/'countreads baums'!G6</f>
        <v>0.28789281710624409</v>
      </c>
      <c r="L6" s="25"/>
      <c r="N6" s="1" t="s">
        <v>1</v>
      </c>
      <c r="O6" s="10">
        <v>10729735.291666666</v>
      </c>
      <c r="P6" s="17">
        <v>96</v>
      </c>
      <c r="Q6" s="13">
        <v>5340557.453961445</v>
      </c>
      <c r="R6" s="6">
        <v>392451</v>
      </c>
      <c r="S6" s="6">
        <v>23864440</v>
      </c>
      <c r="T6" s="8">
        <f>Q6/SQRT(P6)</f>
        <v>545068.36267595028</v>
      </c>
    </row>
    <row r="7" spans="1:63" ht="17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4">
        <f t="shared" si="0"/>
        <v>0.62288706049382747</v>
      </c>
      <c r="I7" s="24">
        <f t="shared" si="1"/>
        <v>0.37711293950617253</v>
      </c>
      <c r="J7" s="24"/>
      <c r="K7" s="25">
        <f>'align raw baums'!B7/'countreads baums'!G7</f>
        <v>0.28650965423665459</v>
      </c>
      <c r="L7" s="25"/>
      <c r="N7" s="1" t="s">
        <v>2</v>
      </c>
      <c r="O7" s="10">
        <v>2383151.3020833335</v>
      </c>
      <c r="P7" s="17">
        <v>96</v>
      </c>
      <c r="Q7" s="13">
        <v>1855490.443807658</v>
      </c>
      <c r="R7" s="6">
        <v>33126</v>
      </c>
      <c r="S7" s="6">
        <v>6523961</v>
      </c>
      <c r="T7" s="8">
        <f t="shared" ref="T7:T15" si="2">Q7/SQRT(P7)</f>
        <v>189375.20041412773</v>
      </c>
    </row>
    <row r="8" spans="1:63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4">
        <f t="shared" si="0"/>
        <v>0.66355844236836481</v>
      </c>
      <c r="I8" s="24">
        <f t="shared" si="1"/>
        <v>0.33644155763163519</v>
      </c>
      <c r="J8" s="24"/>
      <c r="K8" s="25">
        <f>'align raw baums'!B8/'countreads baums'!G8</f>
        <v>0.34608647176106694</v>
      </c>
      <c r="L8" s="25"/>
      <c r="N8" s="1" t="s">
        <v>3</v>
      </c>
      <c r="O8" s="10">
        <v>7962934.489583333</v>
      </c>
      <c r="P8" s="17">
        <v>96</v>
      </c>
      <c r="Q8" s="13">
        <v>4538840.4101098888</v>
      </c>
      <c r="R8" s="6">
        <v>288471</v>
      </c>
      <c r="S8" s="6">
        <v>21456770</v>
      </c>
      <c r="T8" s="8">
        <f t="shared" si="2"/>
        <v>463243.45952891529</v>
      </c>
    </row>
    <row r="9" spans="1:63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4">
        <f t="shared" si="0"/>
        <v>0.66591142150352445</v>
      </c>
      <c r="I9" s="24">
        <f t="shared" si="1"/>
        <v>0.33408857849647555</v>
      </c>
      <c r="J9" s="24"/>
      <c r="K9" s="25">
        <f>'align raw baums'!B9/'countreads baums'!G9</f>
        <v>0.31979864028861876</v>
      </c>
      <c r="L9" s="25"/>
      <c r="N9" s="1" t="s">
        <v>4</v>
      </c>
      <c r="O9" s="10">
        <v>383081.33333333331</v>
      </c>
      <c r="P9" s="17">
        <v>96</v>
      </c>
      <c r="Q9" s="13">
        <v>189790.88716716156</v>
      </c>
      <c r="R9" s="6">
        <v>16870</v>
      </c>
      <c r="S9" s="6">
        <v>890012</v>
      </c>
      <c r="T9" s="8">
        <f t="shared" si="2"/>
        <v>19370.451307903408</v>
      </c>
    </row>
    <row r="10" spans="1:63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4">
        <f t="shared" si="0"/>
        <v>0.74180998763360773</v>
      </c>
      <c r="I10" s="24">
        <f t="shared" si="1"/>
        <v>0.25819001236639227</v>
      </c>
      <c r="J10" s="24"/>
      <c r="K10" s="25">
        <f>'align raw baums'!B10/'countreads baums'!G10</f>
        <v>0.25156162336523308</v>
      </c>
      <c r="L10" s="25"/>
      <c r="N10" s="1" t="s">
        <v>5</v>
      </c>
      <c r="O10" s="11">
        <v>568.16666666666663</v>
      </c>
      <c r="P10" s="17">
        <v>96</v>
      </c>
      <c r="Q10" s="14">
        <v>282.45848010363596</v>
      </c>
      <c r="R10" s="7">
        <v>18</v>
      </c>
      <c r="S10" s="7">
        <v>1235</v>
      </c>
      <c r="T10" s="8">
        <f t="shared" si="2"/>
        <v>28.828297907332615</v>
      </c>
    </row>
    <row r="11" spans="1:63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4">
        <f t="shared" si="0"/>
        <v>0.73185744060444857</v>
      </c>
      <c r="I11" s="24">
        <f t="shared" si="1"/>
        <v>0.26814255939555143</v>
      </c>
      <c r="J11" s="24"/>
      <c r="K11" s="25">
        <f>'align raw baums'!B11/'countreads baums'!G11</f>
        <v>0.29992565219339445</v>
      </c>
      <c r="L11" s="25"/>
      <c r="N11" s="1" t="s">
        <v>6</v>
      </c>
      <c r="O11" s="10">
        <v>2195851.9166666665</v>
      </c>
      <c r="P11" s="17">
        <v>96</v>
      </c>
      <c r="Q11" s="13">
        <v>1737163.6907863265</v>
      </c>
      <c r="R11" s="6">
        <v>32362</v>
      </c>
      <c r="S11" s="6">
        <v>6307683</v>
      </c>
      <c r="T11" s="8">
        <f t="shared" si="2"/>
        <v>177298.52675485314</v>
      </c>
    </row>
    <row r="12" spans="1:63" ht="34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4">
        <f t="shared" si="0"/>
        <v>0.59745319363415439</v>
      </c>
      <c r="I12" s="24">
        <f t="shared" si="1"/>
        <v>0.40254680636584561</v>
      </c>
      <c r="J12" s="24"/>
      <c r="K12" s="25">
        <f>'align raw baums'!B12/'countreads baums'!G12</f>
        <v>0.29608707891859387</v>
      </c>
      <c r="L12" s="25"/>
      <c r="N12" s="1" t="s">
        <v>153</v>
      </c>
      <c r="O12" s="12">
        <v>0.30196555872168634</v>
      </c>
      <c r="P12" s="17">
        <v>48</v>
      </c>
      <c r="Q12" s="15">
        <v>7.1312792938888328E-2</v>
      </c>
      <c r="R12" s="9">
        <v>0.13535265799863105</v>
      </c>
      <c r="S12" s="9">
        <v>0.4715416162276207</v>
      </c>
      <c r="T12" s="29">
        <f t="shared" si="2"/>
        <v>1.0293115049982806E-2</v>
      </c>
    </row>
    <row r="13" spans="1:63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4">
        <f t="shared" si="0"/>
        <v>0.68131852115570812</v>
      </c>
      <c r="I13" s="24">
        <f t="shared" si="1"/>
        <v>0.31868147884429188</v>
      </c>
      <c r="J13" s="24"/>
      <c r="K13" s="25">
        <f>'align raw baums'!B13/'countreads baums'!G13</f>
        <v>0.31208182144518604</v>
      </c>
      <c r="L13" s="25"/>
      <c r="N13" s="1" t="s">
        <v>154</v>
      </c>
      <c r="O13" s="12">
        <v>8.8124187467891704E-2</v>
      </c>
      <c r="P13" s="17">
        <v>48</v>
      </c>
      <c r="Q13" s="15">
        <v>2.7751894163017526E-2</v>
      </c>
      <c r="R13" s="9">
        <v>5.9674461163928605E-2</v>
      </c>
      <c r="S13" s="9">
        <v>0.20472873126451341</v>
      </c>
      <c r="T13" s="29">
        <f t="shared" si="2"/>
        <v>4.0056408913850435E-3</v>
      </c>
    </row>
    <row r="14" spans="1:63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4">
        <f t="shared" si="0"/>
        <v>0.77928164696183311</v>
      </c>
      <c r="I14" s="24">
        <f t="shared" si="1"/>
        <v>0.22071835303816689</v>
      </c>
      <c r="J14" s="24"/>
      <c r="K14" s="25">
        <f>'align raw baums'!B14/'countreads baums'!G14</f>
        <v>0.22018468496764873</v>
      </c>
      <c r="L14" s="25"/>
      <c r="N14" s="2" t="s">
        <v>31</v>
      </c>
      <c r="O14" s="12">
        <v>0.27096425954010256</v>
      </c>
      <c r="P14" s="17">
        <v>48</v>
      </c>
      <c r="Q14" s="15">
        <v>3.8314212265519738E-2</v>
      </c>
      <c r="R14" s="9">
        <v>0.18298671926138868</v>
      </c>
      <c r="S14" s="9">
        <v>0.34608647176106694</v>
      </c>
      <c r="T14" s="29">
        <f>Q14/SQRT(P14)</f>
        <v>5.5301801913215706E-3</v>
      </c>
    </row>
    <row r="15" spans="1:63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4">
        <f t="shared" si="0"/>
        <v>0.66248465879819252</v>
      </c>
      <c r="I15" s="24">
        <f t="shared" si="1"/>
        <v>0.33751534120180748</v>
      </c>
      <c r="J15" s="24"/>
      <c r="K15" s="25">
        <f>'align raw baums'!B15/'countreads baums'!G15</f>
        <v>0.30869795643612102</v>
      </c>
      <c r="L15" s="25"/>
      <c r="N15" s="2" t="s">
        <v>32</v>
      </c>
      <c r="O15" s="12">
        <v>0.91676682321704928</v>
      </c>
      <c r="P15" s="17">
        <v>48</v>
      </c>
      <c r="Q15" s="15">
        <v>1.2328438625928152E-2</v>
      </c>
      <c r="R15" s="9">
        <v>0.86763250154671068</v>
      </c>
      <c r="S15" s="9">
        <v>0.93441928686526465</v>
      </c>
      <c r="T15" s="8">
        <f t="shared" si="2"/>
        <v>1.7794568398418497E-3</v>
      </c>
    </row>
    <row r="16" spans="1:63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4">
        <f t="shared" si="0"/>
        <v>0.73732637354501207</v>
      </c>
      <c r="I16" s="24">
        <f t="shared" si="1"/>
        <v>0.26267362645498793</v>
      </c>
      <c r="J16" s="24"/>
      <c r="K16" s="25">
        <f>'align raw baums'!B16/'countreads baums'!G16</f>
        <v>0.25092875066258086</v>
      </c>
      <c r="L16" s="25"/>
    </row>
    <row r="17" spans="1:12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4">
        <f t="shared" si="0"/>
        <v>0.71466510546848516</v>
      </c>
      <c r="I17" s="24">
        <f t="shared" si="1"/>
        <v>0.28533489453151484</v>
      </c>
      <c r="J17" s="24"/>
      <c r="K17" s="25">
        <f>'align raw baums'!B17/'countreads baums'!G17</f>
        <v>0.19906410284135856</v>
      </c>
      <c r="L17" s="25"/>
    </row>
    <row r="18" spans="1:12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4">
        <f t="shared" si="0"/>
        <v>0.74695434640594727</v>
      </c>
      <c r="I18" s="24">
        <f t="shared" si="1"/>
        <v>0.25304565359405273</v>
      </c>
      <c r="J18" s="24"/>
      <c r="K18" s="25">
        <f>'align raw baums'!B18/'countreads baums'!G18</f>
        <v>0.24967063534023157</v>
      </c>
      <c r="L18" s="25"/>
    </row>
    <row r="19" spans="1:12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4">
        <f t="shared" si="0"/>
        <v>0.69814444485329963</v>
      </c>
      <c r="I19" s="24">
        <f t="shared" si="1"/>
        <v>0.30185555514670037</v>
      </c>
      <c r="J19" s="24"/>
      <c r="K19" s="25">
        <f>'align raw baums'!B19/'countreads baums'!G19</f>
        <v>0.28278835294446886</v>
      </c>
      <c r="L19" s="25"/>
    </row>
    <row r="20" spans="1:12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4">
        <f t="shared" si="0"/>
        <v>0.62443593392144925</v>
      </c>
      <c r="I20" s="24">
        <f t="shared" si="1"/>
        <v>0.37556406607855075</v>
      </c>
      <c r="J20" s="24"/>
      <c r="K20" s="25">
        <f>'align raw baums'!B20/'countreads baums'!G20</f>
        <v>0.28417738509302271</v>
      </c>
      <c r="L20" s="25"/>
    </row>
    <row r="21" spans="1:12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4">
        <f t="shared" si="0"/>
        <v>0.83579963867186291</v>
      </c>
      <c r="I21" s="24">
        <f t="shared" si="1"/>
        <v>0.16420036132813709</v>
      </c>
      <c r="J21" s="24"/>
      <c r="K21" s="25">
        <f>'align raw baums'!B21/'countreads baums'!G21</f>
        <v>0.23444861882090554</v>
      </c>
      <c r="L21" s="25"/>
    </row>
    <row r="22" spans="1:12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4">
        <f t="shared" si="0"/>
        <v>0.75141703330524978</v>
      </c>
      <c r="I22" s="24">
        <f t="shared" si="1"/>
        <v>0.24858296669475022</v>
      </c>
      <c r="J22" s="24"/>
      <c r="K22" s="25">
        <f>'align raw baums'!B22/'countreads baums'!G22</f>
        <v>0.18298671926138868</v>
      </c>
      <c r="L22" s="25"/>
    </row>
    <row r="23" spans="1:12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4">
        <f t="shared" si="0"/>
        <v>0.86464734200136895</v>
      </c>
      <c r="I23" s="24">
        <f t="shared" si="1"/>
        <v>0.13535265799863105</v>
      </c>
      <c r="J23" s="24"/>
      <c r="K23" s="25">
        <f>'align raw baums'!B23/'countreads baums'!G23</f>
        <v>0.1996289485781835</v>
      </c>
      <c r="L23" s="25"/>
    </row>
    <row r="24" spans="1:12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4">
        <f t="shared" si="0"/>
        <v>0.77382520129355237</v>
      </c>
      <c r="I24" s="24">
        <f t="shared" si="1"/>
        <v>0.22617479870644763</v>
      </c>
      <c r="J24" s="24"/>
      <c r="K24" s="25">
        <f>'align raw baums'!B24/'countreads baums'!G24</f>
        <v>0.28060783556357466</v>
      </c>
      <c r="L24" s="25"/>
    </row>
    <row r="25" spans="1:12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4">
        <f t="shared" si="0"/>
        <v>0.67566227304199655</v>
      </c>
      <c r="I25" s="24">
        <f t="shared" si="1"/>
        <v>0.32433772695800345</v>
      </c>
      <c r="J25" s="24"/>
      <c r="K25" s="25">
        <f>'align raw baums'!B25/'countreads baums'!G25</f>
        <v>0.26693569416361373</v>
      </c>
      <c r="L25" s="25"/>
    </row>
    <row r="26" spans="1:12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4">
        <f t="shared" si="0"/>
        <v>0.70933327732946905</v>
      </c>
      <c r="I26" s="24">
        <f t="shared" si="1"/>
        <v>0.29066672267053095</v>
      </c>
      <c r="J26" s="24"/>
      <c r="K26" s="25">
        <f>'align raw baums'!B26/'countreads baums'!G26</f>
        <v>0.22232607748239558</v>
      </c>
      <c r="L26" s="25"/>
    </row>
    <row r="27" spans="1:12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4">
        <f t="shared" si="0"/>
        <v>0.75450088709645791</v>
      </c>
      <c r="I27" s="24">
        <f t="shared" si="1"/>
        <v>0.24549911290354209</v>
      </c>
      <c r="J27" s="24"/>
      <c r="K27" s="25">
        <f>'align raw baums'!B27/'countreads baums'!G27</f>
        <v>0.23911506646129271</v>
      </c>
      <c r="L27" s="25"/>
    </row>
    <row r="28" spans="1:12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4">
        <f t="shared" si="0"/>
        <v>0.65540088701538224</v>
      </c>
      <c r="I28" s="24">
        <f t="shared" si="1"/>
        <v>0.34459911298461776</v>
      </c>
      <c r="J28" s="24"/>
      <c r="K28" s="25">
        <f>'align raw baums'!B28/'countreads baums'!G28</f>
        <v>0.32530639795262067</v>
      </c>
      <c r="L28" s="25"/>
    </row>
    <row r="29" spans="1:12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4">
        <f t="shared" si="0"/>
        <v>0.81970606942181112</v>
      </c>
      <c r="I29" s="24">
        <f t="shared" si="1"/>
        <v>0.18029393057818888</v>
      </c>
      <c r="J29" s="24"/>
      <c r="K29" s="25">
        <f>'align raw baums'!B29/'countreads baums'!G29</f>
        <v>0.18553943036447423</v>
      </c>
      <c r="L29" s="25"/>
    </row>
    <row r="30" spans="1:12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4">
        <f t="shared" si="0"/>
        <v>0.7838856414777412</v>
      </c>
      <c r="I30" s="24">
        <f t="shared" si="1"/>
        <v>0.2161143585222588</v>
      </c>
      <c r="J30" s="24"/>
      <c r="K30" s="25">
        <f>'align raw baums'!B30/'countreads baums'!G30</f>
        <v>0.21020002115511727</v>
      </c>
      <c r="L30" s="25"/>
    </row>
    <row r="31" spans="1:12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4">
        <f t="shared" si="0"/>
        <v>0.63820300621912729</v>
      </c>
      <c r="I31" s="24">
        <f t="shared" si="1"/>
        <v>0.36179699378087271</v>
      </c>
      <c r="J31" s="24"/>
      <c r="K31" s="25">
        <f>'align raw baums'!B31/'countreads baums'!G31</f>
        <v>0.27905746492631484</v>
      </c>
      <c r="L31" s="25"/>
    </row>
    <row r="32" spans="1:12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4">
        <f t="shared" si="0"/>
        <v>0.59050101830171609</v>
      </c>
      <c r="I32" s="24">
        <f t="shared" si="1"/>
        <v>0.40949898169828391</v>
      </c>
      <c r="J32" s="24"/>
      <c r="K32" s="25">
        <f>'align raw baums'!B32/'countreads baums'!G32</f>
        <v>0.2874840503190359</v>
      </c>
      <c r="L32" s="25"/>
    </row>
    <row r="33" spans="1:12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4">
        <f t="shared" si="0"/>
        <v>0.5284583837723793</v>
      </c>
      <c r="I33" s="24">
        <f t="shared" si="1"/>
        <v>0.4715416162276207</v>
      </c>
      <c r="J33" s="24"/>
      <c r="K33" s="25">
        <f>'align raw baums'!B33/'countreads baums'!G33</f>
        <v>0.29955963003074282</v>
      </c>
      <c r="L33" s="25"/>
    </row>
    <row r="34" spans="1:12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4">
        <f t="shared" si="0"/>
        <v>0.7220413472689573</v>
      </c>
      <c r="I34" s="24">
        <f t="shared" si="1"/>
        <v>0.2779586527310427</v>
      </c>
      <c r="J34" s="24"/>
      <c r="K34" s="25">
        <f>'align raw baums'!B34/'countreads baums'!G34</f>
        <v>0.27604253612345087</v>
      </c>
      <c r="L34" s="25"/>
    </row>
    <row r="35" spans="1:12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4">
        <f t="shared" si="0"/>
        <v>0.67025618296020228</v>
      </c>
      <c r="I35" s="24">
        <f t="shared" si="1"/>
        <v>0.32974381703979772</v>
      </c>
      <c r="J35" s="24"/>
      <c r="K35" s="25">
        <f>'align raw baums'!B35/'countreads baums'!G35</f>
        <v>0.3232775962045335</v>
      </c>
      <c r="L35" s="25"/>
    </row>
    <row r="36" spans="1:12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4">
        <f t="shared" si="0"/>
        <v>0.69350097899490648</v>
      </c>
      <c r="I36" s="24">
        <f t="shared" si="1"/>
        <v>0.30649902100509352</v>
      </c>
      <c r="J36" s="24"/>
      <c r="K36" s="25">
        <f>'align raw baums'!B36/'countreads baums'!G36</f>
        <v>0.29411153315050054</v>
      </c>
      <c r="L36" s="25"/>
    </row>
    <row r="37" spans="1:12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4">
        <f t="shared" si="0"/>
        <v>0.7786669558479522</v>
      </c>
      <c r="I37" s="24">
        <f t="shared" si="1"/>
        <v>0.2213330441520478</v>
      </c>
      <c r="J37" s="24"/>
      <c r="K37" s="25">
        <f>'align raw baums'!B37/'countreads baums'!G37</f>
        <v>0.25546084342553083</v>
      </c>
      <c r="L37" s="25"/>
    </row>
    <row r="38" spans="1:12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4">
        <f t="shared" si="0"/>
        <v>0.66917170312988905</v>
      </c>
      <c r="I38" s="24">
        <f t="shared" si="1"/>
        <v>0.33082829687011095</v>
      </c>
      <c r="J38" s="24"/>
      <c r="K38" s="25">
        <f>'align raw baums'!B38/'countreads baums'!G38</f>
        <v>0.28369383903024831</v>
      </c>
      <c r="L38" s="25"/>
    </row>
    <row r="39" spans="1:12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4">
        <f t="shared" si="0"/>
        <v>0.56879788255055874</v>
      </c>
      <c r="I39" s="24">
        <f t="shared" si="1"/>
        <v>0.43120211744944126</v>
      </c>
      <c r="J39" s="24"/>
      <c r="K39" s="25">
        <f>'align raw baums'!B39/'countreads baums'!G39</f>
        <v>0.30065036951349255</v>
      </c>
      <c r="L39" s="25"/>
    </row>
    <row r="40" spans="1:12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4">
        <f t="shared" si="0"/>
        <v>0.72506871872167244</v>
      </c>
      <c r="I40" s="24">
        <f t="shared" si="1"/>
        <v>0.27493128127832756</v>
      </c>
      <c r="J40" s="24"/>
      <c r="K40" s="25">
        <f>'align raw baums'!B40/'countreads baums'!G40</f>
        <v>0.25387489581904626</v>
      </c>
      <c r="L40" s="25"/>
    </row>
    <row r="41" spans="1:12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4">
        <f t="shared" si="0"/>
        <v>0.73612085978877029</v>
      </c>
      <c r="I41" s="24">
        <f t="shared" si="1"/>
        <v>0.26387914021122971</v>
      </c>
      <c r="J41" s="24"/>
      <c r="K41" s="25">
        <f>'align raw baums'!B41/'countreads baums'!G41</f>
        <v>0.2415072816493106</v>
      </c>
      <c r="L41" s="25"/>
    </row>
    <row r="42" spans="1:12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4">
        <f t="shared" si="0"/>
        <v>0.74392652264460424</v>
      </c>
      <c r="I42" s="24">
        <f t="shared" si="1"/>
        <v>0.25607347735539576</v>
      </c>
      <c r="J42" s="24"/>
      <c r="K42" s="25">
        <f>'align raw baums'!B42/'countreads baums'!G42</f>
        <v>0.26551372461407002</v>
      </c>
      <c r="L42" s="25"/>
    </row>
    <row r="43" spans="1:12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4">
        <f t="shared" si="0"/>
        <v>0.75737210902796603</v>
      </c>
      <c r="I43" s="24">
        <f t="shared" si="1"/>
        <v>0.24262789097203397</v>
      </c>
      <c r="J43" s="24"/>
      <c r="K43" s="25">
        <f>'align raw baums'!B43/'countreads baums'!G43</f>
        <v>0.26254009866189421</v>
      </c>
      <c r="L43" s="25"/>
    </row>
    <row r="44" spans="1:12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4">
        <f t="shared" si="0"/>
        <v>0.60139468804395313</v>
      </c>
      <c r="I44" s="24">
        <f t="shared" si="1"/>
        <v>0.39860531195604687</v>
      </c>
      <c r="J44" s="24"/>
      <c r="K44" s="25">
        <f>'align raw baums'!B44/'countreads baums'!G44</f>
        <v>0.3214835678956719</v>
      </c>
      <c r="L44" s="25"/>
    </row>
    <row r="45" spans="1:12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4">
        <f t="shared" si="0"/>
        <v>0.61627327631245632</v>
      </c>
      <c r="I45" s="24">
        <f t="shared" si="1"/>
        <v>0.38372672368754368</v>
      </c>
      <c r="J45" s="24"/>
      <c r="K45" s="25">
        <f>'align raw baums'!B45/'countreads baums'!G45</f>
        <v>0.29241402904996971</v>
      </c>
      <c r="L45" s="25"/>
    </row>
    <row r="46" spans="1:12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4">
        <f t="shared" si="0"/>
        <v>0.70374694677856153</v>
      </c>
      <c r="I46" s="24">
        <f t="shared" si="1"/>
        <v>0.29625305322143847</v>
      </c>
      <c r="J46" s="24"/>
      <c r="K46" s="25">
        <f>'align raw baums'!B46/'countreads baums'!G46</f>
        <v>0.27470979081100305</v>
      </c>
      <c r="L46" s="25"/>
    </row>
    <row r="47" spans="1:12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4">
        <f t="shared" si="0"/>
        <v>0.76376957285017388</v>
      </c>
      <c r="I47" s="24">
        <f t="shared" si="1"/>
        <v>0.23623042714982612</v>
      </c>
      <c r="J47" s="24"/>
      <c r="K47" s="25">
        <f>'align raw baums'!B47/'countreads baums'!G47</f>
        <v>0.24793400202168137</v>
      </c>
      <c r="L47" s="25"/>
    </row>
    <row r="48" spans="1:12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4">
        <f t="shared" si="0"/>
        <v>0.76980584573883593</v>
      </c>
      <c r="I48" s="24">
        <f t="shared" si="1"/>
        <v>0.23019415426116407</v>
      </c>
      <c r="J48" s="24"/>
      <c r="K48" s="25">
        <f>'align raw baums'!B48/'countreads baums'!G48</f>
        <v>0.25195937053903594</v>
      </c>
      <c r="L48" s="25"/>
    </row>
    <row r="49" spans="1:12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4">
        <f t="shared" si="0"/>
        <v>0.62127931802875158</v>
      </c>
      <c r="I49" s="24">
        <f t="shared" si="1"/>
        <v>0.37872068197124842</v>
      </c>
      <c r="J49" s="24"/>
      <c r="K49" s="25">
        <f>'align raw baums'!B49/'countreads baums'!G49</f>
        <v>0.29563162048588809</v>
      </c>
      <c r="L49" s="25"/>
    </row>
    <row r="50" spans="1:12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>
        <v>878719</v>
      </c>
      <c r="H50" s="24">
        <f t="shared" si="0"/>
        <v>0.92824943930521286</v>
      </c>
      <c r="I50" s="26"/>
      <c r="J50" s="24">
        <f t="shared" ref="J50:J97" si="3">1-H50</f>
        <v>7.1750560694787135E-2</v>
      </c>
      <c r="K50" s="25"/>
      <c r="L50" s="25">
        <f>'align raw baums'!E2/'countreads baums'!G50</f>
        <v>0.92153578106311573</v>
      </c>
    </row>
    <row r="51" spans="1:12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>
        <v>247332</v>
      </c>
      <c r="H51" s="24">
        <f t="shared" si="0"/>
        <v>0.90540317778191692</v>
      </c>
      <c r="I51" s="26"/>
      <c r="J51" s="24">
        <f t="shared" si="3"/>
        <v>9.4596822218083076E-2</v>
      </c>
      <c r="K51" s="25"/>
      <c r="L51" s="25">
        <f>'align raw baums'!E3/'countreads baums'!G51</f>
        <v>0.92555350702699202</v>
      </c>
    </row>
    <row r="52" spans="1:12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>
        <v>722109</v>
      </c>
      <c r="H52" s="24">
        <f t="shared" si="0"/>
        <v>0.92396247345801119</v>
      </c>
      <c r="I52" s="26"/>
      <c r="J52" s="24">
        <f t="shared" si="3"/>
        <v>7.6037526541988809E-2</v>
      </c>
      <c r="K52" s="25"/>
      <c r="L52" s="25">
        <f>'align raw baums'!E4/'countreads baums'!G52</f>
        <v>0.92360710086704367</v>
      </c>
    </row>
    <row r="53" spans="1:12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>
        <v>932937</v>
      </c>
      <c r="H53" s="24">
        <f t="shared" si="0"/>
        <v>0.91429256504397971</v>
      </c>
      <c r="I53" s="26"/>
      <c r="J53" s="24">
        <f t="shared" si="3"/>
        <v>8.570743495602029E-2</v>
      </c>
      <c r="K53" s="25"/>
      <c r="L53" s="25">
        <f>'align raw baums'!E5/'countreads baums'!G53</f>
        <v>0.90185082165248032</v>
      </c>
    </row>
    <row r="54" spans="1:12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>
        <v>32362</v>
      </c>
      <c r="H54" s="24">
        <f t="shared" si="0"/>
        <v>0.91753875006051711</v>
      </c>
      <c r="I54" s="26"/>
      <c r="J54" s="24">
        <f t="shared" si="3"/>
        <v>8.2461249939482895E-2</v>
      </c>
      <c r="K54" s="25"/>
      <c r="L54" s="25">
        <f>'align raw baums'!E6/'countreads baums'!G54</f>
        <v>0.92200729250355351</v>
      </c>
    </row>
    <row r="55" spans="1:12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>
        <v>323633</v>
      </c>
      <c r="H55" s="24">
        <f t="shared" si="0"/>
        <v>0.9113934343644523</v>
      </c>
      <c r="I55" s="26"/>
      <c r="J55" s="24">
        <f t="shared" si="3"/>
        <v>8.8606565635547696E-2</v>
      </c>
      <c r="K55" s="25"/>
      <c r="L55" s="25">
        <f>'align raw baums'!E7/'countreads baums'!G55</f>
        <v>0.92296521059348091</v>
      </c>
    </row>
    <row r="56" spans="1:12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>
        <v>331781</v>
      </c>
      <c r="H56" s="24">
        <f t="shared" si="0"/>
        <v>0.91423647479834858</v>
      </c>
      <c r="I56" s="26"/>
      <c r="J56" s="24">
        <f t="shared" si="3"/>
        <v>8.5763525201651425E-2</v>
      </c>
      <c r="K56" s="25"/>
      <c r="L56" s="25">
        <f>'align raw baums'!E8/'countreads baums'!G56</f>
        <v>0.91706577531564493</v>
      </c>
    </row>
    <row r="57" spans="1:12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>
        <v>1134644</v>
      </c>
      <c r="H57" s="24">
        <f t="shared" si="0"/>
        <v>0.93255312543152047</v>
      </c>
      <c r="I57" s="26"/>
      <c r="J57" s="24">
        <f t="shared" si="3"/>
        <v>6.7446874568479531E-2</v>
      </c>
      <c r="K57" s="25"/>
      <c r="L57" s="25">
        <f>'align raw baums'!E9/'countreads baums'!G57</f>
        <v>0.90926669510436753</v>
      </c>
    </row>
    <row r="58" spans="1:12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>
        <v>1280204</v>
      </c>
      <c r="H58" s="24">
        <f t="shared" si="0"/>
        <v>0.93398667516796552</v>
      </c>
      <c r="I58" s="26"/>
      <c r="J58" s="24">
        <f t="shared" si="3"/>
        <v>6.6013324832034481E-2</v>
      </c>
      <c r="K58" s="25"/>
      <c r="L58" s="25">
        <f>'align raw baums'!E10/'countreads baums'!G58</f>
        <v>0.92621332225176611</v>
      </c>
    </row>
    <row r="59" spans="1:12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>
        <v>1569381</v>
      </c>
      <c r="H59" s="24">
        <f t="shared" si="0"/>
        <v>0.89983668216066137</v>
      </c>
      <c r="I59" s="26"/>
      <c r="J59" s="24">
        <f t="shared" si="3"/>
        <v>0.10016331783933863</v>
      </c>
      <c r="K59" s="25"/>
      <c r="L59" s="25">
        <f>'align raw baums'!E11/'countreads baums'!G59</f>
        <v>0.92435743774137702</v>
      </c>
    </row>
    <row r="60" spans="1:12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>
        <v>1106458</v>
      </c>
      <c r="H60" s="24">
        <f t="shared" si="0"/>
        <v>0.92672564995623574</v>
      </c>
      <c r="I60" s="26"/>
      <c r="J60" s="24">
        <f t="shared" si="3"/>
        <v>7.3274350043764258E-2</v>
      </c>
      <c r="K60" s="25"/>
      <c r="L60" s="25">
        <f>'align raw baums'!E12/'countreads baums'!G60</f>
        <v>0.92026177224982786</v>
      </c>
    </row>
    <row r="61" spans="1:12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>
        <v>1815660</v>
      </c>
      <c r="H61" s="24">
        <f t="shared" si="0"/>
        <v>0.90225754672934555</v>
      </c>
      <c r="I61" s="26"/>
      <c r="J61" s="24">
        <f t="shared" si="3"/>
        <v>9.774245327065445E-2</v>
      </c>
      <c r="K61" s="25"/>
      <c r="L61" s="25">
        <f>'align raw baums'!E13/'countreads baums'!G61</f>
        <v>0.91877884625976225</v>
      </c>
    </row>
    <row r="62" spans="1:12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>
        <v>926886</v>
      </c>
      <c r="H62" s="24">
        <f t="shared" si="0"/>
        <v>0.92094980385976155</v>
      </c>
      <c r="I62" s="26"/>
      <c r="J62" s="24">
        <f t="shared" si="3"/>
        <v>7.9050196140238449E-2</v>
      </c>
      <c r="K62" s="25"/>
      <c r="L62" s="25">
        <f>'align raw baums'!E14/'countreads baums'!G62</f>
        <v>0.90887444626415759</v>
      </c>
    </row>
    <row r="63" spans="1:12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>
        <v>268472</v>
      </c>
      <c r="H63" s="24">
        <f t="shared" si="0"/>
        <v>0.9105097509544956</v>
      </c>
      <c r="I63" s="26"/>
      <c r="J63" s="24">
        <f t="shared" si="3"/>
        <v>8.94902490455044E-2</v>
      </c>
      <c r="K63" s="25"/>
      <c r="L63" s="25">
        <f>'align raw baums'!E15/'countreads baums'!G63</f>
        <v>0.88880404660448764</v>
      </c>
    </row>
    <row r="64" spans="1:12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>
        <v>584418</v>
      </c>
      <c r="H64" s="24">
        <f t="shared" si="0"/>
        <v>0.93623498843394615</v>
      </c>
      <c r="I64" s="26"/>
      <c r="J64" s="24">
        <f t="shared" si="3"/>
        <v>6.3765011566053853E-2</v>
      </c>
      <c r="K64" s="25"/>
      <c r="L64" s="25">
        <f>'align raw baums'!E16/'countreads baums'!G64</f>
        <v>0.91976804273653445</v>
      </c>
    </row>
    <row r="65" spans="1:12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>
        <v>249021</v>
      </c>
      <c r="H65" s="24">
        <f t="shared" si="0"/>
        <v>0.85733478010784347</v>
      </c>
      <c r="I65" s="26"/>
      <c r="J65" s="24">
        <f t="shared" si="3"/>
        <v>0.14266521989215653</v>
      </c>
      <c r="K65" s="25"/>
      <c r="L65" s="25">
        <f>'align raw baums'!E17/'countreads baums'!G65</f>
        <v>0.89620554089815718</v>
      </c>
    </row>
    <row r="66" spans="1:12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>
        <v>696053</v>
      </c>
      <c r="H66" s="24">
        <f t="shared" si="0"/>
        <v>0.9403255388360714</v>
      </c>
      <c r="I66" s="26"/>
      <c r="J66" s="24">
        <f t="shared" si="3"/>
        <v>5.9674461163928605E-2</v>
      </c>
      <c r="K66" s="25"/>
      <c r="L66" s="25">
        <f>'align raw baums'!E18/'countreads baums'!G66</f>
        <v>0.90514228083206305</v>
      </c>
    </row>
    <row r="67" spans="1:12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>
        <v>739708</v>
      </c>
      <c r="H67" s="24">
        <f t="shared" si="0"/>
        <v>0.9293425200118407</v>
      </c>
      <c r="I67" s="26"/>
      <c r="J67" s="24">
        <f t="shared" si="3"/>
        <v>7.06574799881593E-2</v>
      </c>
      <c r="K67" s="25"/>
      <c r="L67" s="25">
        <f>'align raw baums'!E19/'countreads baums'!G67</f>
        <v>0.92305882861886046</v>
      </c>
    </row>
    <row r="68" spans="1:12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>
        <v>1490072</v>
      </c>
      <c r="H68" s="24">
        <f t="shared" si="0"/>
        <v>0.92982797193141487</v>
      </c>
      <c r="I68" s="26"/>
      <c r="J68" s="24">
        <f t="shared" si="3"/>
        <v>7.0172028068585135E-2</v>
      </c>
      <c r="K68" s="25"/>
      <c r="L68" s="25">
        <f>'align raw baums'!E20/'countreads baums'!G68</f>
        <v>0.92251850917271117</v>
      </c>
    </row>
    <row r="69" spans="1:12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>
        <v>252430</v>
      </c>
      <c r="H69" s="24">
        <f t="shared" si="0"/>
        <v>0.90888421332276459</v>
      </c>
      <c r="I69" s="26"/>
      <c r="J69" s="24">
        <f t="shared" si="3"/>
        <v>9.1115786677235411E-2</v>
      </c>
      <c r="K69" s="25"/>
      <c r="L69" s="25">
        <f>'align raw baums'!E21/'countreads baums'!G69</f>
        <v>0.92604286336806241</v>
      </c>
    </row>
    <row r="70" spans="1:12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>
        <v>152308</v>
      </c>
      <c r="H70" s="24">
        <f t="shared" si="0"/>
        <v>0.87713708135630952</v>
      </c>
      <c r="I70" s="26"/>
      <c r="J70" s="24">
        <f t="shared" si="3"/>
        <v>0.12286291864369048</v>
      </c>
      <c r="K70" s="25"/>
      <c r="L70" s="25">
        <f>'align raw baums'!E22/'countreads baums'!G70</f>
        <v>0.93259054022113086</v>
      </c>
    </row>
    <row r="71" spans="1:12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>
        <v>120008</v>
      </c>
      <c r="H71" s="24">
        <f t="shared" si="0"/>
        <v>0.88578955082121358</v>
      </c>
      <c r="I71" s="26"/>
      <c r="J71" s="24">
        <f t="shared" si="3"/>
        <v>0.11421044917878642</v>
      </c>
      <c r="K71" s="25"/>
      <c r="L71" s="25">
        <f>'align raw baums'!E23/'countreads baums'!G71</f>
        <v>0.92730484634357713</v>
      </c>
    </row>
    <row r="72" spans="1:12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>
        <v>96812</v>
      </c>
      <c r="H72" s="24">
        <f t="shared" si="0"/>
        <v>0.85402952218687334</v>
      </c>
      <c r="I72" s="26"/>
      <c r="J72" s="24">
        <f t="shared" si="3"/>
        <v>0.14597047781312666</v>
      </c>
      <c r="K72" s="25"/>
      <c r="L72" s="25">
        <f>'align raw baums'!E24/'countreads baums'!G72</f>
        <v>0.93441928686526465</v>
      </c>
    </row>
    <row r="73" spans="1:12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>
        <v>352621</v>
      </c>
      <c r="H73" s="24">
        <f t="shared" si="0"/>
        <v>0.91749224108239236</v>
      </c>
      <c r="I73" s="26"/>
      <c r="J73" s="24">
        <f t="shared" si="3"/>
        <v>8.2507758917607643E-2</v>
      </c>
      <c r="K73" s="25"/>
      <c r="L73" s="25">
        <f>'align raw baums'!E25/'countreads baums'!G73</f>
        <v>0.90853068875648357</v>
      </c>
    </row>
    <row r="74" spans="1:12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>
        <v>237661</v>
      </c>
      <c r="H74" s="24">
        <f t="shared" si="0"/>
        <v>0.84259140899502261</v>
      </c>
      <c r="I74" s="26"/>
      <c r="J74" s="24">
        <f t="shared" si="3"/>
        <v>0.15740859100497739</v>
      </c>
      <c r="K74" s="25"/>
      <c r="L74" s="25">
        <f>'align raw baums'!E26/'countreads baums'!G74</f>
        <v>0.92992960561472016</v>
      </c>
    </row>
    <row r="75" spans="1:12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>
        <v>1267014</v>
      </c>
      <c r="H75" s="24">
        <f t="shared" si="0"/>
        <v>0.91573648062635504</v>
      </c>
      <c r="I75" s="26"/>
      <c r="J75" s="24">
        <f t="shared" si="3"/>
        <v>8.4263519373644957E-2</v>
      </c>
      <c r="K75" s="25"/>
      <c r="L75" s="25">
        <f>'align raw baums'!E27/'countreads baums'!G75</f>
        <v>0.92470722501882374</v>
      </c>
    </row>
    <row r="76" spans="1:12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>
        <v>1387034</v>
      </c>
      <c r="H76" s="24">
        <f t="shared" si="0"/>
        <v>0.91789761485691179</v>
      </c>
      <c r="I76" s="26"/>
      <c r="J76" s="24">
        <f t="shared" si="3"/>
        <v>8.2102385143088208E-2</v>
      </c>
      <c r="K76" s="25"/>
      <c r="L76" s="25">
        <f>'align raw baums'!E28/'countreads baums'!G76</f>
        <v>0.90802532598335728</v>
      </c>
    </row>
    <row r="77" spans="1:12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>
        <v>340281</v>
      </c>
      <c r="H77" s="24">
        <f t="shared" si="0"/>
        <v>0.91098433074555241</v>
      </c>
      <c r="I77" s="26"/>
      <c r="J77" s="24">
        <f t="shared" si="3"/>
        <v>8.9015669254447594E-2</v>
      </c>
      <c r="K77" s="25"/>
      <c r="L77" s="25">
        <f>'align raw baums'!E29/'countreads baums'!G77</f>
        <v>0.92006606304789273</v>
      </c>
    </row>
    <row r="78" spans="1:12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>
        <v>699061</v>
      </c>
      <c r="H78" s="24">
        <f t="shared" si="0"/>
        <v>0.92669524987870122</v>
      </c>
      <c r="I78" s="26"/>
      <c r="J78" s="24">
        <f t="shared" si="3"/>
        <v>7.3304750121298778E-2</v>
      </c>
      <c r="K78" s="25"/>
      <c r="L78" s="25">
        <f>'align raw baums'!E30/'countreads baums'!G78</f>
        <v>0.92393653772703666</v>
      </c>
    </row>
    <row r="79" spans="1:12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>
        <v>309035</v>
      </c>
      <c r="H79" s="24">
        <f t="shared" si="0"/>
        <v>0.91769292497667565</v>
      </c>
      <c r="I79" s="26"/>
      <c r="J79" s="24">
        <f t="shared" si="3"/>
        <v>8.230707502332435E-2</v>
      </c>
      <c r="K79" s="25"/>
      <c r="L79" s="25">
        <f>'align raw baums'!E31/'countreads baums'!G79</f>
        <v>0.92639345058003142</v>
      </c>
    </row>
    <row r="80" spans="1:12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>
        <v>645429</v>
      </c>
      <c r="H80" s="24">
        <f t="shared" si="0"/>
        <v>0.93546205006076033</v>
      </c>
      <c r="I80" s="26"/>
      <c r="J80" s="24">
        <f t="shared" si="3"/>
        <v>6.4537949939239669E-2</v>
      </c>
      <c r="K80" s="25"/>
      <c r="L80" s="25">
        <f>'align raw baums'!E32/'countreads baums'!G80</f>
        <v>0.92336260068884413</v>
      </c>
    </row>
    <row r="81" spans="1:12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>
        <v>796681</v>
      </c>
      <c r="H81" s="24">
        <f t="shared" si="0"/>
        <v>0.92734552027985639</v>
      </c>
      <c r="I81" s="26"/>
      <c r="J81" s="24">
        <f t="shared" si="3"/>
        <v>7.2654479720143605E-2</v>
      </c>
      <c r="K81" s="25"/>
      <c r="L81" s="25">
        <f>'align raw baums'!E33/'countreads baums'!G81</f>
        <v>0.91525340757467544</v>
      </c>
    </row>
    <row r="82" spans="1:12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>
        <v>624347</v>
      </c>
      <c r="H82" s="24">
        <f t="shared" si="0"/>
        <v>0.9387768930420759</v>
      </c>
      <c r="I82" s="26"/>
      <c r="J82" s="24">
        <f t="shared" si="3"/>
        <v>6.1223106957924101E-2</v>
      </c>
      <c r="K82" s="25"/>
      <c r="L82" s="25">
        <f>'align raw baums'!E34/'countreads baums'!G82</f>
        <v>0.91604348223023413</v>
      </c>
    </row>
    <row r="83" spans="1:12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>
        <v>304607</v>
      </c>
      <c r="H83" s="24">
        <f t="shared" si="0"/>
        <v>0.90681407203663478</v>
      </c>
      <c r="I83" s="26"/>
      <c r="J83" s="24">
        <f t="shared" si="3"/>
        <v>9.3185927963365223E-2</v>
      </c>
      <c r="K83" s="25"/>
      <c r="L83" s="25">
        <f>'align raw baums'!E35/'countreads baums'!G83</f>
        <v>0.92809751581546063</v>
      </c>
    </row>
    <row r="84" spans="1:12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>
        <v>793940</v>
      </c>
      <c r="H84" s="24">
        <f t="shared" si="0"/>
        <v>0.91833939560003275</v>
      </c>
      <c r="I84" s="26"/>
      <c r="J84" s="24">
        <f t="shared" si="3"/>
        <v>8.1660604399967252E-2</v>
      </c>
      <c r="K84" s="25"/>
      <c r="L84" s="25">
        <f>'align raw baums'!E36/'countreads baums'!G84</f>
        <v>0.91009899992442755</v>
      </c>
    </row>
    <row r="85" spans="1:12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>
        <v>1211234</v>
      </c>
      <c r="H85" s="24">
        <f t="shared" si="0"/>
        <v>0.92740718845240933</v>
      </c>
      <c r="I85" s="26"/>
      <c r="J85" s="24">
        <f t="shared" si="3"/>
        <v>7.2592811547590674E-2</v>
      </c>
      <c r="K85" s="25"/>
      <c r="L85" s="25">
        <f>'align raw baums'!E37/'countreads baums'!G85</f>
        <v>0.91726041375985157</v>
      </c>
    </row>
    <row r="86" spans="1:12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>
        <v>1560066</v>
      </c>
      <c r="H86" s="24">
        <f t="shared" si="0"/>
        <v>0.90327207428539225</v>
      </c>
      <c r="I86" s="26"/>
      <c r="J86" s="24">
        <f t="shared" si="3"/>
        <v>9.6727925714607754E-2</v>
      </c>
      <c r="K86" s="25"/>
      <c r="L86" s="25">
        <f>'align raw baums'!E38/'countreads baums'!G86</f>
        <v>0.9166169892812227</v>
      </c>
    </row>
    <row r="87" spans="1:12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>
        <v>675378</v>
      </c>
      <c r="H87" s="24">
        <f t="shared" si="0"/>
        <v>0.93940467324157251</v>
      </c>
      <c r="I87" s="26"/>
      <c r="J87" s="24">
        <f t="shared" si="3"/>
        <v>6.0595326758427492E-2</v>
      </c>
      <c r="K87" s="25"/>
      <c r="L87" s="25">
        <f>'align raw baums'!E39/'countreads baums'!G87</f>
        <v>0.92079250434571458</v>
      </c>
    </row>
    <row r="88" spans="1:12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>
        <v>96980</v>
      </c>
      <c r="H88" s="24">
        <f t="shared" si="0"/>
        <v>0.79527126873548659</v>
      </c>
      <c r="I88" s="26"/>
      <c r="J88" s="24">
        <f t="shared" si="3"/>
        <v>0.20472873126451341</v>
      </c>
      <c r="K88" s="25"/>
      <c r="L88" s="25">
        <f>'align raw baums'!E40/'countreads baums'!G88</f>
        <v>0.86763250154671068</v>
      </c>
    </row>
    <row r="89" spans="1:12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>
        <v>771746</v>
      </c>
      <c r="H89" s="24">
        <f t="shared" si="0"/>
        <v>0.92862876630287416</v>
      </c>
      <c r="I89" s="26"/>
      <c r="J89" s="24">
        <f t="shared" si="3"/>
        <v>7.1371233697125835E-2</v>
      </c>
      <c r="K89" s="25"/>
      <c r="L89" s="25">
        <f>'align raw baums'!E41/'countreads baums'!G89</f>
        <v>0.91256060931964667</v>
      </c>
    </row>
    <row r="90" spans="1:12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>
        <v>1496213</v>
      </c>
      <c r="H90" s="24">
        <f t="shared" si="0"/>
        <v>0.92750812231921798</v>
      </c>
      <c r="I90" s="26"/>
      <c r="J90" s="24">
        <f t="shared" si="3"/>
        <v>7.2491877680782024E-2</v>
      </c>
      <c r="K90" s="25"/>
      <c r="L90" s="25">
        <f>'align raw baums'!E42/'countreads baums'!G90</f>
        <v>0.91587761902884146</v>
      </c>
    </row>
    <row r="91" spans="1:12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>
        <v>215349</v>
      </c>
      <c r="H91" s="24">
        <f t="shared" si="0"/>
        <v>0.92705888967770955</v>
      </c>
      <c r="I91" s="26"/>
      <c r="J91" s="24">
        <f t="shared" si="3"/>
        <v>7.2941110322290448E-2</v>
      </c>
      <c r="K91" s="25"/>
      <c r="L91" s="25">
        <f>'align raw baums'!E43/'countreads baums'!G91</f>
        <v>0.91905232901011846</v>
      </c>
    </row>
    <row r="92" spans="1:12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>
        <v>2029638</v>
      </c>
      <c r="H92" s="24">
        <f t="shared" si="0"/>
        <v>0.89953066512117597</v>
      </c>
      <c r="I92" s="26"/>
      <c r="J92" s="24">
        <f t="shared" si="3"/>
        <v>0.10046933487882403</v>
      </c>
      <c r="K92" s="25"/>
      <c r="L92" s="25">
        <f>'align raw baums'!E44/'countreads baums'!G92</f>
        <v>0.92429487425836532</v>
      </c>
    </row>
    <row r="93" spans="1:12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>
        <v>2543327</v>
      </c>
      <c r="H93" s="24">
        <f t="shared" si="0"/>
        <v>0.89138087130382104</v>
      </c>
      <c r="I93" s="26"/>
      <c r="J93" s="24">
        <f t="shared" si="3"/>
        <v>0.10861912869617896</v>
      </c>
      <c r="K93" s="25"/>
      <c r="L93" s="25">
        <f>'align raw baums'!E45/'countreads baums'!G93</f>
        <v>0.92334214200533393</v>
      </c>
    </row>
    <row r="94" spans="1:12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>
        <v>1454733</v>
      </c>
      <c r="H94" s="24">
        <f t="shared" si="0"/>
        <v>0.93904181283952193</v>
      </c>
      <c r="I94" s="26"/>
      <c r="J94" s="24">
        <f t="shared" si="3"/>
        <v>6.0958187160478072E-2</v>
      </c>
      <c r="K94" s="25"/>
      <c r="L94" s="25">
        <f>'align raw baums'!E46/'countreads baums'!G94</f>
        <v>0.91743158366518118</v>
      </c>
    </row>
    <row r="95" spans="1:12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>
        <v>48765</v>
      </c>
      <c r="H95" s="24">
        <f t="shared" si="0"/>
        <v>0.90378335717456715</v>
      </c>
      <c r="I95" s="26"/>
      <c r="J95" s="24">
        <f t="shared" si="3"/>
        <v>9.6216642825432852E-2</v>
      </c>
      <c r="K95" s="25"/>
      <c r="L95" s="25">
        <f>'align raw baums'!E47/'countreads baums'!G95</f>
        <v>0.88739874910284011</v>
      </c>
    </row>
    <row r="96" spans="1:12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>
        <v>287005</v>
      </c>
      <c r="H96" s="24">
        <f t="shared" si="0"/>
        <v>0.9187602980850692</v>
      </c>
      <c r="I96" s="26"/>
      <c r="J96" s="24">
        <f t="shared" si="3"/>
        <v>8.1239701914930795E-2</v>
      </c>
      <c r="K96" s="25"/>
      <c r="L96" s="25">
        <f>'align raw baums'!E48/'countreads baums'!G96</f>
        <v>0.92077141513214056</v>
      </c>
    </row>
    <row r="97" spans="1:12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>
        <v>1032853</v>
      </c>
      <c r="H97" s="24">
        <f t="shared" si="0"/>
        <v>0.93236111574070835</v>
      </c>
      <c r="I97" s="26"/>
      <c r="J97" s="24">
        <f t="shared" si="3"/>
        <v>6.7638884259291654E-2</v>
      </c>
      <c r="K97" s="25"/>
      <c r="L97" s="25">
        <f>'align raw baums'!E49/'countreads baums'!G97</f>
        <v>0.90913808644598992</v>
      </c>
    </row>
    <row r="98" spans="1:12" x14ac:dyDescent="0.2">
      <c r="A98" s="27" t="s">
        <v>19</v>
      </c>
      <c r="B98" s="28">
        <f t="shared" ref="B98:G98" si="4">SUM(B2:B97)</f>
        <v>1030054588</v>
      </c>
      <c r="C98" s="28">
        <f t="shared" si="4"/>
        <v>228782525</v>
      </c>
      <c r="D98" s="28">
        <f t="shared" si="4"/>
        <v>764441711</v>
      </c>
      <c r="E98" s="28">
        <f t="shared" si="4"/>
        <v>36775808</v>
      </c>
      <c r="F98" s="28">
        <f t="shared" si="4"/>
        <v>54544</v>
      </c>
      <c r="G98" s="28">
        <f t="shared" si="4"/>
        <v>210801784</v>
      </c>
      <c r="H98" s="25"/>
      <c r="I98" s="25"/>
      <c r="J98" s="25"/>
      <c r="K98" s="25"/>
      <c r="L9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5E7F-8476-7742-95BA-ED727E82D123}">
  <dimension ref="A1:E49"/>
  <sheetViews>
    <sheetView workbookViewId="0">
      <selection activeCell="D17" sqref="A1:XFD1048576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1127148</v>
      </c>
      <c r="D2" t="s">
        <v>81</v>
      </c>
      <c r="E2">
        <v>809771</v>
      </c>
    </row>
    <row r="3" spans="1:5" x14ac:dyDescent="0.2">
      <c r="A3" t="s">
        <v>34</v>
      </c>
      <c r="B3">
        <v>1477208</v>
      </c>
      <c r="D3" t="s">
        <v>82</v>
      </c>
      <c r="E3">
        <v>228919</v>
      </c>
    </row>
    <row r="4" spans="1:5" x14ac:dyDescent="0.2">
      <c r="A4" t="s">
        <v>35</v>
      </c>
      <c r="B4">
        <v>1390834</v>
      </c>
      <c r="D4" t="s">
        <v>83</v>
      </c>
      <c r="E4">
        <v>666945</v>
      </c>
    </row>
    <row r="5" spans="1:5" x14ac:dyDescent="0.2">
      <c r="A5" t="s">
        <v>36</v>
      </c>
      <c r="B5">
        <v>973374</v>
      </c>
      <c r="D5" t="s">
        <v>84</v>
      </c>
      <c r="E5">
        <v>841370</v>
      </c>
    </row>
    <row r="6" spans="1:5" x14ac:dyDescent="0.2">
      <c r="A6" t="s">
        <v>37</v>
      </c>
      <c r="B6">
        <v>1295617</v>
      </c>
      <c r="D6" t="s">
        <v>85</v>
      </c>
      <c r="E6">
        <v>29838</v>
      </c>
    </row>
    <row r="7" spans="1:5" x14ac:dyDescent="0.2">
      <c r="A7" t="s">
        <v>38</v>
      </c>
      <c r="B7">
        <v>1263146</v>
      </c>
      <c r="D7" t="s">
        <v>86</v>
      </c>
      <c r="E7">
        <v>298702</v>
      </c>
    </row>
    <row r="8" spans="1:5" x14ac:dyDescent="0.2">
      <c r="A8" t="s">
        <v>39</v>
      </c>
      <c r="B8">
        <v>1501121</v>
      </c>
      <c r="D8" t="s">
        <v>87</v>
      </c>
      <c r="E8">
        <v>304265</v>
      </c>
    </row>
    <row r="9" spans="1:5" x14ac:dyDescent="0.2">
      <c r="A9" t="s">
        <v>40</v>
      </c>
      <c r="B9">
        <v>1607000</v>
      </c>
      <c r="D9" t="s">
        <v>88</v>
      </c>
      <c r="E9">
        <v>1031694</v>
      </c>
    </row>
    <row r="10" spans="1:5" x14ac:dyDescent="0.2">
      <c r="A10" t="s">
        <v>41</v>
      </c>
      <c r="B10">
        <v>751484</v>
      </c>
      <c r="D10" t="s">
        <v>89</v>
      </c>
      <c r="E10">
        <v>1185742</v>
      </c>
    </row>
    <row r="11" spans="1:5" x14ac:dyDescent="0.2">
      <c r="A11" t="s">
        <v>42</v>
      </c>
      <c r="B11">
        <v>1117846</v>
      </c>
      <c r="D11" t="s">
        <v>90</v>
      </c>
      <c r="E11">
        <v>1450669</v>
      </c>
    </row>
    <row r="12" spans="1:5" x14ac:dyDescent="0.2">
      <c r="A12" t="s">
        <v>43</v>
      </c>
      <c r="B12">
        <v>1670213</v>
      </c>
      <c r="D12" t="s">
        <v>91</v>
      </c>
      <c r="E12">
        <v>1018231</v>
      </c>
    </row>
    <row r="13" spans="1:5" x14ac:dyDescent="0.2">
      <c r="A13" t="s">
        <v>44</v>
      </c>
      <c r="B13">
        <v>1310156</v>
      </c>
      <c r="D13" t="s">
        <v>92</v>
      </c>
      <c r="E13">
        <v>1668190</v>
      </c>
    </row>
    <row r="14" spans="1:5" x14ac:dyDescent="0.2">
      <c r="A14" t="s">
        <v>45</v>
      </c>
      <c r="B14">
        <v>701024</v>
      </c>
      <c r="D14" t="s">
        <v>93</v>
      </c>
      <c r="E14">
        <v>842423</v>
      </c>
    </row>
    <row r="15" spans="1:5" x14ac:dyDescent="0.2">
      <c r="A15" t="s">
        <v>46</v>
      </c>
      <c r="B15">
        <v>1229013</v>
      </c>
      <c r="D15" t="s">
        <v>94</v>
      </c>
      <c r="E15">
        <v>238619</v>
      </c>
    </row>
    <row r="16" spans="1:5" x14ac:dyDescent="0.2">
      <c r="A16" t="s">
        <v>47</v>
      </c>
      <c r="B16">
        <v>1103005</v>
      </c>
      <c r="D16" t="s">
        <v>95</v>
      </c>
      <c r="E16">
        <v>537529</v>
      </c>
    </row>
    <row r="17" spans="1:5" x14ac:dyDescent="0.2">
      <c r="A17" t="s">
        <v>48</v>
      </c>
      <c r="B17">
        <v>745594</v>
      </c>
      <c r="D17" t="s">
        <v>96</v>
      </c>
      <c r="E17">
        <v>223174</v>
      </c>
    </row>
    <row r="18" spans="1:5" x14ac:dyDescent="0.2">
      <c r="A18" t="s">
        <v>49</v>
      </c>
      <c r="B18">
        <v>847675</v>
      </c>
      <c r="D18" t="s">
        <v>97</v>
      </c>
      <c r="E18">
        <v>630027</v>
      </c>
    </row>
    <row r="19" spans="1:5" x14ac:dyDescent="0.2">
      <c r="A19" t="s">
        <v>50</v>
      </c>
      <c r="B19">
        <v>1192372</v>
      </c>
      <c r="D19" t="s">
        <v>98</v>
      </c>
      <c r="E19">
        <v>682794</v>
      </c>
    </row>
    <row r="20" spans="1:5" x14ac:dyDescent="0.2">
      <c r="A20" t="s">
        <v>51</v>
      </c>
      <c r="B20">
        <v>1460865</v>
      </c>
      <c r="D20" t="s">
        <v>99</v>
      </c>
      <c r="E20">
        <v>1374619</v>
      </c>
    </row>
    <row r="21" spans="1:5" x14ac:dyDescent="0.2">
      <c r="A21" t="s">
        <v>52</v>
      </c>
      <c r="B21">
        <v>341850</v>
      </c>
      <c r="D21" t="s">
        <v>100</v>
      </c>
      <c r="E21">
        <v>233761</v>
      </c>
    </row>
    <row r="22" spans="1:5" x14ac:dyDescent="0.2">
      <c r="A22" t="s">
        <v>53</v>
      </c>
      <c r="B22">
        <v>555185</v>
      </c>
      <c r="D22" t="s">
        <v>101</v>
      </c>
      <c r="E22">
        <v>142041</v>
      </c>
    </row>
    <row r="23" spans="1:5" x14ac:dyDescent="0.2">
      <c r="A23" t="s">
        <v>54</v>
      </c>
      <c r="B23">
        <v>170226</v>
      </c>
      <c r="D23" t="s">
        <v>102</v>
      </c>
      <c r="E23">
        <v>111284</v>
      </c>
    </row>
    <row r="24" spans="1:5" x14ac:dyDescent="0.2">
      <c r="A24" t="s">
        <v>55</v>
      </c>
      <c r="B24">
        <v>636395</v>
      </c>
      <c r="D24" t="s">
        <v>103</v>
      </c>
      <c r="E24">
        <v>90463</v>
      </c>
    </row>
    <row r="25" spans="1:5" x14ac:dyDescent="0.2">
      <c r="A25" t="s">
        <v>56</v>
      </c>
      <c r="B25">
        <v>1123992</v>
      </c>
      <c r="D25" t="s">
        <v>104</v>
      </c>
      <c r="E25">
        <v>320367</v>
      </c>
    </row>
    <row r="26" spans="1:5" x14ac:dyDescent="0.2">
      <c r="A26" t="s">
        <v>57</v>
      </c>
      <c r="B26">
        <v>581565</v>
      </c>
      <c r="D26" t="s">
        <v>105</v>
      </c>
      <c r="E26">
        <v>221008</v>
      </c>
    </row>
    <row r="27" spans="1:5" x14ac:dyDescent="0.2">
      <c r="A27" t="s">
        <v>58</v>
      </c>
      <c r="B27">
        <v>523931</v>
      </c>
      <c r="D27" t="s">
        <v>106</v>
      </c>
      <c r="E27">
        <v>1171617</v>
      </c>
    </row>
    <row r="28" spans="1:5" x14ac:dyDescent="0.2">
      <c r="A28" t="s">
        <v>59</v>
      </c>
      <c r="B28">
        <v>1206795</v>
      </c>
      <c r="D28" t="s">
        <v>107</v>
      </c>
      <c r="E28">
        <v>1259462</v>
      </c>
    </row>
    <row r="29" spans="1:5" x14ac:dyDescent="0.2">
      <c r="A29" t="s">
        <v>60</v>
      </c>
      <c r="B29">
        <v>222210</v>
      </c>
      <c r="D29" t="s">
        <v>108</v>
      </c>
      <c r="E29">
        <v>313081</v>
      </c>
    </row>
    <row r="30" spans="1:5" x14ac:dyDescent="0.2">
      <c r="A30" t="s">
        <v>61</v>
      </c>
      <c r="B30">
        <v>439177</v>
      </c>
      <c r="D30" t="s">
        <v>109</v>
      </c>
      <c r="E30">
        <v>645888</v>
      </c>
    </row>
    <row r="31" spans="1:5" x14ac:dyDescent="0.2">
      <c r="A31" t="s">
        <v>62</v>
      </c>
      <c r="B31">
        <v>1258113</v>
      </c>
      <c r="D31" t="s">
        <v>110</v>
      </c>
      <c r="E31">
        <v>286288</v>
      </c>
    </row>
    <row r="32" spans="1:5" x14ac:dyDescent="0.2">
      <c r="A32" t="s">
        <v>63</v>
      </c>
      <c r="B32">
        <v>1359268</v>
      </c>
      <c r="D32" t="s">
        <v>111</v>
      </c>
      <c r="E32">
        <v>595965</v>
      </c>
    </row>
    <row r="33" spans="1:5" x14ac:dyDescent="0.2">
      <c r="A33" t="s">
        <v>64</v>
      </c>
      <c r="B33">
        <v>1680070</v>
      </c>
      <c r="D33" t="s">
        <v>112</v>
      </c>
      <c r="E33">
        <v>729165</v>
      </c>
    </row>
    <row r="34" spans="1:5" x14ac:dyDescent="0.2">
      <c r="A34" t="s">
        <v>65</v>
      </c>
      <c r="B34">
        <v>730885</v>
      </c>
      <c r="D34" t="s">
        <v>113</v>
      </c>
      <c r="E34">
        <v>571929</v>
      </c>
    </row>
    <row r="35" spans="1:5" x14ac:dyDescent="0.2">
      <c r="A35" t="s">
        <v>66</v>
      </c>
      <c r="B35">
        <v>1149858</v>
      </c>
      <c r="D35" t="s">
        <v>114</v>
      </c>
      <c r="E35">
        <v>282705</v>
      </c>
    </row>
    <row r="36" spans="1:5" x14ac:dyDescent="0.2">
      <c r="A36" t="s">
        <v>67</v>
      </c>
      <c r="B36">
        <v>1069636</v>
      </c>
      <c r="D36" t="s">
        <v>115</v>
      </c>
      <c r="E36">
        <v>722564</v>
      </c>
    </row>
    <row r="37" spans="1:5" x14ac:dyDescent="0.2">
      <c r="A37" t="s">
        <v>68</v>
      </c>
      <c r="B37">
        <v>369671</v>
      </c>
      <c r="D37" t="s">
        <v>116</v>
      </c>
      <c r="E37">
        <v>1111017</v>
      </c>
    </row>
    <row r="38" spans="1:5" x14ac:dyDescent="0.2">
      <c r="A38" t="s">
        <v>69</v>
      </c>
      <c r="B38">
        <v>1241177</v>
      </c>
      <c r="D38" t="s">
        <v>117</v>
      </c>
      <c r="E38">
        <v>1429983</v>
      </c>
    </row>
    <row r="39" spans="1:5" x14ac:dyDescent="0.2">
      <c r="A39" t="s">
        <v>70</v>
      </c>
      <c r="B39">
        <v>1773569</v>
      </c>
      <c r="D39" t="s">
        <v>118</v>
      </c>
      <c r="E39">
        <v>621883</v>
      </c>
    </row>
    <row r="40" spans="1:5" x14ac:dyDescent="0.2">
      <c r="A40" t="s">
        <v>71</v>
      </c>
      <c r="B40">
        <v>1038409</v>
      </c>
      <c r="D40" t="s">
        <v>119</v>
      </c>
      <c r="E40">
        <v>84143</v>
      </c>
    </row>
    <row r="41" spans="1:5" x14ac:dyDescent="0.2">
      <c r="A41" t="s">
        <v>72</v>
      </c>
      <c r="B41">
        <v>507266</v>
      </c>
      <c r="D41" t="s">
        <v>120</v>
      </c>
      <c r="E41">
        <v>704265</v>
      </c>
    </row>
    <row r="42" spans="1:5" x14ac:dyDescent="0.2">
      <c r="A42" t="s">
        <v>73</v>
      </c>
      <c r="B42">
        <v>549063</v>
      </c>
      <c r="D42" t="s">
        <v>121</v>
      </c>
      <c r="E42">
        <v>1370348</v>
      </c>
    </row>
    <row r="43" spans="1:5" x14ac:dyDescent="0.2">
      <c r="A43" t="s">
        <v>74</v>
      </c>
      <c r="B43">
        <v>855248</v>
      </c>
      <c r="D43" t="s">
        <v>122</v>
      </c>
      <c r="E43">
        <v>197917</v>
      </c>
    </row>
    <row r="44" spans="1:5" x14ac:dyDescent="0.2">
      <c r="A44" t="s">
        <v>75</v>
      </c>
      <c r="B44">
        <v>1312113</v>
      </c>
      <c r="D44" t="s">
        <v>123</v>
      </c>
      <c r="E44">
        <v>1875984</v>
      </c>
    </row>
    <row r="45" spans="1:5" x14ac:dyDescent="0.2">
      <c r="A45" t="s">
        <v>76</v>
      </c>
      <c r="B45">
        <v>1844455</v>
      </c>
      <c r="D45" t="s">
        <v>124</v>
      </c>
      <c r="E45">
        <v>2348361</v>
      </c>
    </row>
    <row r="46" spans="1:5" x14ac:dyDescent="0.2">
      <c r="A46" t="s">
        <v>77</v>
      </c>
      <c r="B46">
        <v>1124741</v>
      </c>
      <c r="D46" t="s">
        <v>125</v>
      </c>
      <c r="E46">
        <v>1334618</v>
      </c>
    </row>
    <row r="47" spans="1:5" x14ac:dyDescent="0.2">
      <c r="A47" t="s">
        <v>78</v>
      </c>
      <c r="B47">
        <v>469947</v>
      </c>
      <c r="D47" t="s">
        <v>126</v>
      </c>
      <c r="E47">
        <v>43274</v>
      </c>
    </row>
    <row r="48" spans="1:5" x14ac:dyDescent="0.2">
      <c r="A48" t="s">
        <v>79</v>
      </c>
      <c r="B48">
        <v>519801</v>
      </c>
      <c r="D48" t="s">
        <v>127</v>
      </c>
      <c r="E48">
        <v>264266</v>
      </c>
    </row>
    <row r="49" spans="1:5" x14ac:dyDescent="0.2">
      <c r="A49" t="s">
        <v>80</v>
      </c>
      <c r="B49">
        <v>1094527</v>
      </c>
      <c r="D49" t="s">
        <v>128</v>
      </c>
      <c r="E49">
        <v>939006</v>
      </c>
    </row>
  </sheetData>
  <sortState xmlns:xlrd2="http://schemas.microsoft.com/office/spreadsheetml/2017/richdata2" ref="D2:E49">
    <sortCondition ref="D2:D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countreads</vt:lpstr>
      <vt:lpstr>align raw</vt:lpstr>
      <vt:lpstr>trim raw</vt:lpstr>
      <vt:lpstr>countreads baums</vt:lpstr>
      <vt:lpstr>align raw baums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Demerlis, Allyson Nicole</cp:lastModifiedBy>
  <dcterms:created xsi:type="dcterms:W3CDTF">2019-04-11T13:18:48Z</dcterms:created>
  <dcterms:modified xsi:type="dcterms:W3CDTF">2023-11-28T14:33:55Z</dcterms:modified>
</cp:coreProperties>
</file>