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amiedu-my.sharepoint.com/personal/and128_miami_edu/Documents/GitHub/Ch2_temperaturevariability2023/gene_expression/bioinformatics_pipeline/"/>
    </mc:Choice>
  </mc:AlternateContent>
  <xr:revisionPtr revIDLastSave="126" documentId="8_{BD0676A9-DCF1-D347-8A65-AC01AF31CE93}" xr6:coauthVersionLast="47" xr6:coauthVersionMax="47" xr10:uidLastSave="{D2BDBA03-3DE7-544B-A00A-1B751A9E2A1F}"/>
  <bookViews>
    <workbookView xWindow="20" yWindow="500" windowWidth="28780" windowHeight="16240" xr2:uid="{E30E7334-B642-5E4F-95D2-E511D28C55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2" i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50" i="1"/>
  <c r="K50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2" i="1"/>
  <c r="J2" i="1" s="1"/>
  <c r="T98" i="1"/>
  <c r="G98" i="1"/>
  <c r="H98" i="1"/>
  <c r="B98" i="1"/>
  <c r="C98" i="1"/>
  <c r="D98" i="1"/>
  <c r="E98" i="1"/>
  <c r="F98" i="1"/>
  <c r="O98" i="1"/>
  <c r="U98" i="1"/>
  <c r="S98" i="1"/>
  <c r="R98" i="1"/>
  <c r="Q98" i="1"/>
  <c r="P98" i="1"/>
  <c r="V97" i="1"/>
  <c r="X97" i="1" s="1"/>
  <c r="V96" i="1"/>
  <c r="X96" i="1" s="1"/>
  <c r="V95" i="1"/>
  <c r="X95" i="1" s="1"/>
  <c r="V94" i="1"/>
  <c r="X94" i="1" s="1"/>
  <c r="V93" i="1"/>
  <c r="X93" i="1" s="1"/>
  <c r="V92" i="1"/>
  <c r="X92" i="1" s="1"/>
  <c r="V91" i="1"/>
  <c r="X91" i="1" s="1"/>
  <c r="V90" i="1"/>
  <c r="X90" i="1" s="1"/>
  <c r="V89" i="1"/>
  <c r="X89" i="1" s="1"/>
  <c r="V88" i="1"/>
  <c r="X88" i="1" s="1"/>
  <c r="V87" i="1"/>
  <c r="X87" i="1" s="1"/>
  <c r="V86" i="1"/>
  <c r="X86" i="1" s="1"/>
  <c r="V85" i="1"/>
  <c r="X85" i="1" s="1"/>
  <c r="V84" i="1"/>
  <c r="X84" i="1" s="1"/>
  <c r="V83" i="1"/>
  <c r="X83" i="1" s="1"/>
  <c r="V82" i="1"/>
  <c r="X82" i="1" s="1"/>
  <c r="V81" i="1"/>
  <c r="X81" i="1" s="1"/>
  <c r="V80" i="1"/>
  <c r="X80" i="1" s="1"/>
  <c r="V79" i="1"/>
  <c r="X79" i="1" s="1"/>
  <c r="V78" i="1"/>
  <c r="X78" i="1" s="1"/>
  <c r="V77" i="1"/>
  <c r="X77" i="1" s="1"/>
  <c r="V76" i="1"/>
  <c r="X76" i="1" s="1"/>
  <c r="V75" i="1"/>
  <c r="X75" i="1" s="1"/>
  <c r="V74" i="1"/>
  <c r="X74" i="1" s="1"/>
  <c r="V73" i="1"/>
  <c r="X73" i="1" s="1"/>
  <c r="V72" i="1"/>
  <c r="X72" i="1" s="1"/>
  <c r="V71" i="1"/>
  <c r="X71" i="1" s="1"/>
  <c r="V70" i="1"/>
  <c r="X70" i="1" s="1"/>
  <c r="V69" i="1"/>
  <c r="X69" i="1" s="1"/>
  <c r="V68" i="1"/>
  <c r="X68" i="1" s="1"/>
  <c r="V67" i="1"/>
  <c r="X67" i="1" s="1"/>
  <c r="V66" i="1"/>
  <c r="X66" i="1" s="1"/>
  <c r="V65" i="1"/>
  <c r="X65" i="1" s="1"/>
  <c r="V64" i="1"/>
  <c r="X64" i="1" s="1"/>
  <c r="V63" i="1"/>
  <c r="X63" i="1" s="1"/>
  <c r="V62" i="1"/>
  <c r="X62" i="1" s="1"/>
  <c r="V61" i="1"/>
  <c r="X61" i="1" s="1"/>
  <c r="V60" i="1"/>
  <c r="X60" i="1" s="1"/>
  <c r="V59" i="1"/>
  <c r="X59" i="1" s="1"/>
  <c r="V58" i="1"/>
  <c r="X58" i="1" s="1"/>
  <c r="V57" i="1"/>
  <c r="X57" i="1" s="1"/>
  <c r="V56" i="1"/>
  <c r="X56" i="1" s="1"/>
  <c r="V55" i="1"/>
  <c r="X55" i="1" s="1"/>
  <c r="V54" i="1"/>
  <c r="X54" i="1" s="1"/>
  <c r="V53" i="1"/>
  <c r="X53" i="1" s="1"/>
  <c r="V52" i="1"/>
  <c r="X52" i="1" s="1"/>
  <c r="V51" i="1"/>
  <c r="X51" i="1" s="1"/>
  <c r="V50" i="1"/>
  <c r="X50" i="1" s="1"/>
  <c r="V49" i="1"/>
  <c r="W49" i="1" s="1"/>
  <c r="V48" i="1"/>
  <c r="W48" i="1" s="1"/>
  <c r="V47" i="1"/>
  <c r="W47" i="1" s="1"/>
  <c r="V46" i="1"/>
  <c r="W46" i="1" s="1"/>
  <c r="V45" i="1"/>
  <c r="W45" i="1" s="1"/>
  <c r="V44" i="1"/>
  <c r="W44" i="1" s="1"/>
  <c r="V43" i="1"/>
  <c r="W43" i="1" s="1"/>
  <c r="V42" i="1"/>
  <c r="W42" i="1" s="1"/>
  <c r="V41" i="1"/>
  <c r="W41" i="1" s="1"/>
  <c r="V40" i="1"/>
  <c r="W40" i="1" s="1"/>
  <c r="V39" i="1"/>
  <c r="W39" i="1" s="1"/>
  <c r="V38" i="1"/>
  <c r="W38" i="1" s="1"/>
  <c r="V37" i="1"/>
  <c r="W37" i="1" s="1"/>
  <c r="V36" i="1"/>
  <c r="W36" i="1" s="1"/>
  <c r="V35" i="1"/>
  <c r="W35" i="1" s="1"/>
  <c r="V34" i="1"/>
  <c r="W34" i="1" s="1"/>
  <c r="V33" i="1"/>
  <c r="W33" i="1" s="1"/>
  <c r="V32" i="1"/>
  <c r="W32" i="1" s="1"/>
  <c r="V31" i="1"/>
  <c r="W31" i="1" s="1"/>
  <c r="V30" i="1"/>
  <c r="W30" i="1" s="1"/>
  <c r="V29" i="1"/>
  <c r="W29" i="1" s="1"/>
  <c r="V28" i="1"/>
  <c r="W28" i="1" s="1"/>
  <c r="V27" i="1"/>
  <c r="W27" i="1" s="1"/>
  <c r="V26" i="1"/>
  <c r="W26" i="1" s="1"/>
  <c r="V25" i="1"/>
  <c r="W25" i="1" s="1"/>
  <c r="V24" i="1"/>
  <c r="W24" i="1" s="1"/>
  <c r="V23" i="1"/>
  <c r="W23" i="1" s="1"/>
  <c r="V22" i="1"/>
  <c r="W22" i="1" s="1"/>
  <c r="V21" i="1"/>
  <c r="W21" i="1" s="1"/>
  <c r="V20" i="1"/>
  <c r="W20" i="1" s="1"/>
  <c r="V19" i="1"/>
  <c r="W19" i="1" s="1"/>
  <c r="V18" i="1"/>
  <c r="W18" i="1" s="1"/>
  <c r="V17" i="1"/>
  <c r="W17" i="1" s="1"/>
  <c r="V16" i="1"/>
  <c r="W16" i="1" s="1"/>
  <c r="V15" i="1"/>
  <c r="W15" i="1" s="1"/>
  <c r="V14" i="1"/>
  <c r="W14" i="1" s="1"/>
  <c r="V13" i="1"/>
  <c r="W13" i="1" s="1"/>
  <c r="V12" i="1"/>
  <c r="W12" i="1" s="1"/>
  <c r="V11" i="1"/>
  <c r="W11" i="1" s="1"/>
  <c r="V10" i="1"/>
  <c r="W10" i="1" s="1"/>
  <c r="V9" i="1"/>
  <c r="W9" i="1" s="1"/>
  <c r="V8" i="1"/>
  <c r="W8" i="1" s="1"/>
  <c r="V7" i="1"/>
  <c r="W7" i="1" s="1"/>
  <c r="V6" i="1"/>
  <c r="W6" i="1" s="1"/>
  <c r="V5" i="1"/>
  <c r="W5" i="1" s="1"/>
  <c r="V4" i="1"/>
  <c r="W4" i="1" s="1"/>
  <c r="V3" i="1"/>
  <c r="W3" i="1" s="1"/>
  <c r="V2" i="1"/>
  <c r="W2" i="1" s="1"/>
</calcChain>
</file>

<file path=xl/sharedStrings.xml><?xml version="1.0" encoding="utf-8"?>
<sst xmlns="http://schemas.openxmlformats.org/spreadsheetml/2006/main" count="217" uniqueCount="216">
  <si>
    <t>Acer-005_S23_L001_R1_001.fastq.gz</t>
  </si>
  <si>
    <t>Acer-009_S24_L001_R1_001.fastq.gz</t>
  </si>
  <si>
    <t>Acer-019_S25_L001_R1_001.fastq.gz</t>
  </si>
  <si>
    <t>Acer-021_S26_L001_R1_001.fastq.gz</t>
  </si>
  <si>
    <t>Acer-022_S27_L001_R1_001.fastq.gz</t>
  </si>
  <si>
    <t>Acer-029_S28_L001_R1_001.fastq.gz</t>
  </si>
  <si>
    <t>Acer-030_S29_L001_R1_001.fastq.gz</t>
  </si>
  <si>
    <t>Acer-034_S30_L001_R1_001.fastq.gz</t>
  </si>
  <si>
    <t>Acer-038_S31_L001_R1_001.fastq.gz</t>
  </si>
  <si>
    <t>Acer-041_S32_L001_R1_001.fastq.gz</t>
  </si>
  <si>
    <t>Acer-042_S33_L001_R1_001.fastq.gz</t>
  </si>
  <si>
    <t>Acer-043_S34_L001_R1_001.fastq.gz</t>
  </si>
  <si>
    <t>Acer-045_S35_L001_R1_001.fastq.gz</t>
  </si>
  <si>
    <t>Acer-055_S36_L001_R1_001.fastq.gz</t>
  </si>
  <si>
    <t>Acer-056_S37_L001_R1_001.fastq.gz</t>
  </si>
  <si>
    <t>Acer-057_S38_L001_R1_001.fastq.gz</t>
  </si>
  <si>
    <t>Acer-059_S39_L001_R1_001.fastq.gz</t>
  </si>
  <si>
    <t>Acer-063_S40_L001_R1_001.fastq.gz</t>
  </si>
  <si>
    <t>Acer-064_S41_L001_R1_001.fastq.gz</t>
  </si>
  <si>
    <t>Acer-068_S42_L001_R1_001.fastq.gz</t>
  </si>
  <si>
    <t>Acer-069_S43_L001_R1_001.fastq.gz</t>
  </si>
  <si>
    <t>Acer-072_S44_L001_R1_001.fastq.gz</t>
  </si>
  <si>
    <t>Acer-074_S45_L001_R1_001.fastq.gz</t>
  </si>
  <si>
    <t>Acer-078_S46_L001_R1_001.fastq.gz</t>
  </si>
  <si>
    <t>Acer-079_S47_L001_R1_001.fastq.gz</t>
  </si>
  <si>
    <t>Acer-082_S48_L001_R1_001.fastq.gz</t>
  </si>
  <si>
    <t>Acer-083_S49_L001_R1_001.fastq.gz</t>
  </si>
  <si>
    <t>Acer-089_S50_L001_R1_001.fastq.gz</t>
  </si>
  <si>
    <t>Acer-091_S51_L001_R1_001.fastq.gz</t>
  </si>
  <si>
    <t>Acer-094_S52_L001_R1_001.fastq.gz</t>
  </si>
  <si>
    <t>Acer-095_S53_L001_R1_001.fastq.gz</t>
  </si>
  <si>
    <t>Acer-096_S54_L001_R1_001.fastq.gz</t>
  </si>
  <si>
    <t>Acer-097_S55_L001_R1_001.fastq.gz</t>
  </si>
  <si>
    <t>Acer-102_S56_L001_R1_001.fastq.gz</t>
  </si>
  <si>
    <t>Acer-106_S57_L001_R1_001.fastq.gz</t>
  </si>
  <si>
    <t>Acer-108_S58_L001_R1_001.fastq.gz</t>
  </si>
  <si>
    <t>Acer-110_S59_L001_R1_001.fastq.gz</t>
  </si>
  <si>
    <t>ACER-112_S69_L001_R1_001.fastq.gz</t>
  </si>
  <si>
    <t>Acer-113_S60_L001_R1_001.fastq.gz</t>
  </si>
  <si>
    <t>Acer-114_S61_L001_R1_001.fastq.gz</t>
  </si>
  <si>
    <t>Acer-123_S62_L001_R1_001.fastq.gz</t>
  </si>
  <si>
    <t>ACER-124_S70_L001_R1_001.fastq.gz</t>
  </si>
  <si>
    <t>Acer-137_S63_L001_R1_001.fastq.gz</t>
  </si>
  <si>
    <t>Acer-139_S64_L001_R1_001.fastq.gz</t>
  </si>
  <si>
    <t>Acer-141_S65_L001_R1_001.fastq.gz</t>
  </si>
  <si>
    <t>Acer-143_S66_L001_R1_001.fastq.gz</t>
  </si>
  <si>
    <t>Acer-146_S67_L001_R1_001.fastq.gz</t>
  </si>
  <si>
    <t>Acer-150_S68_L001_R1_001.fastq.gz</t>
  </si>
  <si>
    <t>Pcli-003_S71_L001_R1_001.fastq.gz</t>
  </si>
  <si>
    <t>Pcli-004_S72_L001_R1_001.fastq.gz</t>
  </si>
  <si>
    <t>Pcli-006_S73_L001_R1_001.fastq.gz</t>
  </si>
  <si>
    <t>Pcli-008_S74_L001_R1_001.fastq.gz</t>
  </si>
  <si>
    <t>Pcli-011_S114_L001_R1_001.fastq.gz</t>
  </si>
  <si>
    <t>Pcli-015_S75_L001_R1_001.fastq.gz</t>
  </si>
  <si>
    <t>Pcli-018_S76_L001_R1_001.fastq.gz</t>
  </si>
  <si>
    <t>Pcli-024_S77_L001_R1_001.fastq.gz</t>
  </si>
  <si>
    <t>Pcli-026_S78_L001_R1_001.fastq.gz</t>
  </si>
  <si>
    <t>Pcli-028_S79_L001_R1_001.fastq.gz</t>
  </si>
  <si>
    <t>Pcli-029_S80_L001_R1_001.fastq.gz</t>
  </si>
  <si>
    <t>Pcli-033_S81_L001_R1_001.fastq.gz</t>
  </si>
  <si>
    <t>Pcli-038_S82_L001_R1_001.fastq.gz</t>
  </si>
  <si>
    <t>Pcli-039_S83_L001_R1_001.fastq.gz</t>
  </si>
  <si>
    <t>Pcli-040_S84_L001_R1_001.fastq.gz</t>
  </si>
  <si>
    <t>Pcli-045_S85_L001_R1_001.fastq.gz</t>
  </si>
  <si>
    <t>Pcli-049_S86_L001_R1_001.fastq.gz</t>
  </si>
  <si>
    <t>Pcli-050_S87_L001_R1_001.fastq.gz</t>
  </si>
  <si>
    <t>Pcli-052_S88_L001_R1_001.fastq.gz</t>
  </si>
  <si>
    <t>Pcli-055_S89_L001_R1_001.fastq.gz</t>
  </si>
  <si>
    <t>Pcli-058_S90_L001_R1_001.fastq.gz</t>
  </si>
  <si>
    <t>Pcli-064_S91_L001_R1_001.fastq.gz</t>
  </si>
  <si>
    <t>Pcli-066_S92_L001_R1_001.fastq.gz</t>
  </si>
  <si>
    <t>Pcli-067_S93_L001_R1_001.fastq.gz</t>
  </si>
  <si>
    <t>Pcli-069_S94_L001_R1_001.fastq.gz</t>
  </si>
  <si>
    <t>Pcli-070_S95_L001_R1_001.fastq.gz</t>
  </si>
  <si>
    <t>Pcli-075_S96_L001_R1_001.fastq.gz</t>
  </si>
  <si>
    <t>Pcli-076_S97_L001_R1_001.fastq.gz</t>
  </si>
  <si>
    <t>Pcli-077_S98_L001_R1_001.fastq.gz</t>
  </si>
  <si>
    <t>Pcli-079_S99_L001_R1_001.fastq.gz</t>
  </si>
  <si>
    <t>Pcli-091_S100_L001_R1_001.fastq.gz</t>
  </si>
  <si>
    <t>Pcli-094_S101_L001_R1_001.fastq.gz</t>
  </si>
  <si>
    <t>Pcli-096_S102_L001_R1_001.fastq.gz</t>
  </si>
  <si>
    <t>Pcli-101_S103_L001_R1_001.fastq.gz</t>
  </si>
  <si>
    <t>Pcli-103_S104_L001_R1_001.fastq.gz</t>
  </si>
  <si>
    <t>Pcli-105_S105_L001_R1_001.fastq.gz</t>
  </si>
  <si>
    <t>Pcli-109_S106_L001_R1_001.fastq.gz</t>
  </si>
  <si>
    <t>Pcli-111_S107_L001_R1_001.fastq.gz</t>
  </si>
  <si>
    <t>Pcli-114_S108_L001_R1_001.fastq.gz</t>
  </si>
  <si>
    <t>Pcli-115_S109_L001_R1_001.fastq.gz</t>
  </si>
  <si>
    <t>Pcli-120_S110_L001_R1_001.fastq.gz</t>
  </si>
  <si>
    <t>Pcli-124_S115_L001_R1_001.fastq.gz</t>
  </si>
  <si>
    <t>Pcli-126_S111_L001_R1_001.fastq.gz</t>
  </si>
  <si>
    <t>Pcli-128_S116_L001_R1_001.fastq.gz</t>
  </si>
  <si>
    <t>Pcli-130_S117_L001_R1_001.fastq.gz</t>
  </si>
  <si>
    <t>Pcli-132_S118_L001_R1_001.fastq.gz</t>
  </si>
  <si>
    <t>Pcli-135_S112_L001_R1_001.fastq.gz</t>
  </si>
  <si>
    <t>Pcli-148_S113_L001_R1_001.fastq.gz</t>
  </si>
  <si>
    <t>Sample ID</t>
  </si>
  <si>
    <t>Count Raw Reads (Allyson)</t>
  </si>
  <si>
    <t>Count Raw Reads (Michael)</t>
  </si>
  <si>
    <t>Acer-005</t>
  </si>
  <si>
    <t>Acer-009</t>
  </si>
  <si>
    <t>Acer-019</t>
  </si>
  <si>
    <t>Acer-021</t>
  </si>
  <si>
    <t>Acer-022</t>
  </si>
  <si>
    <t>Acer-029</t>
  </si>
  <si>
    <t>Acer-030</t>
  </si>
  <si>
    <t>Acer-034</t>
  </si>
  <si>
    <t>Acer-038</t>
  </si>
  <si>
    <t>Acer-041</t>
  </si>
  <si>
    <t>Acer-042</t>
  </si>
  <si>
    <t>Acer-043</t>
  </si>
  <si>
    <t>Acer-045</t>
  </si>
  <si>
    <t>Acer-055</t>
  </si>
  <si>
    <t>Acer-056</t>
  </si>
  <si>
    <t>Acer-057</t>
  </si>
  <si>
    <t>Acer-059</t>
  </si>
  <si>
    <t>Acer-063</t>
  </si>
  <si>
    <t>Acer-064</t>
  </si>
  <si>
    <t>Acer-068</t>
  </si>
  <si>
    <t>Acer-069</t>
  </si>
  <si>
    <t>Acer-072</t>
  </si>
  <si>
    <t>Acer-074</t>
  </si>
  <si>
    <t>Acer-078</t>
  </si>
  <si>
    <t>Acer-079</t>
  </si>
  <si>
    <t>Acer-082</t>
  </si>
  <si>
    <t>Acer-083</t>
  </si>
  <si>
    <t>Acer-089</t>
  </si>
  <si>
    <t>Acer-091</t>
  </si>
  <si>
    <t>Acer-094</t>
  </si>
  <si>
    <t>Acer-095</t>
  </si>
  <si>
    <t>Acer-096</t>
  </si>
  <si>
    <t>Acer-097</t>
  </si>
  <si>
    <t>Acer-102</t>
  </si>
  <si>
    <t>Acer-106</t>
  </si>
  <si>
    <t>Acer-108</t>
  </si>
  <si>
    <t>Acer-110</t>
  </si>
  <si>
    <t>Acer-112</t>
  </si>
  <si>
    <t>Acer-113</t>
  </si>
  <si>
    <t>Acer-114</t>
  </si>
  <si>
    <t>Acer-123</t>
  </si>
  <si>
    <t>Acer-124</t>
  </si>
  <si>
    <t>Acer-137</t>
  </si>
  <si>
    <t>Acer-139</t>
  </si>
  <si>
    <t>Acer-141</t>
  </si>
  <si>
    <t>Acer-143</t>
  </si>
  <si>
    <t>Acer-146</t>
  </si>
  <si>
    <t>Acer-150</t>
  </si>
  <si>
    <t>Pcli-003</t>
  </si>
  <si>
    <t>Pcli-004</t>
  </si>
  <si>
    <t>Pcli-006</t>
  </si>
  <si>
    <t>Pcli-008</t>
  </si>
  <si>
    <t>Pcli-011</t>
  </si>
  <si>
    <t>Pcli-015</t>
  </si>
  <si>
    <t>Pcli-018</t>
  </si>
  <si>
    <t>Pcli-024</t>
  </si>
  <si>
    <t>Pcli-026</t>
  </si>
  <si>
    <t>Pcli-028</t>
  </si>
  <si>
    <t>Pcli-029</t>
  </si>
  <si>
    <t>Pcli-033</t>
  </si>
  <si>
    <t>Pcli-038</t>
  </si>
  <si>
    <t>Pcli-039</t>
  </si>
  <si>
    <t>Pcli-040</t>
  </si>
  <si>
    <t>Pcli-045</t>
  </si>
  <si>
    <t>Pcli-049</t>
  </si>
  <si>
    <t>Pcli-050</t>
  </si>
  <si>
    <t>Pcli-052</t>
  </si>
  <si>
    <t>Pcli-055</t>
  </si>
  <si>
    <t>Pcli-058</t>
  </si>
  <si>
    <t>Pcli-064</t>
  </si>
  <si>
    <t>Pcli-066</t>
  </si>
  <si>
    <t>Pcli-067</t>
  </si>
  <si>
    <t>Pcli-069</t>
  </si>
  <si>
    <t>Pcli-070</t>
  </si>
  <si>
    <t>Pcli-075</t>
  </si>
  <si>
    <t>Pcli-076</t>
  </si>
  <si>
    <t>Pcli-077</t>
  </si>
  <si>
    <t>Pcli-079</t>
  </si>
  <si>
    <t>Pcli-091</t>
  </si>
  <si>
    <t>Pcli-094</t>
  </si>
  <si>
    <t>Pcli-096</t>
  </si>
  <si>
    <t>Pcli-101</t>
  </si>
  <si>
    <t>Pcli-103</t>
  </si>
  <si>
    <t>Pcli-105</t>
  </si>
  <si>
    <t>Pcli-109</t>
  </si>
  <si>
    <t>Pcli-111</t>
  </si>
  <si>
    <t>Pcli-114</t>
  </si>
  <si>
    <t>Pcli-115</t>
  </si>
  <si>
    <t>Pcli-120</t>
  </si>
  <si>
    <t>Pcli-124</t>
  </si>
  <si>
    <t>Pcli-126</t>
  </si>
  <si>
    <t>Pcli-128</t>
  </si>
  <si>
    <t>Pcli-130</t>
  </si>
  <si>
    <t>Pcli-132</t>
  </si>
  <si>
    <t>Pcli-135</t>
  </si>
  <si>
    <t>Pcli-148</t>
  </si>
  <si>
    <t>Good Reads</t>
  </si>
  <si>
    <t>Duplicate Reads</t>
  </si>
  <si>
    <t>No Header Reads</t>
  </si>
  <si>
    <t>N in Header Reads</t>
  </si>
  <si>
    <t>Trimmed Reads Acer</t>
  </si>
  <si>
    <t>Trimmed Reads Pcli</t>
  </si>
  <si>
    <t>Percent loss</t>
  </si>
  <si>
    <t>Percent remaining Acer</t>
  </si>
  <si>
    <t>Percent remaining Pcli</t>
  </si>
  <si>
    <t>Good Reads (Michael)</t>
  </si>
  <si>
    <t>Duplicate Reads (Michael)</t>
  </si>
  <si>
    <t>No Header Reads (Michael)</t>
  </si>
  <si>
    <t>N in Header Reads (Michael)</t>
  </si>
  <si>
    <t>Trimmed Reads Acer (Michael)</t>
  </si>
  <si>
    <t>Trimmed Reads Pcli (Michael)</t>
  </si>
  <si>
    <t>Percent loss (Michael)</t>
  </si>
  <si>
    <t>Percent remaining Acer (Michael)</t>
  </si>
  <si>
    <t>Percent remaining Pcli (Michael)</t>
  </si>
  <si>
    <t>number Acer aligned</t>
  </si>
  <si>
    <t>Percent Acer aligned</t>
  </si>
  <si>
    <t>Percent aligned Acer (Michael)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</si>
</sst>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164" fontId="2" fillId="0" borderId="1" xfId="0" applyNumberFormat="1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1" applyFont="1"/>
    <xf numFmtId="9" fontId="4" fillId="2" borderId="0" xfId="1" applyFont="1" applyFill="1" applyAlignment="1">
      <alignment horizontal="center" vertical="center" wrapText="1"/>
    </xf>
    <xf numFmtId="9" fontId="0" fillId="0" borderId="0" xfId="1" applyFont="1" applyAlignment="1">
      <alignment horizontal="center"/>
    </xf>
    <xf numFmtId="9" fontId="1" fillId="0" borderId="1" xfId="1" applyFont="1" applyBorder="1" applyAlignment="1">
      <alignment horizontal="center" vertical="center"/>
    </xf>
    <xf numFmtId="9" fontId="0" fillId="0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52EED-0510-8B4B-BB21-FD44FEE4B903}">
  <dimension ref="A1:Y98"/>
  <sheetViews>
    <sheetView tabSelected="1" topLeftCell="E1" zoomScale="132" zoomScaleNormal="75" workbookViewId="0">
      <selection activeCell="M10" sqref="M10"/>
    </sheetView>
  </sheetViews>
  <sheetFormatPr baseColWidth="10" defaultRowHeight="16" x14ac:dyDescent="0.2"/>
  <cols>
    <col min="1" max="1" width="33.1640625" customWidth="1"/>
    <col min="2" max="2" width="12.1640625" style="10" customWidth="1"/>
    <col min="3" max="3" width="11.5" style="10" customWidth="1"/>
    <col min="4" max="4" width="11.1640625" style="10" customWidth="1"/>
    <col min="5" max="5" width="10.1640625" style="10" customWidth="1"/>
    <col min="6" max="6" width="9.83203125" style="10" customWidth="1"/>
    <col min="7" max="7" width="11.33203125" style="10" customWidth="1"/>
    <col min="8" max="8" width="12.1640625" style="10" customWidth="1"/>
    <col min="9" max="9" width="10" style="10" customWidth="1"/>
    <col min="10" max="10" width="12.1640625" style="10" customWidth="1"/>
    <col min="11" max="12" width="10.83203125" style="10" customWidth="1"/>
    <col min="13" max="13" width="10.83203125" style="15" customWidth="1"/>
    <col min="14" max="14" width="28.1640625" customWidth="1"/>
    <col min="15" max="15" width="30.6640625" customWidth="1"/>
    <col min="25" max="25" width="10.83203125" style="13"/>
  </cols>
  <sheetData>
    <row r="1" spans="1:25" s="9" customFormat="1" ht="68" x14ac:dyDescent="0.2">
      <c r="A1" s="8" t="s">
        <v>96</v>
      </c>
      <c r="B1" s="8" t="s">
        <v>97</v>
      </c>
      <c r="C1" s="8" t="s">
        <v>195</v>
      </c>
      <c r="D1" s="8" t="s">
        <v>196</v>
      </c>
      <c r="E1" s="8" t="s">
        <v>197</v>
      </c>
      <c r="F1" s="8" t="s">
        <v>198</v>
      </c>
      <c r="G1" s="8" t="s">
        <v>199</v>
      </c>
      <c r="H1" s="8" t="s">
        <v>200</v>
      </c>
      <c r="I1" s="8" t="s">
        <v>201</v>
      </c>
      <c r="J1" s="8" t="s">
        <v>202</v>
      </c>
      <c r="K1" s="8" t="s">
        <v>203</v>
      </c>
      <c r="L1" s="8" t="s">
        <v>213</v>
      </c>
      <c r="M1" s="14" t="s">
        <v>214</v>
      </c>
      <c r="N1" s="1" t="s">
        <v>96</v>
      </c>
      <c r="O1" s="7" t="s">
        <v>98</v>
      </c>
      <c r="P1" s="7" t="s">
        <v>204</v>
      </c>
      <c r="Q1" s="7" t="s">
        <v>205</v>
      </c>
      <c r="R1" s="7" t="s">
        <v>206</v>
      </c>
      <c r="S1" s="7" t="s">
        <v>207</v>
      </c>
      <c r="T1" s="7" t="s">
        <v>208</v>
      </c>
      <c r="U1" s="7" t="s">
        <v>209</v>
      </c>
      <c r="V1" s="7" t="s">
        <v>210</v>
      </c>
      <c r="W1" s="7" t="s">
        <v>211</v>
      </c>
      <c r="X1" s="7" t="s">
        <v>212</v>
      </c>
      <c r="Y1" s="7" t="s">
        <v>215</v>
      </c>
    </row>
    <row r="2" spans="1:25" x14ac:dyDescent="0.2">
      <c r="A2" t="s">
        <v>0</v>
      </c>
      <c r="B2" s="10">
        <v>11893867</v>
      </c>
      <c r="C2" s="10">
        <v>4537382</v>
      </c>
      <c r="D2" s="10">
        <v>6915415</v>
      </c>
      <c r="E2" s="10">
        <v>440422</v>
      </c>
      <c r="F2" s="10">
        <v>648</v>
      </c>
      <c r="G2" s="10">
        <v>4247857</v>
      </c>
      <c r="I2" s="11">
        <f>(B2-G2)/B2</f>
        <v>0.64285316121325387</v>
      </c>
      <c r="J2" s="12">
        <f>1-I2</f>
        <v>0.35714683878674613</v>
      </c>
      <c r="L2">
        <v>2918558</v>
      </c>
      <c r="M2" s="13">
        <f>L2/G2</f>
        <v>0.68706597232439792</v>
      </c>
      <c r="N2" s="2" t="s">
        <v>99</v>
      </c>
      <c r="O2" s="2">
        <v>11893867</v>
      </c>
      <c r="P2" s="2">
        <v>4537382</v>
      </c>
      <c r="Q2" s="2">
        <v>6915415</v>
      </c>
      <c r="R2" s="2">
        <v>440422</v>
      </c>
      <c r="S2" s="2">
        <v>648</v>
      </c>
      <c r="T2" s="2">
        <v>4247857</v>
      </c>
      <c r="U2" s="3"/>
      <c r="V2" s="4">
        <f t="shared" ref="V2:V49" si="0">(O2-T2)/O2</f>
        <v>0.64285316121325387</v>
      </c>
      <c r="W2" s="4">
        <f t="shared" ref="W2:W49" si="1">1-V2</f>
        <v>0.35714683878674613</v>
      </c>
      <c r="X2" s="4"/>
      <c r="Y2" s="13">
        <v>0.87182737083663597</v>
      </c>
    </row>
    <row r="3" spans="1:25" x14ac:dyDescent="0.2">
      <c r="A3" t="s">
        <v>1</v>
      </c>
      <c r="B3" s="10">
        <v>13209851</v>
      </c>
      <c r="C3" s="10">
        <v>5054485</v>
      </c>
      <c r="D3" s="10">
        <v>7682393</v>
      </c>
      <c r="E3" s="10">
        <v>472188</v>
      </c>
      <c r="F3" s="10">
        <v>785</v>
      </c>
      <c r="G3" s="10">
        <v>4845731</v>
      </c>
      <c r="I3" s="11">
        <f t="shared" ref="I3:I49" si="2">(B3-G3)/B3</f>
        <v>0.63317292526615176</v>
      </c>
      <c r="J3" s="12">
        <f t="shared" ref="J3:J49" si="3">1-I3</f>
        <v>0.36682707473384824</v>
      </c>
      <c r="L3">
        <v>3587065</v>
      </c>
      <c r="M3" s="13">
        <f t="shared" ref="M3:M49" si="4">L3/G3</f>
        <v>0.74025260585038666</v>
      </c>
      <c r="N3" s="2" t="s">
        <v>100</v>
      </c>
      <c r="O3" s="2">
        <v>13209851</v>
      </c>
      <c r="P3" s="2">
        <v>5054485</v>
      </c>
      <c r="Q3" s="2">
        <v>7682393</v>
      </c>
      <c r="R3" s="2">
        <v>472188</v>
      </c>
      <c r="S3" s="2">
        <v>785</v>
      </c>
      <c r="T3" s="2">
        <v>4845731</v>
      </c>
      <c r="U3" s="3"/>
      <c r="V3" s="4">
        <f t="shared" si="0"/>
        <v>0.63317292526615176</v>
      </c>
      <c r="W3" s="4">
        <f t="shared" si="1"/>
        <v>0.36682707473384824</v>
      </c>
      <c r="X3" s="4"/>
      <c r="Y3" s="13">
        <v>0.86705720973780842</v>
      </c>
    </row>
    <row r="4" spans="1:25" x14ac:dyDescent="0.2">
      <c r="A4" t="s">
        <v>2</v>
      </c>
      <c r="B4" s="10">
        <v>13340389</v>
      </c>
      <c r="C4" s="10">
        <v>4538599</v>
      </c>
      <c r="D4" s="10">
        <v>8313112</v>
      </c>
      <c r="E4" s="10">
        <v>487935</v>
      </c>
      <c r="F4" s="10">
        <v>743</v>
      </c>
      <c r="G4" s="10">
        <v>4367644</v>
      </c>
      <c r="I4" s="11">
        <f t="shared" si="2"/>
        <v>0.67259995192044253</v>
      </c>
      <c r="J4" s="12">
        <f t="shared" si="3"/>
        <v>0.32740004807955747</v>
      </c>
      <c r="L4">
        <v>3218714</v>
      </c>
      <c r="M4" s="13">
        <f t="shared" si="4"/>
        <v>0.73694513563834418</v>
      </c>
      <c r="N4" s="2" t="s">
        <v>101</v>
      </c>
      <c r="O4" s="2">
        <v>13340389</v>
      </c>
      <c r="P4" s="2">
        <v>4538599</v>
      </c>
      <c r="Q4" s="2">
        <v>8313112</v>
      </c>
      <c r="R4" s="2">
        <v>487935</v>
      </c>
      <c r="S4" s="2">
        <v>743</v>
      </c>
      <c r="T4" s="2">
        <v>4367644</v>
      </c>
      <c r="U4" s="3"/>
      <c r="V4" s="4">
        <f t="shared" si="0"/>
        <v>0.67259995192044253</v>
      </c>
      <c r="W4" s="4">
        <f t="shared" si="1"/>
        <v>0.32740004807955747</v>
      </c>
      <c r="X4" s="4"/>
      <c r="Y4" s="13">
        <v>0.87438124535790918</v>
      </c>
    </row>
    <row r="5" spans="1:25" x14ac:dyDescent="0.2">
      <c r="A5" t="s">
        <v>3</v>
      </c>
      <c r="B5" s="10">
        <v>11816133</v>
      </c>
      <c r="C5" s="10">
        <v>3859991</v>
      </c>
      <c r="D5" s="10">
        <v>7537000</v>
      </c>
      <c r="E5" s="10">
        <v>418501</v>
      </c>
      <c r="F5" s="10">
        <v>641</v>
      </c>
      <c r="G5" s="10">
        <v>3629351</v>
      </c>
      <c r="I5" s="11">
        <f t="shared" si="2"/>
        <v>0.69284782085645114</v>
      </c>
      <c r="J5" s="12">
        <f t="shared" si="3"/>
        <v>0.30715217914354886</v>
      </c>
      <c r="L5">
        <v>2365036</v>
      </c>
      <c r="M5" s="13">
        <f t="shared" si="4"/>
        <v>0.65164157448535565</v>
      </c>
      <c r="N5" s="2" t="s">
        <v>102</v>
      </c>
      <c r="O5" s="2">
        <v>11816133</v>
      </c>
      <c r="P5" s="2">
        <v>3859991</v>
      </c>
      <c r="Q5" s="2">
        <v>7537000</v>
      </c>
      <c r="R5" s="2">
        <v>418501</v>
      </c>
      <c r="S5" s="2">
        <v>641</v>
      </c>
      <c r="T5" s="2">
        <v>3629351</v>
      </c>
      <c r="U5" s="3"/>
      <c r="V5" s="4">
        <f t="shared" si="0"/>
        <v>0.69284782085645114</v>
      </c>
      <c r="W5" s="4">
        <f t="shared" si="1"/>
        <v>0.30715217914354886</v>
      </c>
      <c r="X5" s="4"/>
      <c r="Y5" s="13">
        <v>0.86297770593144618</v>
      </c>
    </row>
    <row r="6" spans="1:25" x14ac:dyDescent="0.2">
      <c r="A6" t="s">
        <v>4</v>
      </c>
      <c r="B6" s="10">
        <v>13786013</v>
      </c>
      <c r="C6" s="10">
        <v>4779994</v>
      </c>
      <c r="D6" s="10">
        <v>8512407</v>
      </c>
      <c r="E6" s="10">
        <v>492844</v>
      </c>
      <c r="F6" s="10">
        <v>768</v>
      </c>
      <c r="G6" s="10">
        <v>4500345</v>
      </c>
      <c r="I6" s="11">
        <f t="shared" si="2"/>
        <v>0.67355717711857666</v>
      </c>
      <c r="J6" s="12">
        <f t="shared" si="3"/>
        <v>0.32644282288142334</v>
      </c>
      <c r="L6">
        <v>2960614</v>
      </c>
      <c r="M6" s="13">
        <f t="shared" si="4"/>
        <v>0.65786378599862905</v>
      </c>
      <c r="N6" s="2" t="s">
        <v>103</v>
      </c>
      <c r="O6" s="2">
        <v>13786013</v>
      </c>
      <c r="P6" s="2">
        <v>4779994</v>
      </c>
      <c r="Q6" s="2">
        <v>8512407</v>
      </c>
      <c r="R6" s="2">
        <v>492844</v>
      </c>
      <c r="S6" s="2">
        <v>768</v>
      </c>
      <c r="T6" s="2">
        <v>4500345</v>
      </c>
      <c r="U6" s="3"/>
      <c r="V6" s="4">
        <f t="shared" si="0"/>
        <v>0.67355717711857666</v>
      </c>
      <c r="W6" s="4">
        <f t="shared" si="1"/>
        <v>0.32644282288142334</v>
      </c>
      <c r="X6" s="4"/>
      <c r="Y6" s="13">
        <v>0.86356312682694325</v>
      </c>
    </row>
    <row r="7" spans="1:25" x14ac:dyDescent="0.2">
      <c r="A7" t="s">
        <v>5</v>
      </c>
      <c r="B7" s="10">
        <v>11690763</v>
      </c>
      <c r="C7" s="10">
        <v>4583919</v>
      </c>
      <c r="D7" s="10">
        <v>6676587</v>
      </c>
      <c r="E7" s="10">
        <v>429606</v>
      </c>
      <c r="F7" s="10">
        <v>651</v>
      </c>
      <c r="G7" s="10">
        <v>4408738</v>
      </c>
      <c r="I7" s="11">
        <f t="shared" si="2"/>
        <v>0.62288706049382747</v>
      </c>
      <c r="J7" s="12">
        <f t="shared" si="3"/>
        <v>0.37711293950617253</v>
      </c>
      <c r="L7">
        <v>2931574</v>
      </c>
      <c r="M7" s="13">
        <f t="shared" si="4"/>
        <v>0.66494629528903737</v>
      </c>
      <c r="N7" s="2" t="s">
        <v>104</v>
      </c>
      <c r="O7" s="2">
        <v>11690763</v>
      </c>
      <c r="P7" s="2">
        <v>4583919</v>
      </c>
      <c r="Q7" s="2">
        <v>6676587</v>
      </c>
      <c r="R7" s="2">
        <v>429606</v>
      </c>
      <c r="S7" s="2">
        <v>651</v>
      </c>
      <c r="T7" s="2">
        <v>4408738</v>
      </c>
      <c r="U7" s="3"/>
      <c r="V7" s="4">
        <f t="shared" si="0"/>
        <v>0.62288706049382747</v>
      </c>
      <c r="W7" s="4">
        <f t="shared" si="1"/>
        <v>0.37711293950617253</v>
      </c>
      <c r="X7" s="4"/>
      <c r="Y7" s="13">
        <v>0.87859224113567191</v>
      </c>
    </row>
    <row r="8" spans="1:25" x14ac:dyDescent="0.2">
      <c r="A8" t="s">
        <v>6</v>
      </c>
      <c r="B8" s="10">
        <v>12892034</v>
      </c>
      <c r="C8" s="10">
        <v>4613289</v>
      </c>
      <c r="D8" s="10">
        <v>7836790</v>
      </c>
      <c r="E8" s="10">
        <v>441301</v>
      </c>
      <c r="F8" s="10">
        <v>654</v>
      </c>
      <c r="G8" s="10">
        <v>4337416</v>
      </c>
      <c r="I8" s="11">
        <f t="shared" si="2"/>
        <v>0.66355844236836481</v>
      </c>
      <c r="J8" s="12">
        <f t="shared" si="3"/>
        <v>0.33644155763163519</v>
      </c>
      <c r="L8">
        <v>3289468</v>
      </c>
      <c r="M8" s="13">
        <f t="shared" si="4"/>
        <v>0.75839347666905821</v>
      </c>
      <c r="N8" s="2" t="s">
        <v>105</v>
      </c>
      <c r="O8" s="2">
        <v>12892034</v>
      </c>
      <c r="P8" s="2">
        <v>4613289</v>
      </c>
      <c r="Q8" s="2">
        <v>7836790</v>
      </c>
      <c r="R8" s="2">
        <v>441301</v>
      </c>
      <c r="S8" s="2">
        <v>654</v>
      </c>
      <c r="T8" s="2">
        <v>4337416</v>
      </c>
      <c r="U8" s="3"/>
      <c r="V8" s="4">
        <f t="shared" si="0"/>
        <v>0.66355844236836481</v>
      </c>
      <c r="W8" s="4">
        <f t="shared" si="1"/>
        <v>0.33644155763163519</v>
      </c>
      <c r="X8" s="4"/>
      <c r="Y8" s="13">
        <v>0.86673494080346458</v>
      </c>
    </row>
    <row r="9" spans="1:25" x14ac:dyDescent="0.2">
      <c r="A9" t="s">
        <v>7</v>
      </c>
      <c r="B9" s="10">
        <v>15041032</v>
      </c>
      <c r="C9" s="10">
        <v>5350066</v>
      </c>
      <c r="D9" s="10">
        <v>9150839</v>
      </c>
      <c r="E9" s="10">
        <v>539333</v>
      </c>
      <c r="F9" s="10">
        <v>794</v>
      </c>
      <c r="G9" s="10">
        <v>5025037</v>
      </c>
      <c r="I9" s="11">
        <f t="shared" si="2"/>
        <v>0.66591142150352445</v>
      </c>
      <c r="J9" s="12">
        <f t="shared" si="3"/>
        <v>0.33408857849647555</v>
      </c>
      <c r="L9">
        <v>3442169</v>
      </c>
      <c r="M9" s="13">
        <f t="shared" si="4"/>
        <v>0.68500371241047575</v>
      </c>
      <c r="N9" s="2" t="s">
        <v>106</v>
      </c>
      <c r="O9" s="2">
        <v>15041032</v>
      </c>
      <c r="P9" s="2">
        <v>5350066</v>
      </c>
      <c r="Q9" s="2">
        <v>9150839</v>
      </c>
      <c r="R9" s="2">
        <v>539333</v>
      </c>
      <c r="S9" s="2">
        <v>794</v>
      </c>
      <c r="T9" s="2">
        <v>5025037</v>
      </c>
      <c r="U9" s="3"/>
      <c r="V9" s="4">
        <f t="shared" si="0"/>
        <v>0.66591142150352445</v>
      </c>
      <c r="W9" s="4">
        <f t="shared" si="1"/>
        <v>0.33408857849647555</v>
      </c>
      <c r="X9" s="4"/>
      <c r="Y9" s="13">
        <v>0.86868017091217442</v>
      </c>
    </row>
    <row r="10" spans="1:25" x14ac:dyDescent="0.2">
      <c r="A10" t="s">
        <v>8</v>
      </c>
      <c r="B10" s="10">
        <v>11570068</v>
      </c>
      <c r="C10" s="10">
        <v>3410961</v>
      </c>
      <c r="D10" s="10">
        <v>7748533</v>
      </c>
      <c r="E10" s="10">
        <v>409963</v>
      </c>
      <c r="F10" s="10">
        <v>611</v>
      </c>
      <c r="G10" s="10">
        <v>2987276</v>
      </c>
      <c r="I10" s="11">
        <f t="shared" si="2"/>
        <v>0.74180998763360773</v>
      </c>
      <c r="J10" s="12">
        <f t="shared" si="3"/>
        <v>0.25819001236639227</v>
      </c>
      <c r="L10">
        <v>2233717</v>
      </c>
      <c r="M10" s="17">
        <f t="shared" si="4"/>
        <v>0.74774376388388619</v>
      </c>
      <c r="N10" s="2" t="s">
        <v>107</v>
      </c>
      <c r="O10" s="2">
        <v>11570068</v>
      </c>
      <c r="P10" s="2">
        <v>3410961</v>
      </c>
      <c r="Q10" s="2">
        <v>7748533</v>
      </c>
      <c r="R10" s="2">
        <v>409963</v>
      </c>
      <c r="S10" s="2">
        <v>611</v>
      </c>
      <c r="T10" s="2">
        <v>2987276</v>
      </c>
      <c r="U10" s="3"/>
      <c r="V10" s="4">
        <f t="shared" si="0"/>
        <v>0.74180998763360773</v>
      </c>
      <c r="W10" s="4">
        <f t="shared" si="1"/>
        <v>0.25819001236639227</v>
      </c>
      <c r="X10" s="4"/>
      <c r="Y10" s="13">
        <v>0.82886951188976177</v>
      </c>
    </row>
    <row r="11" spans="1:25" x14ac:dyDescent="0.2">
      <c r="A11" t="s">
        <v>9</v>
      </c>
      <c r="B11" s="10">
        <v>13899610</v>
      </c>
      <c r="C11" s="10">
        <v>4290747</v>
      </c>
      <c r="D11" s="10">
        <v>9127776</v>
      </c>
      <c r="E11" s="10">
        <v>480336</v>
      </c>
      <c r="F11" s="10">
        <v>751</v>
      </c>
      <c r="G11" s="10">
        <v>3727077</v>
      </c>
      <c r="I11" s="11">
        <f t="shared" si="2"/>
        <v>0.73185744060444857</v>
      </c>
      <c r="J11" s="12">
        <f t="shared" si="3"/>
        <v>0.26814255939555143</v>
      </c>
      <c r="L11">
        <v>2738756</v>
      </c>
      <c r="M11" s="13">
        <f t="shared" si="4"/>
        <v>0.73482678248933408</v>
      </c>
      <c r="N11" s="2" t="s">
        <v>108</v>
      </c>
      <c r="O11" s="2">
        <v>13899610</v>
      </c>
      <c r="P11" s="2">
        <v>4290747</v>
      </c>
      <c r="Q11" s="2">
        <v>9127776</v>
      </c>
      <c r="R11" s="2">
        <v>480336</v>
      </c>
      <c r="S11" s="2">
        <v>751</v>
      </c>
      <c r="T11" s="2">
        <v>3727077</v>
      </c>
      <c r="U11" s="3"/>
      <c r="V11" s="4">
        <f t="shared" si="0"/>
        <v>0.73185744060444857</v>
      </c>
      <c r="W11" s="4">
        <f t="shared" si="1"/>
        <v>0.26814255939555143</v>
      </c>
      <c r="X11" s="4"/>
      <c r="Y11" s="13">
        <v>0.83545174945406275</v>
      </c>
    </row>
    <row r="12" spans="1:25" x14ac:dyDescent="0.2">
      <c r="A12" t="s">
        <v>10</v>
      </c>
      <c r="B12" s="10">
        <v>14013158</v>
      </c>
      <c r="C12" s="10">
        <v>5877458</v>
      </c>
      <c r="D12" s="10">
        <v>7636269</v>
      </c>
      <c r="E12" s="10">
        <v>498636</v>
      </c>
      <c r="F12" s="10">
        <v>795</v>
      </c>
      <c r="G12" s="10">
        <v>5640952</v>
      </c>
      <c r="I12" s="11">
        <f t="shared" si="2"/>
        <v>0.59745319363415439</v>
      </c>
      <c r="J12" s="12">
        <f t="shared" si="3"/>
        <v>0.40254680636584561</v>
      </c>
      <c r="L12">
        <v>3849597</v>
      </c>
      <c r="M12" s="13">
        <f t="shared" si="4"/>
        <v>0.68243746800185501</v>
      </c>
      <c r="N12" s="2" t="s">
        <v>109</v>
      </c>
      <c r="O12" s="2">
        <v>14013158</v>
      </c>
      <c r="P12" s="2">
        <v>5877458</v>
      </c>
      <c r="Q12" s="2">
        <v>7636269</v>
      </c>
      <c r="R12" s="2">
        <v>498636</v>
      </c>
      <c r="S12" s="2">
        <v>795</v>
      </c>
      <c r="T12" s="2">
        <v>5640952</v>
      </c>
      <c r="U12" s="3"/>
      <c r="V12" s="4">
        <f t="shared" si="0"/>
        <v>0.59745319363415439</v>
      </c>
      <c r="W12" s="4">
        <f t="shared" si="1"/>
        <v>0.40254680636584561</v>
      </c>
      <c r="X12" s="4"/>
      <c r="Y12" s="13">
        <v>0.86477832110608277</v>
      </c>
    </row>
    <row r="13" spans="1:25" x14ac:dyDescent="0.2">
      <c r="A13" t="s">
        <v>11</v>
      </c>
      <c r="B13" s="10">
        <v>13173395</v>
      </c>
      <c r="C13" s="10">
        <v>4393252</v>
      </c>
      <c r="D13" s="10">
        <v>8315845</v>
      </c>
      <c r="E13" s="10">
        <v>463600</v>
      </c>
      <c r="F13" s="10">
        <v>698</v>
      </c>
      <c r="G13" s="10">
        <v>4198117</v>
      </c>
      <c r="I13" s="11">
        <f t="shared" si="2"/>
        <v>0.68131852115570812</v>
      </c>
      <c r="J13" s="12">
        <f t="shared" si="3"/>
        <v>0.31868147884429188</v>
      </c>
      <c r="L13">
        <v>3027491</v>
      </c>
      <c r="M13" s="13">
        <f t="shared" si="4"/>
        <v>0.72115450808064663</v>
      </c>
      <c r="N13" s="2" t="s">
        <v>110</v>
      </c>
      <c r="O13" s="2">
        <v>13173395</v>
      </c>
      <c r="P13" s="2">
        <v>4393252</v>
      </c>
      <c r="Q13" s="2">
        <v>8315845</v>
      </c>
      <c r="R13" s="2">
        <v>463600</v>
      </c>
      <c r="S13" s="2">
        <v>698</v>
      </c>
      <c r="T13" s="2">
        <v>4198117</v>
      </c>
      <c r="U13" s="3"/>
      <c r="V13" s="4">
        <f t="shared" si="0"/>
        <v>0.68131852115570812</v>
      </c>
      <c r="W13" s="4">
        <f t="shared" si="1"/>
        <v>0.31868147884429188</v>
      </c>
      <c r="X13" s="4"/>
      <c r="Y13" s="13">
        <v>0.86374653207616658</v>
      </c>
    </row>
    <row r="14" spans="1:25" x14ac:dyDescent="0.2">
      <c r="A14" t="s">
        <v>12</v>
      </c>
      <c r="B14" s="10">
        <v>14424718</v>
      </c>
      <c r="C14" s="10">
        <v>3418670</v>
      </c>
      <c r="D14" s="10">
        <v>10484051</v>
      </c>
      <c r="E14" s="10">
        <v>521211</v>
      </c>
      <c r="F14" s="10">
        <v>786</v>
      </c>
      <c r="G14" s="10">
        <v>3183800</v>
      </c>
      <c r="I14" s="11">
        <f t="shared" si="2"/>
        <v>0.77928164696183311</v>
      </c>
      <c r="J14" s="12">
        <f t="shared" si="3"/>
        <v>0.22071835303816689</v>
      </c>
      <c r="L14">
        <v>1855978</v>
      </c>
      <c r="M14" s="13">
        <f t="shared" si="4"/>
        <v>0.58294428041962432</v>
      </c>
      <c r="N14" s="2" t="s">
        <v>111</v>
      </c>
      <c r="O14" s="2">
        <v>14424718</v>
      </c>
      <c r="P14" s="2">
        <v>3418670</v>
      </c>
      <c r="Q14" s="2">
        <v>10484051</v>
      </c>
      <c r="R14" s="2">
        <v>521211</v>
      </c>
      <c r="S14" s="2">
        <v>786</v>
      </c>
      <c r="T14" s="2">
        <v>3183800</v>
      </c>
      <c r="U14" s="3"/>
      <c r="V14" s="4">
        <f t="shared" si="0"/>
        <v>0.77928164696183311</v>
      </c>
      <c r="W14" s="4">
        <f t="shared" si="1"/>
        <v>0.22071835303816689</v>
      </c>
      <c r="X14" s="4"/>
      <c r="Y14" s="13">
        <v>0.86299484892267098</v>
      </c>
    </row>
    <row r="15" spans="1:25" x14ac:dyDescent="0.2">
      <c r="A15" t="s">
        <v>13</v>
      </c>
      <c r="B15" s="10">
        <v>11795849</v>
      </c>
      <c r="C15" s="10">
        <v>4132095</v>
      </c>
      <c r="D15" s="10">
        <v>7247189</v>
      </c>
      <c r="E15" s="10">
        <v>415942</v>
      </c>
      <c r="F15" s="10">
        <v>623</v>
      </c>
      <c r="G15" s="10">
        <v>3981280</v>
      </c>
      <c r="I15" s="11">
        <f t="shared" si="2"/>
        <v>0.66248465879819252</v>
      </c>
      <c r="J15" s="12">
        <f t="shared" si="3"/>
        <v>0.33751534120180748</v>
      </c>
      <c r="L15">
        <v>2879950</v>
      </c>
      <c r="M15" s="13">
        <f t="shared" si="4"/>
        <v>0.72337288510227871</v>
      </c>
      <c r="N15" s="2" t="s">
        <v>112</v>
      </c>
      <c r="O15" s="2">
        <v>11795849</v>
      </c>
      <c r="P15" s="2">
        <v>4132095</v>
      </c>
      <c r="Q15" s="2">
        <v>7247189</v>
      </c>
      <c r="R15" s="2">
        <v>415942</v>
      </c>
      <c r="S15" s="2">
        <v>623</v>
      </c>
      <c r="T15" s="2">
        <v>3981280</v>
      </c>
      <c r="U15" s="3"/>
      <c r="V15" s="4">
        <f t="shared" si="0"/>
        <v>0.66248465879819252</v>
      </c>
      <c r="W15" s="4">
        <f t="shared" si="1"/>
        <v>0.33751534120180748</v>
      </c>
      <c r="X15" s="4"/>
      <c r="Y15" s="13">
        <v>0.86944500261222524</v>
      </c>
    </row>
    <row r="16" spans="1:25" x14ac:dyDescent="0.2">
      <c r="A16" t="s">
        <v>14</v>
      </c>
      <c r="B16" s="10">
        <v>16734417</v>
      </c>
      <c r="C16" s="10">
        <v>5103864</v>
      </c>
      <c r="D16" s="10">
        <v>11059966</v>
      </c>
      <c r="E16" s="10">
        <v>569696</v>
      </c>
      <c r="F16" s="10">
        <v>891</v>
      </c>
      <c r="G16" s="10">
        <v>4395690</v>
      </c>
      <c r="I16" s="11">
        <f t="shared" si="2"/>
        <v>0.73732637354501207</v>
      </c>
      <c r="J16" s="12">
        <f t="shared" si="3"/>
        <v>0.26267362645498793</v>
      </c>
      <c r="L16">
        <v>3288915</v>
      </c>
      <c r="M16" s="13">
        <f t="shared" si="4"/>
        <v>0.74821359104031449</v>
      </c>
      <c r="N16" s="2" t="s">
        <v>113</v>
      </c>
      <c r="O16" s="2">
        <v>16734417</v>
      </c>
      <c r="P16" s="2">
        <v>5103864</v>
      </c>
      <c r="Q16" s="2">
        <v>11059966</v>
      </c>
      <c r="R16" s="2">
        <v>569696</v>
      </c>
      <c r="S16" s="2">
        <v>891</v>
      </c>
      <c r="T16" s="2">
        <v>4395690</v>
      </c>
      <c r="U16" s="3"/>
      <c r="V16" s="4">
        <f t="shared" si="0"/>
        <v>0.73732637354501207</v>
      </c>
      <c r="W16" s="4">
        <f t="shared" si="1"/>
        <v>0.26267362645498793</v>
      </c>
      <c r="X16" s="4"/>
      <c r="Y16" s="13">
        <v>0.83625005403019781</v>
      </c>
    </row>
    <row r="17" spans="1:25" x14ac:dyDescent="0.2">
      <c r="A17" t="s">
        <v>15</v>
      </c>
      <c r="B17" s="10">
        <v>13126670</v>
      </c>
      <c r="C17" s="10">
        <v>4325520</v>
      </c>
      <c r="D17" s="10">
        <v>8337480</v>
      </c>
      <c r="E17" s="10">
        <v>462982</v>
      </c>
      <c r="F17" s="10">
        <v>688</v>
      </c>
      <c r="G17" s="10">
        <v>3745497</v>
      </c>
      <c r="I17" s="11">
        <f t="shared" si="2"/>
        <v>0.71466510546848516</v>
      </c>
      <c r="J17" s="12">
        <f t="shared" si="3"/>
        <v>0.28533489453151484</v>
      </c>
      <c r="L17">
        <v>2794945</v>
      </c>
      <c r="M17" s="13">
        <f t="shared" si="4"/>
        <v>0.74621472130400857</v>
      </c>
      <c r="N17" s="2" t="s">
        <v>114</v>
      </c>
      <c r="O17" s="2">
        <v>13126670</v>
      </c>
      <c r="P17" s="2">
        <v>4325520</v>
      </c>
      <c r="Q17" s="2">
        <v>8337480</v>
      </c>
      <c r="R17" s="2">
        <v>462982</v>
      </c>
      <c r="S17" s="2">
        <v>688</v>
      </c>
      <c r="T17" s="2">
        <v>3745497</v>
      </c>
      <c r="U17" s="3"/>
      <c r="V17" s="4">
        <f t="shared" si="0"/>
        <v>0.71466510546848516</v>
      </c>
      <c r="W17" s="4">
        <f t="shared" si="1"/>
        <v>0.28533489453151484</v>
      </c>
      <c r="X17" s="4"/>
      <c r="Y17" s="13">
        <v>0.86220093087779803</v>
      </c>
    </row>
    <row r="18" spans="1:25" x14ac:dyDescent="0.2">
      <c r="A18" t="s">
        <v>16</v>
      </c>
      <c r="B18" s="10">
        <v>13417235</v>
      </c>
      <c r="C18" s="10">
        <v>4174095</v>
      </c>
      <c r="D18" s="10">
        <v>8763614</v>
      </c>
      <c r="E18" s="10">
        <v>478773</v>
      </c>
      <c r="F18" s="10">
        <v>753</v>
      </c>
      <c r="G18" s="10">
        <v>3395173</v>
      </c>
      <c r="I18" s="11">
        <f t="shared" si="2"/>
        <v>0.74695434640594727</v>
      </c>
      <c r="J18" s="12">
        <f t="shared" si="3"/>
        <v>0.25304565359405273</v>
      </c>
      <c r="L18">
        <v>2587113</v>
      </c>
      <c r="M18" s="13">
        <f t="shared" si="4"/>
        <v>0.76199740042701802</v>
      </c>
      <c r="N18" s="2" t="s">
        <v>115</v>
      </c>
      <c r="O18" s="2">
        <v>13417235</v>
      </c>
      <c r="P18" s="2">
        <v>4174095</v>
      </c>
      <c r="Q18" s="2">
        <v>8763614</v>
      </c>
      <c r="R18" s="2">
        <v>478773</v>
      </c>
      <c r="S18" s="2">
        <v>753</v>
      </c>
      <c r="T18" s="2">
        <v>3395173</v>
      </c>
      <c r="U18" s="3"/>
      <c r="V18" s="4">
        <f t="shared" si="0"/>
        <v>0.74695434640594727</v>
      </c>
      <c r="W18" s="4">
        <f t="shared" si="1"/>
        <v>0.25304565359405273</v>
      </c>
      <c r="X18" s="4"/>
      <c r="Y18" s="13">
        <v>0.84241333210413727</v>
      </c>
    </row>
    <row r="19" spans="1:25" x14ac:dyDescent="0.2">
      <c r="A19" t="s">
        <v>17</v>
      </c>
      <c r="B19" s="10">
        <v>13968542</v>
      </c>
      <c r="C19" s="10">
        <v>4518478</v>
      </c>
      <c r="D19" s="10">
        <v>8942575</v>
      </c>
      <c r="E19" s="10">
        <v>506744</v>
      </c>
      <c r="F19" s="10">
        <v>745</v>
      </c>
      <c r="G19" s="10">
        <v>4216482</v>
      </c>
      <c r="I19" s="11">
        <f t="shared" si="2"/>
        <v>0.69814444485329963</v>
      </c>
      <c r="J19" s="12">
        <f t="shared" si="3"/>
        <v>0.30185555514670037</v>
      </c>
      <c r="L19">
        <v>2779463</v>
      </c>
      <c r="M19" s="13">
        <f t="shared" si="4"/>
        <v>0.65919005464745251</v>
      </c>
      <c r="N19" s="2" t="s">
        <v>116</v>
      </c>
      <c r="O19" s="2">
        <v>13968542</v>
      </c>
      <c r="P19" s="2">
        <v>4518478</v>
      </c>
      <c r="Q19" s="2">
        <v>8942575</v>
      </c>
      <c r="R19" s="2">
        <v>506744</v>
      </c>
      <c r="S19" s="2">
        <v>745</v>
      </c>
      <c r="T19" s="2">
        <v>4216482</v>
      </c>
      <c r="U19" s="3"/>
      <c r="V19" s="4">
        <f t="shared" si="0"/>
        <v>0.69814444485329963</v>
      </c>
      <c r="W19" s="4">
        <f t="shared" si="1"/>
        <v>0.30185555514670037</v>
      </c>
      <c r="X19" s="4"/>
      <c r="Y19" s="13">
        <v>0.86542145798321923</v>
      </c>
    </row>
    <row r="20" spans="1:25" x14ac:dyDescent="0.2">
      <c r="A20" t="s">
        <v>18</v>
      </c>
      <c r="B20" s="10">
        <v>13687891</v>
      </c>
      <c r="C20" s="10">
        <v>5433153</v>
      </c>
      <c r="D20" s="10">
        <v>7762937</v>
      </c>
      <c r="E20" s="10">
        <v>491091</v>
      </c>
      <c r="F20" s="10">
        <v>710</v>
      </c>
      <c r="G20" s="10">
        <v>5140680</v>
      </c>
      <c r="I20" s="11">
        <f t="shared" si="2"/>
        <v>0.62443593392144925</v>
      </c>
      <c r="J20" s="12">
        <f t="shared" si="3"/>
        <v>0.37556406607855075</v>
      </c>
      <c r="L20">
        <v>3449011</v>
      </c>
      <c r="M20" s="13">
        <f t="shared" si="4"/>
        <v>0.67092505271676117</v>
      </c>
      <c r="N20" s="2" t="s">
        <v>117</v>
      </c>
      <c r="O20" s="2">
        <v>13687891</v>
      </c>
      <c r="P20" s="2">
        <v>5433153</v>
      </c>
      <c r="Q20" s="2">
        <v>7762937</v>
      </c>
      <c r="R20" s="2">
        <v>491091</v>
      </c>
      <c r="S20" s="2">
        <v>710</v>
      </c>
      <c r="T20" s="2">
        <v>5140680</v>
      </c>
      <c r="U20" s="3"/>
      <c r="V20" s="4">
        <f t="shared" si="0"/>
        <v>0.62443593392144925</v>
      </c>
      <c r="W20" s="4">
        <f t="shared" si="1"/>
        <v>0.37556406607855075</v>
      </c>
      <c r="X20" s="4"/>
      <c r="Y20" s="13">
        <v>0.86755468148182735</v>
      </c>
    </row>
    <row r="21" spans="1:25" x14ac:dyDescent="0.2">
      <c r="A21" t="s">
        <v>19</v>
      </c>
      <c r="B21" s="10">
        <v>8880017</v>
      </c>
      <c r="C21" s="10">
        <v>1921176</v>
      </c>
      <c r="D21" s="10">
        <v>6647552</v>
      </c>
      <c r="E21" s="10">
        <v>310792</v>
      </c>
      <c r="F21" s="10">
        <v>497</v>
      </c>
      <c r="G21" s="10">
        <v>1458102</v>
      </c>
      <c r="I21" s="11">
        <f t="shared" si="2"/>
        <v>0.83579963867186291</v>
      </c>
      <c r="J21" s="12">
        <f t="shared" si="3"/>
        <v>0.16420036132813709</v>
      </c>
      <c r="L21">
        <v>853810</v>
      </c>
      <c r="M21" s="13">
        <f t="shared" si="4"/>
        <v>0.58556260124463178</v>
      </c>
      <c r="N21" s="2" t="s">
        <v>118</v>
      </c>
      <c r="O21" s="2">
        <v>8880017</v>
      </c>
      <c r="P21" s="2">
        <v>1921176</v>
      </c>
      <c r="Q21" s="2">
        <v>6647552</v>
      </c>
      <c r="R21" s="2">
        <v>310792</v>
      </c>
      <c r="S21" s="2">
        <v>497</v>
      </c>
      <c r="T21" s="2">
        <v>1458102</v>
      </c>
      <c r="U21" s="3"/>
      <c r="V21" s="4">
        <f t="shared" si="0"/>
        <v>0.83579963867186291</v>
      </c>
      <c r="W21" s="4">
        <f t="shared" si="1"/>
        <v>0.16420036132813709</v>
      </c>
      <c r="X21" s="4"/>
      <c r="Y21" s="13">
        <v>0.78648475895376313</v>
      </c>
    </row>
    <row r="22" spans="1:25" x14ac:dyDescent="0.2">
      <c r="A22" t="s">
        <v>20</v>
      </c>
      <c r="B22" s="10">
        <v>12205253</v>
      </c>
      <c r="C22" s="10">
        <v>3594545</v>
      </c>
      <c r="D22" s="10">
        <v>8167000</v>
      </c>
      <c r="E22" s="10">
        <v>443074</v>
      </c>
      <c r="F22" s="10">
        <v>634</v>
      </c>
      <c r="G22" s="10">
        <v>3034018</v>
      </c>
      <c r="I22" s="11">
        <f t="shared" si="2"/>
        <v>0.75141703330524978</v>
      </c>
      <c r="J22" s="12">
        <f t="shared" si="3"/>
        <v>0.24858296669475022</v>
      </c>
      <c r="L22">
        <v>2007059</v>
      </c>
      <c r="M22" s="13">
        <f t="shared" si="4"/>
        <v>0.66151848802479085</v>
      </c>
      <c r="N22" s="2" t="s">
        <v>119</v>
      </c>
      <c r="O22" s="2">
        <v>12205253</v>
      </c>
      <c r="P22" s="2">
        <v>3594545</v>
      </c>
      <c r="Q22" s="2">
        <v>8167000</v>
      </c>
      <c r="R22" s="2">
        <v>443074</v>
      </c>
      <c r="S22" s="2">
        <v>634</v>
      </c>
      <c r="T22" s="2">
        <v>3034018</v>
      </c>
      <c r="U22" s="3"/>
      <c r="V22" s="4">
        <f t="shared" si="0"/>
        <v>0.75141703330524978</v>
      </c>
      <c r="W22" s="4">
        <f t="shared" si="1"/>
        <v>0.24858296669475022</v>
      </c>
      <c r="X22" s="4"/>
      <c r="Y22" s="13">
        <v>0.87466125777764003</v>
      </c>
    </row>
    <row r="23" spans="1:25" x14ac:dyDescent="0.2">
      <c r="A23" t="s">
        <v>21</v>
      </c>
      <c r="B23" s="10">
        <v>6299928</v>
      </c>
      <c r="C23" s="10">
        <v>1329595</v>
      </c>
      <c r="D23" s="10">
        <v>4736577</v>
      </c>
      <c r="E23" s="10">
        <v>233415</v>
      </c>
      <c r="F23" s="10">
        <v>341</v>
      </c>
      <c r="G23" s="10">
        <v>852712</v>
      </c>
      <c r="I23" s="11">
        <f t="shared" si="2"/>
        <v>0.86464734200136895</v>
      </c>
      <c r="J23" s="12">
        <f t="shared" si="3"/>
        <v>0.13535265799863105</v>
      </c>
      <c r="L23">
        <v>506092</v>
      </c>
      <c r="M23" s="13">
        <f t="shared" si="4"/>
        <v>0.59350871103021885</v>
      </c>
      <c r="N23" s="2" t="s">
        <v>120</v>
      </c>
      <c r="O23" s="2">
        <v>6299928</v>
      </c>
      <c r="P23" s="2">
        <v>1329595</v>
      </c>
      <c r="Q23" s="2">
        <v>4736577</v>
      </c>
      <c r="R23" s="2">
        <v>233415</v>
      </c>
      <c r="S23" s="2">
        <v>341</v>
      </c>
      <c r="T23" s="2">
        <v>852712</v>
      </c>
      <c r="U23" s="3"/>
      <c r="V23" s="4">
        <f t="shared" si="0"/>
        <v>0.86464734200136895</v>
      </c>
      <c r="W23" s="4">
        <f t="shared" si="1"/>
        <v>0.13535265799863105</v>
      </c>
      <c r="X23" s="4"/>
      <c r="Y23" s="13">
        <v>0.81285826867688038</v>
      </c>
    </row>
    <row r="24" spans="1:25" x14ac:dyDescent="0.2">
      <c r="A24" t="s">
        <v>22</v>
      </c>
      <c r="B24" s="10">
        <v>10027271</v>
      </c>
      <c r="C24" s="10">
        <v>2803853</v>
      </c>
      <c r="D24" s="10">
        <v>6875352</v>
      </c>
      <c r="E24" s="10">
        <v>347516</v>
      </c>
      <c r="F24" s="10">
        <v>550</v>
      </c>
      <c r="G24" s="10">
        <v>2267916</v>
      </c>
      <c r="I24" s="11">
        <f t="shared" si="2"/>
        <v>0.77382520129355237</v>
      </c>
      <c r="J24" s="12">
        <f t="shared" si="3"/>
        <v>0.22617479870644763</v>
      </c>
      <c r="L24">
        <v>1685851</v>
      </c>
      <c r="M24" s="13">
        <f t="shared" si="4"/>
        <v>0.74334807814751513</v>
      </c>
      <c r="N24" s="2" t="s">
        <v>121</v>
      </c>
      <c r="O24" s="2">
        <v>10027271</v>
      </c>
      <c r="P24" s="2">
        <v>2803853</v>
      </c>
      <c r="Q24" s="2">
        <v>6875352</v>
      </c>
      <c r="R24" s="2">
        <v>347516</v>
      </c>
      <c r="S24" s="2">
        <v>550</v>
      </c>
      <c r="T24" s="2">
        <v>2267916</v>
      </c>
      <c r="U24" s="3"/>
      <c r="V24" s="4">
        <f t="shared" si="0"/>
        <v>0.77382520129355237</v>
      </c>
      <c r="W24" s="4">
        <f t="shared" si="1"/>
        <v>0.22617479870644763</v>
      </c>
      <c r="X24" s="4"/>
      <c r="Y24" s="13">
        <v>0.85198658151360107</v>
      </c>
    </row>
    <row r="25" spans="1:25" x14ac:dyDescent="0.2">
      <c r="A25" t="s">
        <v>23</v>
      </c>
      <c r="B25" s="10">
        <v>12982523</v>
      </c>
      <c r="C25" s="10">
        <v>4518500</v>
      </c>
      <c r="D25" s="10">
        <v>7995161</v>
      </c>
      <c r="E25" s="10">
        <v>468170</v>
      </c>
      <c r="F25" s="10">
        <v>692</v>
      </c>
      <c r="G25" s="10">
        <v>4210722</v>
      </c>
      <c r="I25" s="11">
        <f t="shared" si="2"/>
        <v>0.67566227304199655</v>
      </c>
      <c r="J25" s="12">
        <f t="shared" si="3"/>
        <v>0.32433772695800345</v>
      </c>
      <c r="L25">
        <v>2478021</v>
      </c>
      <c r="M25" s="13">
        <f t="shared" si="4"/>
        <v>0.58850263683995285</v>
      </c>
      <c r="N25" s="2" t="s">
        <v>122</v>
      </c>
      <c r="O25" s="2">
        <v>12982523</v>
      </c>
      <c r="P25" s="2">
        <v>4518500</v>
      </c>
      <c r="Q25" s="2">
        <v>7995161</v>
      </c>
      <c r="R25" s="2">
        <v>468170</v>
      </c>
      <c r="S25" s="2">
        <v>692</v>
      </c>
      <c r="T25" s="2">
        <v>4210722</v>
      </c>
      <c r="U25" s="3"/>
      <c r="V25" s="4">
        <f t="shared" si="0"/>
        <v>0.67566227304199655</v>
      </c>
      <c r="W25" s="4">
        <f t="shared" si="1"/>
        <v>0.32433772695800345</v>
      </c>
      <c r="X25" s="4"/>
      <c r="Y25" s="13">
        <v>0.8721915148993451</v>
      </c>
    </row>
    <row r="26" spans="1:25" x14ac:dyDescent="0.2">
      <c r="A26" t="s">
        <v>24</v>
      </c>
      <c r="B26" s="10">
        <v>8999379</v>
      </c>
      <c r="C26" s="10">
        <v>2885402</v>
      </c>
      <c r="D26" s="10">
        <v>5785713</v>
      </c>
      <c r="E26" s="10">
        <v>327766</v>
      </c>
      <c r="F26" s="10">
        <v>498</v>
      </c>
      <c r="G26" s="10">
        <v>2615820</v>
      </c>
      <c r="I26" s="11">
        <f t="shared" si="2"/>
        <v>0.70933327732946905</v>
      </c>
      <c r="J26" s="12">
        <f t="shared" si="3"/>
        <v>0.29066672267053095</v>
      </c>
      <c r="L26">
        <v>1507114</v>
      </c>
      <c r="M26" s="13">
        <f t="shared" si="4"/>
        <v>0.57615355796652679</v>
      </c>
      <c r="N26" s="2" t="s">
        <v>123</v>
      </c>
      <c r="O26" s="2">
        <v>8999379</v>
      </c>
      <c r="P26" s="2">
        <v>2885402</v>
      </c>
      <c r="Q26" s="2">
        <v>5785713</v>
      </c>
      <c r="R26" s="2">
        <v>327766</v>
      </c>
      <c r="S26" s="2">
        <v>498</v>
      </c>
      <c r="T26" s="2">
        <v>2615820</v>
      </c>
      <c r="U26" s="3"/>
      <c r="V26" s="4">
        <f t="shared" si="0"/>
        <v>0.70933327732946905</v>
      </c>
      <c r="W26" s="4">
        <f t="shared" si="1"/>
        <v>0.29066672267053095</v>
      </c>
      <c r="X26" s="4"/>
      <c r="Y26" s="13">
        <v>0.86786323217958428</v>
      </c>
    </row>
    <row r="27" spans="1:25" x14ac:dyDescent="0.2">
      <c r="A27" t="s">
        <v>25</v>
      </c>
      <c r="B27" s="10">
        <v>8925185</v>
      </c>
      <c r="C27" s="10">
        <v>2590358</v>
      </c>
      <c r="D27" s="10">
        <v>6023869</v>
      </c>
      <c r="E27" s="10">
        <v>310475</v>
      </c>
      <c r="F27" s="10">
        <v>483</v>
      </c>
      <c r="G27" s="10">
        <v>2191125</v>
      </c>
      <c r="I27" s="11">
        <f t="shared" si="2"/>
        <v>0.75450088709645791</v>
      </c>
      <c r="J27" s="12">
        <f t="shared" si="3"/>
        <v>0.24549911290354209</v>
      </c>
      <c r="L27">
        <v>1589025</v>
      </c>
      <c r="M27" s="13">
        <f t="shared" si="4"/>
        <v>0.72520965257573167</v>
      </c>
      <c r="N27" s="2" t="s">
        <v>124</v>
      </c>
      <c r="O27" s="2">
        <v>8925185</v>
      </c>
      <c r="P27" s="2">
        <v>2590358</v>
      </c>
      <c r="Q27" s="2">
        <v>6023869</v>
      </c>
      <c r="R27" s="2">
        <v>310475</v>
      </c>
      <c r="S27" s="2">
        <v>483</v>
      </c>
      <c r="T27" s="2">
        <v>2191125</v>
      </c>
      <c r="U27" s="3"/>
      <c r="V27" s="4">
        <f t="shared" si="0"/>
        <v>0.75450088709645791</v>
      </c>
      <c r="W27" s="4">
        <f t="shared" si="1"/>
        <v>0.24549911290354209</v>
      </c>
      <c r="X27" s="4"/>
      <c r="Y27" s="13">
        <v>0.85877848137372359</v>
      </c>
    </row>
    <row r="28" spans="1:25" x14ac:dyDescent="0.2">
      <c r="A28" t="s">
        <v>26</v>
      </c>
      <c r="B28" s="10">
        <v>10765315</v>
      </c>
      <c r="C28" s="10">
        <v>3832744</v>
      </c>
      <c r="D28" s="10">
        <v>6556926</v>
      </c>
      <c r="E28" s="10">
        <v>375099</v>
      </c>
      <c r="F28" s="10">
        <v>546</v>
      </c>
      <c r="G28" s="10">
        <v>3709718</v>
      </c>
      <c r="I28" s="11">
        <f t="shared" si="2"/>
        <v>0.65540088701538224</v>
      </c>
      <c r="J28" s="12">
        <f t="shared" si="3"/>
        <v>0.34459911298461776</v>
      </c>
      <c r="L28">
        <v>2667608</v>
      </c>
      <c r="M28" s="13">
        <f t="shared" si="4"/>
        <v>0.71908646425415623</v>
      </c>
      <c r="N28" s="2" t="s">
        <v>125</v>
      </c>
      <c r="O28" s="2">
        <v>10765315</v>
      </c>
      <c r="P28" s="2">
        <v>3832744</v>
      </c>
      <c r="Q28" s="2">
        <v>6556926</v>
      </c>
      <c r="R28" s="2">
        <v>375099</v>
      </c>
      <c r="S28" s="2">
        <v>546</v>
      </c>
      <c r="T28" s="2">
        <v>3709718</v>
      </c>
      <c r="U28" s="3"/>
      <c r="V28" s="4">
        <f t="shared" si="0"/>
        <v>0.65540088701538224</v>
      </c>
      <c r="W28" s="4">
        <f t="shared" si="1"/>
        <v>0.34459911298461776</v>
      </c>
      <c r="X28" s="4"/>
      <c r="Y28" s="13">
        <v>0.86317315763624081</v>
      </c>
    </row>
    <row r="29" spans="1:25" x14ac:dyDescent="0.2">
      <c r="A29" t="s">
        <v>27</v>
      </c>
      <c r="B29" s="10">
        <v>6642725</v>
      </c>
      <c r="C29" s="10">
        <v>1668858</v>
      </c>
      <c r="D29" s="10">
        <v>4737455</v>
      </c>
      <c r="E29" s="10">
        <v>236096</v>
      </c>
      <c r="F29" s="10">
        <v>316</v>
      </c>
      <c r="G29" s="10">
        <v>1197643</v>
      </c>
      <c r="I29" s="11">
        <f t="shared" si="2"/>
        <v>0.81970606942181112</v>
      </c>
      <c r="J29" s="12">
        <f t="shared" si="3"/>
        <v>0.18029393057818888</v>
      </c>
      <c r="L29">
        <v>561607</v>
      </c>
      <c r="M29" s="13">
        <f t="shared" si="4"/>
        <v>0.46892688388776954</v>
      </c>
      <c r="N29" s="2" t="s">
        <v>126</v>
      </c>
      <c r="O29" s="2">
        <v>6642725</v>
      </c>
      <c r="P29" s="2">
        <v>1668858</v>
      </c>
      <c r="Q29" s="2">
        <v>4737455</v>
      </c>
      <c r="R29" s="2">
        <v>236096</v>
      </c>
      <c r="S29" s="2">
        <v>316</v>
      </c>
      <c r="T29" s="2">
        <v>1197643</v>
      </c>
      <c r="U29" s="3"/>
      <c r="V29" s="4">
        <f t="shared" si="0"/>
        <v>0.81970606942181112</v>
      </c>
      <c r="W29" s="4">
        <f t="shared" si="1"/>
        <v>0.18029393057818888</v>
      </c>
      <c r="X29" s="4"/>
      <c r="Y29" s="13">
        <v>0.79889165636170378</v>
      </c>
    </row>
    <row r="30" spans="1:25" x14ac:dyDescent="0.2">
      <c r="A30" t="s">
        <v>28</v>
      </c>
      <c r="B30" s="10">
        <v>9667701</v>
      </c>
      <c r="C30" s="10">
        <v>2402571</v>
      </c>
      <c r="D30" s="10">
        <v>6927282</v>
      </c>
      <c r="E30" s="10">
        <v>337333</v>
      </c>
      <c r="F30" s="10">
        <v>515</v>
      </c>
      <c r="G30" s="10">
        <v>2089329</v>
      </c>
      <c r="I30" s="11">
        <f t="shared" si="2"/>
        <v>0.7838856414777412</v>
      </c>
      <c r="J30" s="12">
        <f t="shared" si="3"/>
        <v>0.2161143585222588</v>
      </c>
      <c r="L30">
        <v>1236497</v>
      </c>
      <c r="M30" s="13">
        <f t="shared" si="4"/>
        <v>0.59181536273128832</v>
      </c>
      <c r="N30" s="2" t="s">
        <v>127</v>
      </c>
      <c r="O30" s="2">
        <v>9667701</v>
      </c>
      <c r="P30" s="2">
        <v>2402571</v>
      </c>
      <c r="Q30" s="2">
        <v>6927282</v>
      </c>
      <c r="R30" s="2">
        <v>337333</v>
      </c>
      <c r="S30" s="2">
        <v>515</v>
      </c>
      <c r="T30" s="2">
        <v>2089329</v>
      </c>
      <c r="U30" s="3"/>
      <c r="V30" s="4">
        <f t="shared" si="0"/>
        <v>0.7838856414777412</v>
      </c>
      <c r="W30" s="4">
        <f t="shared" si="1"/>
        <v>0.2161143585222588</v>
      </c>
      <c r="X30" s="4"/>
      <c r="Y30" s="13">
        <v>0.81131119129634444</v>
      </c>
    </row>
    <row r="31" spans="1:25" x14ac:dyDescent="0.2">
      <c r="A31" t="s">
        <v>29</v>
      </c>
      <c r="B31" s="10">
        <v>12461234</v>
      </c>
      <c r="C31" s="10">
        <v>4644535</v>
      </c>
      <c r="D31" s="10">
        <v>7366510</v>
      </c>
      <c r="E31" s="10">
        <v>449511</v>
      </c>
      <c r="F31" s="10">
        <v>678</v>
      </c>
      <c r="G31" s="10">
        <v>4508437</v>
      </c>
      <c r="I31" s="11">
        <f t="shared" si="2"/>
        <v>0.63820300621912729</v>
      </c>
      <c r="J31" s="12">
        <f t="shared" si="3"/>
        <v>0.36179699378087271</v>
      </c>
      <c r="L31">
        <v>2930474</v>
      </c>
      <c r="M31" s="13">
        <f t="shared" si="4"/>
        <v>0.64999777084608257</v>
      </c>
      <c r="N31" s="2" t="s">
        <v>128</v>
      </c>
      <c r="O31" s="2">
        <v>12461234</v>
      </c>
      <c r="P31" s="2">
        <v>4644535</v>
      </c>
      <c r="Q31" s="2">
        <v>7366510</v>
      </c>
      <c r="R31" s="2">
        <v>449511</v>
      </c>
      <c r="S31" s="2">
        <v>678</v>
      </c>
      <c r="T31" s="2">
        <v>4508437</v>
      </c>
      <c r="U31" s="3"/>
      <c r="V31" s="4">
        <f t="shared" si="0"/>
        <v>0.63820300621912729</v>
      </c>
      <c r="W31" s="4">
        <f t="shared" si="1"/>
        <v>0.36179699378087271</v>
      </c>
      <c r="X31" s="4"/>
      <c r="Y31" s="13">
        <v>0.88031417540047696</v>
      </c>
    </row>
    <row r="32" spans="1:25" x14ac:dyDescent="0.2">
      <c r="A32" t="s">
        <v>30</v>
      </c>
      <c r="B32" s="10">
        <v>11546185</v>
      </c>
      <c r="C32" s="10">
        <v>4943729</v>
      </c>
      <c r="D32" s="10">
        <v>6191769</v>
      </c>
      <c r="E32" s="10">
        <v>410068</v>
      </c>
      <c r="F32" s="10">
        <v>619</v>
      </c>
      <c r="G32" s="10">
        <v>4728151</v>
      </c>
      <c r="I32" s="11">
        <f t="shared" si="2"/>
        <v>0.59050101830171609</v>
      </c>
      <c r="J32" s="12">
        <f t="shared" si="3"/>
        <v>0.40949898169828391</v>
      </c>
      <c r="L32">
        <v>3099395</v>
      </c>
      <c r="M32" s="13">
        <f t="shared" si="4"/>
        <v>0.65551946204763767</v>
      </c>
      <c r="N32" s="2" t="s">
        <v>129</v>
      </c>
      <c r="O32" s="2">
        <v>11546185</v>
      </c>
      <c r="P32" s="2">
        <v>4943729</v>
      </c>
      <c r="Q32" s="2">
        <v>6191769</v>
      </c>
      <c r="R32" s="2">
        <v>410068</v>
      </c>
      <c r="S32" s="2">
        <v>619</v>
      </c>
      <c r="T32" s="2">
        <v>4728151</v>
      </c>
      <c r="U32" s="3"/>
      <c r="V32" s="4">
        <f t="shared" si="0"/>
        <v>0.59050101830171609</v>
      </c>
      <c r="W32" s="4">
        <f t="shared" si="1"/>
        <v>0.40949898169828391</v>
      </c>
      <c r="X32" s="4"/>
      <c r="Y32" s="13">
        <v>0.87813481422230377</v>
      </c>
    </row>
    <row r="33" spans="1:25" x14ac:dyDescent="0.2">
      <c r="A33" t="s">
        <v>31</v>
      </c>
      <c r="B33" s="10">
        <v>11893894</v>
      </c>
      <c r="C33" s="10">
        <v>6107116</v>
      </c>
      <c r="D33" s="10">
        <v>5368056</v>
      </c>
      <c r="E33" s="10">
        <v>418072</v>
      </c>
      <c r="F33" s="10">
        <v>650</v>
      </c>
      <c r="G33" s="10">
        <v>5608466</v>
      </c>
      <c r="I33" s="11">
        <f t="shared" si="2"/>
        <v>0.5284583837723793</v>
      </c>
      <c r="J33" s="12">
        <f t="shared" si="3"/>
        <v>0.4715416162276207</v>
      </c>
      <c r="L33">
        <v>3937464</v>
      </c>
      <c r="M33" s="13">
        <f t="shared" si="4"/>
        <v>0.70205721136581734</v>
      </c>
      <c r="N33" s="2" t="s">
        <v>130</v>
      </c>
      <c r="O33" s="2">
        <v>11893894</v>
      </c>
      <c r="P33" s="2">
        <v>6107116</v>
      </c>
      <c r="Q33" s="2">
        <v>5368056</v>
      </c>
      <c r="R33" s="2">
        <v>418072</v>
      </c>
      <c r="S33" s="2">
        <v>650</v>
      </c>
      <c r="T33" s="2">
        <v>5608466</v>
      </c>
      <c r="U33" s="3"/>
      <c r="V33" s="4">
        <f t="shared" si="0"/>
        <v>0.5284583837723793</v>
      </c>
      <c r="W33" s="4">
        <f t="shared" si="1"/>
        <v>0.4715416162276207</v>
      </c>
      <c r="X33" s="4"/>
      <c r="Y33" s="13">
        <v>0.8336423899155313</v>
      </c>
    </row>
    <row r="34" spans="1:25" x14ac:dyDescent="0.2">
      <c r="A34" t="s">
        <v>32</v>
      </c>
      <c r="B34" s="10">
        <v>9525611</v>
      </c>
      <c r="C34" s="10">
        <v>3016172</v>
      </c>
      <c r="D34" s="10">
        <v>6181261</v>
      </c>
      <c r="E34" s="10">
        <v>327658</v>
      </c>
      <c r="F34" s="10">
        <v>520</v>
      </c>
      <c r="G34" s="10">
        <v>2647726</v>
      </c>
      <c r="I34" s="11">
        <f t="shared" si="2"/>
        <v>0.7220413472689573</v>
      </c>
      <c r="J34" s="12">
        <f t="shared" si="3"/>
        <v>0.2779586527310427</v>
      </c>
      <c r="L34">
        <v>2042388</v>
      </c>
      <c r="M34" s="13">
        <f t="shared" si="4"/>
        <v>0.77137437937309228</v>
      </c>
      <c r="N34" s="2" t="s">
        <v>131</v>
      </c>
      <c r="O34" s="2">
        <v>9525611</v>
      </c>
      <c r="P34" s="2">
        <v>3016172</v>
      </c>
      <c r="Q34" s="2">
        <v>6181261</v>
      </c>
      <c r="R34" s="2">
        <v>327658</v>
      </c>
      <c r="S34" s="2">
        <v>520</v>
      </c>
      <c r="T34" s="2">
        <v>2647726</v>
      </c>
      <c r="U34" s="3"/>
      <c r="V34" s="4">
        <f t="shared" si="0"/>
        <v>0.7220413472689573</v>
      </c>
      <c r="W34" s="4">
        <f t="shared" si="1"/>
        <v>0.2779586527310427</v>
      </c>
      <c r="X34" s="4"/>
      <c r="Y34" s="13">
        <v>0.8441417276561094</v>
      </c>
    </row>
    <row r="35" spans="1:25" x14ac:dyDescent="0.2">
      <c r="A35" t="s">
        <v>33</v>
      </c>
      <c r="B35" s="10">
        <v>10786783</v>
      </c>
      <c r="C35" s="10">
        <v>3667349</v>
      </c>
      <c r="D35" s="10">
        <v>6740598</v>
      </c>
      <c r="E35" s="10">
        <v>378272</v>
      </c>
      <c r="F35" s="10">
        <v>564</v>
      </c>
      <c r="G35" s="10">
        <v>3556875</v>
      </c>
      <c r="I35" s="11">
        <f t="shared" si="2"/>
        <v>0.67025618296020228</v>
      </c>
      <c r="J35" s="12">
        <f t="shared" si="3"/>
        <v>0.32974381703979772</v>
      </c>
      <c r="L35">
        <v>2573688</v>
      </c>
      <c r="M35" s="13">
        <f t="shared" si="4"/>
        <v>0.72358123352662096</v>
      </c>
      <c r="N35" s="2" t="s">
        <v>132</v>
      </c>
      <c r="O35" s="2">
        <v>10786783</v>
      </c>
      <c r="P35" s="2">
        <v>3667349</v>
      </c>
      <c r="Q35" s="2">
        <v>6740598</v>
      </c>
      <c r="R35" s="2">
        <v>378272</v>
      </c>
      <c r="S35" s="2">
        <v>564</v>
      </c>
      <c r="T35" s="2">
        <v>3556875</v>
      </c>
      <c r="U35" s="3"/>
      <c r="V35" s="4">
        <f t="shared" si="0"/>
        <v>0.67025618296020228</v>
      </c>
      <c r="W35" s="4">
        <f t="shared" si="1"/>
        <v>0.32974381703979772</v>
      </c>
      <c r="X35" s="4"/>
      <c r="Y35" s="13">
        <v>0.86843001230012296</v>
      </c>
    </row>
    <row r="36" spans="1:25" x14ac:dyDescent="0.2">
      <c r="A36" t="s">
        <v>34</v>
      </c>
      <c r="B36" s="10">
        <v>11865741</v>
      </c>
      <c r="C36" s="10">
        <v>3967556</v>
      </c>
      <c r="D36" s="10">
        <v>7476091</v>
      </c>
      <c r="E36" s="10">
        <v>421470</v>
      </c>
      <c r="F36" s="10">
        <v>624</v>
      </c>
      <c r="G36" s="10">
        <v>3636838</v>
      </c>
      <c r="I36" s="11">
        <f t="shared" si="2"/>
        <v>0.69350097899490648</v>
      </c>
      <c r="J36" s="12">
        <f t="shared" si="3"/>
        <v>0.30649902100509352</v>
      </c>
      <c r="L36">
        <v>2462468</v>
      </c>
      <c r="M36" s="13">
        <f t="shared" si="4"/>
        <v>0.67709037356076895</v>
      </c>
      <c r="N36" s="2" t="s">
        <v>133</v>
      </c>
      <c r="O36" s="2">
        <v>11865741</v>
      </c>
      <c r="P36" s="2">
        <v>3967556</v>
      </c>
      <c r="Q36" s="2">
        <v>7476091</v>
      </c>
      <c r="R36" s="2">
        <v>421470</v>
      </c>
      <c r="S36" s="2">
        <v>624</v>
      </c>
      <c r="T36" s="2">
        <v>3636838</v>
      </c>
      <c r="U36" s="3"/>
      <c r="V36" s="4">
        <f t="shared" si="0"/>
        <v>0.69350097899490648</v>
      </c>
      <c r="W36" s="4">
        <f t="shared" si="1"/>
        <v>0.30649902100509352</v>
      </c>
      <c r="X36" s="4"/>
      <c r="Y36" s="13">
        <v>0.85961541316935208</v>
      </c>
    </row>
    <row r="37" spans="1:25" x14ac:dyDescent="0.2">
      <c r="A37" t="s">
        <v>35</v>
      </c>
      <c r="B37" s="10">
        <v>6537998</v>
      </c>
      <c r="C37" s="10">
        <v>1743368</v>
      </c>
      <c r="D37" s="10">
        <v>4569321</v>
      </c>
      <c r="E37" s="10">
        <v>224963</v>
      </c>
      <c r="F37" s="10">
        <v>346</v>
      </c>
      <c r="G37" s="10">
        <v>1447075</v>
      </c>
      <c r="I37" s="11">
        <f t="shared" si="2"/>
        <v>0.7786669558479522</v>
      </c>
      <c r="J37" s="12">
        <f t="shared" si="3"/>
        <v>0.2213330441520478</v>
      </c>
      <c r="L37">
        <v>909757</v>
      </c>
      <c r="M37" s="13">
        <f t="shared" si="4"/>
        <v>0.62868683378539469</v>
      </c>
      <c r="N37" s="2" t="s">
        <v>134</v>
      </c>
      <c r="O37" s="2">
        <v>6537998</v>
      </c>
      <c r="P37" s="2">
        <v>1743368</v>
      </c>
      <c r="Q37" s="2">
        <v>4569321</v>
      </c>
      <c r="R37" s="2">
        <v>224963</v>
      </c>
      <c r="S37" s="2">
        <v>346</v>
      </c>
      <c r="T37" s="2">
        <v>1447075</v>
      </c>
      <c r="U37" s="3"/>
      <c r="V37" s="4">
        <f t="shared" si="0"/>
        <v>0.7786669558479522</v>
      </c>
      <c r="W37" s="4">
        <f t="shared" si="1"/>
        <v>0.2213330441520478</v>
      </c>
      <c r="X37" s="4"/>
      <c r="Y37" s="13">
        <v>0.77604616208558641</v>
      </c>
    </row>
    <row r="38" spans="1:25" x14ac:dyDescent="0.2">
      <c r="A38" t="s">
        <v>36</v>
      </c>
      <c r="B38" s="10">
        <v>13224558</v>
      </c>
      <c r="C38" s="10">
        <v>4607503</v>
      </c>
      <c r="D38" s="10">
        <v>8153501</v>
      </c>
      <c r="E38" s="10">
        <v>462832</v>
      </c>
      <c r="F38" s="10">
        <v>722</v>
      </c>
      <c r="G38" s="10">
        <v>4375058</v>
      </c>
      <c r="I38" s="11">
        <f t="shared" si="2"/>
        <v>0.66917170312988905</v>
      </c>
      <c r="J38" s="12">
        <f t="shared" si="3"/>
        <v>0.33082829687011095</v>
      </c>
      <c r="L38">
        <v>2854857</v>
      </c>
      <c r="M38" s="13">
        <f t="shared" si="4"/>
        <v>0.65253009217249236</v>
      </c>
      <c r="N38" s="2" t="s">
        <v>135</v>
      </c>
      <c r="O38" s="2">
        <v>13224558</v>
      </c>
      <c r="P38" s="2">
        <v>4607503</v>
      </c>
      <c r="Q38" s="2">
        <v>8153501</v>
      </c>
      <c r="R38" s="2">
        <v>462832</v>
      </c>
      <c r="S38" s="2">
        <v>722</v>
      </c>
      <c r="T38" s="2">
        <v>4375058</v>
      </c>
      <c r="U38" s="3"/>
      <c r="V38" s="4">
        <f t="shared" si="0"/>
        <v>0.66917170312988905</v>
      </c>
      <c r="W38" s="4">
        <f t="shared" si="1"/>
        <v>0.33082829687011095</v>
      </c>
      <c r="X38" s="4"/>
      <c r="Y38" s="13">
        <v>0.86307244383960169</v>
      </c>
    </row>
    <row r="39" spans="1:25" x14ac:dyDescent="0.2">
      <c r="A39" t="s">
        <v>37</v>
      </c>
      <c r="B39" s="10">
        <v>13680610</v>
      </c>
      <c r="C39" s="10">
        <v>6324658</v>
      </c>
      <c r="D39" s="10">
        <v>6791062</v>
      </c>
      <c r="E39" s="10">
        <v>564168</v>
      </c>
      <c r="F39" s="10">
        <v>722</v>
      </c>
      <c r="G39" s="10">
        <v>5899108</v>
      </c>
      <c r="I39" s="11">
        <f t="shared" si="2"/>
        <v>0.56879788255055874</v>
      </c>
      <c r="J39" s="12">
        <f t="shared" si="3"/>
        <v>0.43120211744944126</v>
      </c>
      <c r="L39">
        <v>4120374</v>
      </c>
      <c r="M39" s="13">
        <f t="shared" si="4"/>
        <v>0.69847407438548337</v>
      </c>
      <c r="N39" s="2" t="s">
        <v>136</v>
      </c>
      <c r="O39" s="2">
        <v>13680610</v>
      </c>
      <c r="P39" s="2">
        <v>6324658</v>
      </c>
      <c r="Q39" s="2">
        <v>6791062</v>
      </c>
      <c r="R39" s="2">
        <v>564168</v>
      </c>
      <c r="S39" s="2">
        <v>722</v>
      </c>
      <c r="T39" s="2">
        <v>5899108</v>
      </c>
      <c r="U39" s="3"/>
      <c r="V39" s="4">
        <f t="shared" si="0"/>
        <v>0.56879788255055874</v>
      </c>
      <c r="W39" s="4">
        <f t="shared" si="1"/>
        <v>0.43120211744944126</v>
      </c>
      <c r="X39" s="4"/>
      <c r="Y39" s="13">
        <v>0.86397875746638308</v>
      </c>
    </row>
    <row r="40" spans="1:25" x14ac:dyDescent="0.2">
      <c r="A40" t="s">
        <v>38</v>
      </c>
      <c r="B40" s="10">
        <v>14877314</v>
      </c>
      <c r="C40" s="10">
        <v>4637854</v>
      </c>
      <c r="D40" s="10">
        <v>9719315</v>
      </c>
      <c r="E40" s="10">
        <v>519343</v>
      </c>
      <c r="F40" s="10">
        <v>802</v>
      </c>
      <c r="G40" s="10">
        <v>4090239</v>
      </c>
      <c r="I40" s="11">
        <f t="shared" si="2"/>
        <v>0.72506871872167244</v>
      </c>
      <c r="J40" s="12">
        <f t="shared" si="3"/>
        <v>0.27493128127832756</v>
      </c>
      <c r="L40">
        <v>2887605</v>
      </c>
      <c r="M40" s="13">
        <f t="shared" si="4"/>
        <v>0.70597463864581023</v>
      </c>
      <c r="N40" s="2" t="s">
        <v>137</v>
      </c>
      <c r="O40" s="2">
        <v>14877314</v>
      </c>
      <c r="P40" s="2">
        <v>4637854</v>
      </c>
      <c r="Q40" s="2">
        <v>9719315</v>
      </c>
      <c r="R40" s="2">
        <v>519343</v>
      </c>
      <c r="S40" s="2">
        <v>802</v>
      </c>
      <c r="T40" s="2">
        <v>4090239</v>
      </c>
      <c r="U40" s="3"/>
      <c r="V40" s="4">
        <f t="shared" si="0"/>
        <v>0.72506871872167244</v>
      </c>
      <c r="W40" s="4">
        <f t="shared" si="1"/>
        <v>0.27493128127832756</v>
      </c>
      <c r="X40" s="4"/>
      <c r="Y40" s="13">
        <v>0.86247307308937204</v>
      </c>
    </row>
    <row r="41" spans="1:25" x14ac:dyDescent="0.2">
      <c r="A41" t="s">
        <v>39</v>
      </c>
      <c r="B41" s="10">
        <v>7959769</v>
      </c>
      <c r="C41" s="10">
        <v>2528904</v>
      </c>
      <c r="D41" s="10">
        <v>5132666</v>
      </c>
      <c r="E41" s="10">
        <v>297749</v>
      </c>
      <c r="F41" s="10">
        <v>450</v>
      </c>
      <c r="G41" s="10">
        <v>2100417</v>
      </c>
      <c r="I41" s="11">
        <f t="shared" si="2"/>
        <v>0.73612085978877029</v>
      </c>
      <c r="J41" s="12">
        <f t="shared" si="3"/>
        <v>0.26387914021122971</v>
      </c>
      <c r="L41">
        <v>1450814</v>
      </c>
      <c r="M41" s="13">
        <f t="shared" si="4"/>
        <v>0.69072665094597885</v>
      </c>
      <c r="N41" s="2" t="s">
        <v>138</v>
      </c>
      <c r="O41" s="2">
        <v>7959769</v>
      </c>
      <c r="P41" s="2">
        <v>2528904</v>
      </c>
      <c r="Q41" s="2">
        <v>5132666</v>
      </c>
      <c r="R41" s="2">
        <v>297749</v>
      </c>
      <c r="S41" s="2">
        <v>450</v>
      </c>
      <c r="T41" s="2">
        <v>2100417</v>
      </c>
      <c r="U41" s="3"/>
      <c r="V41" s="4">
        <f t="shared" si="0"/>
        <v>0.73612085978877029</v>
      </c>
      <c r="W41" s="4">
        <f t="shared" si="1"/>
        <v>0.26387914021122971</v>
      </c>
      <c r="X41" s="4"/>
      <c r="Y41" s="13">
        <v>0.86229163066191139</v>
      </c>
    </row>
    <row r="42" spans="1:25" x14ac:dyDescent="0.2">
      <c r="A42" t="s">
        <v>40</v>
      </c>
      <c r="B42" s="10">
        <v>8075522</v>
      </c>
      <c r="C42" s="10">
        <v>2292116</v>
      </c>
      <c r="D42" s="10">
        <v>5498615</v>
      </c>
      <c r="E42" s="10">
        <v>284357</v>
      </c>
      <c r="F42" s="10">
        <v>434</v>
      </c>
      <c r="G42" s="10">
        <v>2067927</v>
      </c>
      <c r="I42" s="11">
        <f t="shared" si="2"/>
        <v>0.74392652264460424</v>
      </c>
      <c r="J42" s="12">
        <f t="shared" si="3"/>
        <v>0.25607347735539576</v>
      </c>
      <c r="L42">
        <v>1451523</v>
      </c>
      <c r="M42" s="13">
        <f t="shared" si="4"/>
        <v>0.70192177963728897</v>
      </c>
      <c r="N42" s="2" t="s">
        <v>139</v>
      </c>
      <c r="O42" s="2">
        <v>8075522</v>
      </c>
      <c r="P42" s="2">
        <v>2292116</v>
      </c>
      <c r="Q42" s="2">
        <v>5498615</v>
      </c>
      <c r="R42" s="2">
        <v>284357</v>
      </c>
      <c r="S42" s="2">
        <v>434</v>
      </c>
      <c r="T42" s="2">
        <v>2067927</v>
      </c>
      <c r="U42" s="3"/>
      <c r="V42" s="4">
        <f t="shared" si="0"/>
        <v>0.74392652264460424</v>
      </c>
      <c r="W42" s="4">
        <f t="shared" si="1"/>
        <v>0.25607347735539576</v>
      </c>
      <c r="X42" s="4"/>
      <c r="Y42" s="13">
        <v>0.87128994398738446</v>
      </c>
    </row>
    <row r="43" spans="1:25" x14ac:dyDescent="0.2">
      <c r="A43" t="s">
        <v>41</v>
      </c>
      <c r="B43" s="10">
        <v>13426280</v>
      </c>
      <c r="C43" s="10">
        <v>3682840</v>
      </c>
      <c r="D43" s="10">
        <v>9220692</v>
      </c>
      <c r="E43" s="10">
        <v>522040</v>
      </c>
      <c r="F43" s="10">
        <v>708</v>
      </c>
      <c r="G43" s="10">
        <v>3257590</v>
      </c>
      <c r="I43" s="11">
        <f t="shared" si="2"/>
        <v>0.75737210902796603</v>
      </c>
      <c r="J43" s="12">
        <f t="shared" si="3"/>
        <v>0.24262789097203397</v>
      </c>
      <c r="L43">
        <v>2125336</v>
      </c>
      <c r="M43" s="13">
        <f t="shared" si="4"/>
        <v>0.65242587311478728</v>
      </c>
      <c r="N43" s="2" t="s">
        <v>140</v>
      </c>
      <c r="O43" s="2">
        <v>13426280</v>
      </c>
      <c r="P43" s="2">
        <v>3682840</v>
      </c>
      <c r="Q43" s="2">
        <v>9220692</v>
      </c>
      <c r="R43" s="2">
        <v>522040</v>
      </c>
      <c r="S43" s="2">
        <v>708</v>
      </c>
      <c r="T43" s="2">
        <v>3257590</v>
      </c>
      <c r="U43" s="3"/>
      <c r="V43" s="4">
        <f t="shared" si="0"/>
        <v>0.75737210902796603</v>
      </c>
      <c r="W43" s="4">
        <f t="shared" si="1"/>
        <v>0.24262789097203397</v>
      </c>
      <c r="X43" s="4"/>
      <c r="Y43" s="13">
        <v>0.83777976970705337</v>
      </c>
    </row>
    <row r="44" spans="1:25" x14ac:dyDescent="0.2">
      <c r="A44" t="s">
        <v>42</v>
      </c>
      <c r="B44" s="10">
        <v>10239279</v>
      </c>
      <c r="C44" s="10">
        <v>4216042</v>
      </c>
      <c r="D44" s="10">
        <v>5669925</v>
      </c>
      <c r="E44" s="10">
        <v>352830</v>
      </c>
      <c r="F44" s="10">
        <v>482</v>
      </c>
      <c r="G44" s="10">
        <v>4081431</v>
      </c>
      <c r="I44" s="11">
        <f t="shared" si="2"/>
        <v>0.60139468804395313</v>
      </c>
      <c r="J44" s="12">
        <f t="shared" si="3"/>
        <v>0.39860531195604687</v>
      </c>
      <c r="L44">
        <v>3053592</v>
      </c>
      <c r="M44" s="13">
        <f t="shared" si="4"/>
        <v>0.74816700319079266</v>
      </c>
      <c r="N44" s="2" t="s">
        <v>141</v>
      </c>
      <c r="O44" s="2">
        <v>10239279</v>
      </c>
      <c r="P44" s="2">
        <v>4216042</v>
      </c>
      <c r="Q44" s="2">
        <v>5669925</v>
      </c>
      <c r="R44" s="2">
        <v>352830</v>
      </c>
      <c r="S44" s="2">
        <v>482</v>
      </c>
      <c r="T44" s="2">
        <v>4081431</v>
      </c>
      <c r="U44" s="3"/>
      <c r="V44" s="4">
        <f t="shared" si="0"/>
        <v>0.60139468804395313</v>
      </c>
      <c r="W44" s="4">
        <f t="shared" si="1"/>
        <v>0.39860531195604687</v>
      </c>
      <c r="X44" s="4"/>
      <c r="Y44" s="13">
        <v>0.87529373888716977</v>
      </c>
    </row>
    <row r="45" spans="1:25" x14ac:dyDescent="0.2">
      <c r="A45" t="s">
        <v>43</v>
      </c>
      <c r="B45" s="10">
        <v>16437956</v>
      </c>
      <c r="C45" s="10">
        <v>6523961</v>
      </c>
      <c r="D45" s="10">
        <v>9338883</v>
      </c>
      <c r="E45" s="10">
        <v>574233</v>
      </c>
      <c r="F45" s="10">
        <v>879</v>
      </c>
      <c r="G45" s="10">
        <v>6307683</v>
      </c>
      <c r="I45" s="11">
        <f t="shared" si="2"/>
        <v>0.61627327631245632</v>
      </c>
      <c r="J45" s="12">
        <f t="shared" si="3"/>
        <v>0.38372672368754368</v>
      </c>
      <c r="L45">
        <v>4474876</v>
      </c>
      <c r="M45" s="13">
        <f t="shared" si="4"/>
        <v>0.70943260782128714</v>
      </c>
      <c r="N45" s="2" t="s">
        <v>142</v>
      </c>
      <c r="O45" s="2">
        <v>16437956</v>
      </c>
      <c r="P45" s="2">
        <v>6523961</v>
      </c>
      <c r="Q45" s="2">
        <v>9338883</v>
      </c>
      <c r="R45" s="2">
        <v>574233</v>
      </c>
      <c r="S45" s="2">
        <v>879</v>
      </c>
      <c r="T45" s="2">
        <v>6307683</v>
      </c>
      <c r="U45" s="3"/>
      <c r="V45" s="4">
        <f t="shared" si="0"/>
        <v>0.61627327631245632</v>
      </c>
      <c r="W45" s="4">
        <f t="shared" si="1"/>
        <v>0.38372672368754368</v>
      </c>
      <c r="X45" s="4"/>
      <c r="Y45" s="13">
        <v>0.87585393876008033</v>
      </c>
    </row>
    <row r="46" spans="1:25" x14ac:dyDescent="0.2">
      <c r="A46" t="s">
        <v>44</v>
      </c>
      <c r="B46" s="10">
        <v>13820239</v>
      </c>
      <c r="C46" s="10">
        <v>4320178</v>
      </c>
      <c r="D46" s="10">
        <v>9019904</v>
      </c>
      <c r="E46" s="10">
        <v>479400</v>
      </c>
      <c r="F46" s="10">
        <v>757</v>
      </c>
      <c r="G46" s="10">
        <v>4094288</v>
      </c>
      <c r="I46" s="11">
        <f t="shared" si="2"/>
        <v>0.70374694677856153</v>
      </c>
      <c r="J46" s="12">
        <f t="shared" si="3"/>
        <v>0.29625305322143847</v>
      </c>
      <c r="L46">
        <v>2960681</v>
      </c>
      <c r="M46" s="13">
        <f t="shared" si="4"/>
        <v>0.72312475331486203</v>
      </c>
      <c r="N46" s="2" t="s">
        <v>143</v>
      </c>
      <c r="O46" s="2">
        <v>13820239</v>
      </c>
      <c r="P46" s="2">
        <v>4320178</v>
      </c>
      <c r="Q46" s="2">
        <v>9019904</v>
      </c>
      <c r="R46" s="2">
        <v>479400</v>
      </c>
      <c r="S46" s="2">
        <v>757</v>
      </c>
      <c r="T46" s="2">
        <v>4094288</v>
      </c>
      <c r="U46" s="3"/>
      <c r="V46" s="4">
        <f t="shared" si="0"/>
        <v>0.70374694677856153</v>
      </c>
      <c r="W46" s="4">
        <f t="shared" si="1"/>
        <v>0.29625305322143847</v>
      </c>
      <c r="X46" s="4"/>
      <c r="Y46" s="13">
        <v>0.87012174033678136</v>
      </c>
    </row>
    <row r="47" spans="1:25" x14ac:dyDescent="0.2">
      <c r="A47" t="s">
        <v>45</v>
      </c>
      <c r="B47" s="10">
        <v>8023742</v>
      </c>
      <c r="C47" s="10">
        <v>2190255</v>
      </c>
      <c r="D47" s="10">
        <v>5563753</v>
      </c>
      <c r="E47" s="10">
        <v>269304</v>
      </c>
      <c r="F47" s="10">
        <v>430</v>
      </c>
      <c r="G47" s="10">
        <v>1895452</v>
      </c>
      <c r="I47" s="11">
        <f t="shared" si="2"/>
        <v>0.76376957285017388</v>
      </c>
      <c r="J47" s="12">
        <f t="shared" si="3"/>
        <v>0.23623042714982612</v>
      </c>
      <c r="L47">
        <v>1325141</v>
      </c>
      <c r="M47" s="13">
        <f t="shared" si="4"/>
        <v>0.69911609473624237</v>
      </c>
      <c r="N47" s="2" t="s">
        <v>144</v>
      </c>
      <c r="O47" s="2">
        <v>8023742</v>
      </c>
      <c r="P47" s="2">
        <v>2190255</v>
      </c>
      <c r="Q47" s="2">
        <v>5563753</v>
      </c>
      <c r="R47" s="2">
        <v>269304</v>
      </c>
      <c r="S47" s="2">
        <v>430</v>
      </c>
      <c r="T47" s="2">
        <v>1895452</v>
      </c>
      <c r="U47" s="3"/>
      <c r="V47" s="4">
        <f t="shared" si="0"/>
        <v>0.76376957285017388</v>
      </c>
      <c r="W47" s="4">
        <f t="shared" si="1"/>
        <v>0.23623042714982612</v>
      </c>
      <c r="X47" s="4"/>
      <c r="Y47" s="13">
        <v>0.79340020216813723</v>
      </c>
    </row>
    <row r="48" spans="1:25" x14ac:dyDescent="0.2">
      <c r="A48" t="s">
        <v>46</v>
      </c>
      <c r="B48" s="10">
        <v>8962152</v>
      </c>
      <c r="C48" s="10">
        <v>2660566</v>
      </c>
      <c r="D48" s="10">
        <v>5984736</v>
      </c>
      <c r="E48" s="10">
        <v>316382</v>
      </c>
      <c r="F48" s="10">
        <v>468</v>
      </c>
      <c r="G48" s="10">
        <v>2063035</v>
      </c>
      <c r="I48" s="11">
        <f t="shared" si="2"/>
        <v>0.76980584573883593</v>
      </c>
      <c r="J48" s="12">
        <f t="shared" si="3"/>
        <v>0.23019415426116407</v>
      </c>
      <c r="L48">
        <v>1452828</v>
      </c>
      <c r="M48" s="13">
        <f t="shared" si="4"/>
        <v>0.70421878446075803</v>
      </c>
      <c r="N48" s="2" t="s">
        <v>145</v>
      </c>
      <c r="O48" s="2">
        <v>8962152</v>
      </c>
      <c r="P48" s="2">
        <v>2660566</v>
      </c>
      <c r="Q48" s="2">
        <v>5984736</v>
      </c>
      <c r="R48" s="2">
        <v>316382</v>
      </c>
      <c r="S48" s="2">
        <v>468</v>
      </c>
      <c r="T48" s="2">
        <v>2063035</v>
      </c>
      <c r="U48" s="3"/>
      <c r="V48" s="4">
        <f t="shared" si="0"/>
        <v>0.76980584573883593</v>
      </c>
      <c r="W48" s="4">
        <f t="shared" si="1"/>
        <v>0.23019415426116407</v>
      </c>
      <c r="X48" s="4"/>
      <c r="Y48" s="13">
        <v>0.85431948561221693</v>
      </c>
    </row>
    <row r="49" spans="1:25" x14ac:dyDescent="0.2">
      <c r="A49" t="s">
        <v>47</v>
      </c>
      <c r="B49" s="10">
        <v>9775896</v>
      </c>
      <c r="C49" s="10">
        <v>3869276</v>
      </c>
      <c r="D49" s="10">
        <v>5571692</v>
      </c>
      <c r="E49" s="10">
        <v>334379</v>
      </c>
      <c r="F49" s="10">
        <v>549</v>
      </c>
      <c r="G49" s="10">
        <v>3702334</v>
      </c>
      <c r="I49" s="11">
        <f t="shared" si="2"/>
        <v>0.62127931802875158</v>
      </c>
      <c r="J49" s="12">
        <f t="shared" si="3"/>
        <v>0.37872068197124842</v>
      </c>
      <c r="L49">
        <v>2524166</v>
      </c>
      <c r="M49" s="13">
        <f t="shared" si="4"/>
        <v>0.68177695475340694</v>
      </c>
      <c r="N49" s="2" t="s">
        <v>146</v>
      </c>
      <c r="O49" s="2">
        <v>9775896</v>
      </c>
      <c r="P49" s="2">
        <v>3869276</v>
      </c>
      <c r="Q49" s="2">
        <v>5571692</v>
      </c>
      <c r="R49" s="2">
        <v>334379</v>
      </c>
      <c r="S49" s="2">
        <v>549</v>
      </c>
      <c r="T49" s="2">
        <v>3702334</v>
      </c>
      <c r="U49" s="3"/>
      <c r="V49" s="4">
        <f t="shared" si="0"/>
        <v>0.62127931802875158</v>
      </c>
      <c r="W49" s="4">
        <f t="shared" si="1"/>
        <v>0.37872068197124842</v>
      </c>
      <c r="X49" s="4"/>
      <c r="Y49" s="13">
        <v>0.85665096666049034</v>
      </c>
    </row>
    <row r="50" spans="1:25" x14ac:dyDescent="0.2">
      <c r="A50" t="s">
        <v>48</v>
      </c>
      <c r="B50" s="10">
        <v>12246859</v>
      </c>
      <c r="C50" s="10">
        <v>924742</v>
      </c>
      <c r="D50" s="10">
        <v>10921243</v>
      </c>
      <c r="E50" s="10">
        <v>400260</v>
      </c>
      <c r="F50" s="10">
        <v>614</v>
      </c>
      <c r="H50" s="10">
        <v>878719</v>
      </c>
      <c r="I50" s="11">
        <f>(B50-H50)/B50</f>
        <v>0.92824943930521286</v>
      </c>
      <c r="K50" s="12">
        <f t="shared" ref="K50:K97" si="5">1-I50</f>
        <v>7.1750560694787135E-2</v>
      </c>
      <c r="L50" s="12"/>
      <c r="N50" s="2" t="s">
        <v>147</v>
      </c>
      <c r="O50" s="2">
        <v>12246859</v>
      </c>
      <c r="P50" s="2">
        <v>924742</v>
      </c>
      <c r="Q50" s="2">
        <v>10921243</v>
      </c>
      <c r="R50" s="2">
        <v>400260</v>
      </c>
      <c r="S50" s="2">
        <v>614</v>
      </c>
      <c r="T50" s="2"/>
      <c r="U50" s="2">
        <v>878719</v>
      </c>
      <c r="V50" s="4">
        <f t="shared" ref="V50:V97" si="6">(O50-U50)/O50</f>
        <v>0.92824943930521286</v>
      </c>
      <c r="W50" s="3"/>
      <c r="X50" s="4">
        <f t="shared" ref="X50:X97" si="7">1-V50</f>
        <v>7.1750560694787135E-2</v>
      </c>
    </row>
    <row r="51" spans="1:25" x14ac:dyDescent="0.2">
      <c r="A51" t="s">
        <v>49</v>
      </c>
      <c r="B51" s="10">
        <v>2614591</v>
      </c>
      <c r="C51" s="10">
        <v>257659</v>
      </c>
      <c r="D51" s="10">
        <v>2259312</v>
      </c>
      <c r="E51" s="10">
        <v>97493</v>
      </c>
      <c r="F51" s="10">
        <v>127</v>
      </c>
      <c r="H51" s="10">
        <v>247332</v>
      </c>
      <c r="I51" s="11">
        <f t="shared" ref="I51:I97" si="8">(B51-H51)/B51</f>
        <v>0.90540317778191692</v>
      </c>
      <c r="K51" s="12">
        <f t="shared" si="5"/>
        <v>9.4596822218083076E-2</v>
      </c>
      <c r="L51" s="12"/>
      <c r="N51" s="2" t="s">
        <v>148</v>
      </c>
      <c r="O51" s="2">
        <v>2614591</v>
      </c>
      <c r="P51" s="2">
        <v>257659</v>
      </c>
      <c r="Q51" s="2">
        <v>2259312</v>
      </c>
      <c r="R51" s="2">
        <v>97493</v>
      </c>
      <c r="S51" s="2">
        <v>127</v>
      </c>
      <c r="T51" s="2"/>
      <c r="U51" s="2">
        <v>247332</v>
      </c>
      <c r="V51" s="4">
        <f t="shared" si="6"/>
        <v>0.90540317778191692</v>
      </c>
      <c r="W51" s="3"/>
      <c r="X51" s="4">
        <f t="shared" si="7"/>
        <v>9.4596822218083076E-2</v>
      </c>
    </row>
    <row r="52" spans="1:25" x14ac:dyDescent="0.2">
      <c r="A52" t="s">
        <v>50</v>
      </c>
      <c r="B52" s="10">
        <v>9496745</v>
      </c>
      <c r="C52" s="10">
        <v>764810</v>
      </c>
      <c r="D52" s="10">
        <v>8421210</v>
      </c>
      <c r="E52" s="10">
        <v>310229</v>
      </c>
      <c r="F52" s="10">
        <v>496</v>
      </c>
      <c r="H52" s="10">
        <v>722109</v>
      </c>
      <c r="I52" s="11">
        <f t="shared" si="8"/>
        <v>0.92396247345801119</v>
      </c>
      <c r="K52" s="12">
        <f t="shared" si="5"/>
        <v>7.6037526541988809E-2</v>
      </c>
      <c r="L52" s="12"/>
      <c r="N52" s="2" t="s">
        <v>149</v>
      </c>
      <c r="O52" s="2">
        <v>9496745</v>
      </c>
      <c r="P52" s="2">
        <v>764810</v>
      </c>
      <c r="Q52" s="2">
        <v>8421210</v>
      </c>
      <c r="R52" s="2">
        <v>310229</v>
      </c>
      <c r="S52" s="2">
        <v>496</v>
      </c>
      <c r="T52" s="2"/>
      <c r="U52" s="2">
        <v>722109</v>
      </c>
      <c r="V52" s="4">
        <f t="shared" si="6"/>
        <v>0.92396247345801119</v>
      </c>
      <c r="W52" s="3"/>
      <c r="X52" s="4">
        <f t="shared" si="7"/>
        <v>7.6037526541988809E-2</v>
      </c>
    </row>
    <row r="53" spans="1:25" x14ac:dyDescent="0.2">
      <c r="A53" t="s">
        <v>51</v>
      </c>
      <c r="B53" s="10">
        <v>10885135</v>
      </c>
      <c r="C53" s="10">
        <v>968776</v>
      </c>
      <c r="D53" s="10">
        <v>9540161</v>
      </c>
      <c r="E53" s="10">
        <v>375635</v>
      </c>
      <c r="F53" s="10">
        <v>563</v>
      </c>
      <c r="H53" s="10">
        <v>932937</v>
      </c>
      <c r="I53" s="11">
        <f t="shared" si="8"/>
        <v>0.91429256504397971</v>
      </c>
      <c r="K53" s="12">
        <f t="shared" si="5"/>
        <v>8.570743495602029E-2</v>
      </c>
      <c r="L53" s="12"/>
      <c r="N53" s="2" t="s">
        <v>150</v>
      </c>
      <c r="O53" s="2">
        <v>10885135</v>
      </c>
      <c r="P53" s="2">
        <v>968776</v>
      </c>
      <c r="Q53" s="2">
        <v>9540161</v>
      </c>
      <c r="R53" s="2">
        <v>375635</v>
      </c>
      <c r="S53" s="2">
        <v>563</v>
      </c>
      <c r="T53" s="2"/>
      <c r="U53" s="2">
        <v>932937</v>
      </c>
      <c r="V53" s="4">
        <f t="shared" si="6"/>
        <v>0.91429256504397971</v>
      </c>
      <c r="W53" s="3"/>
      <c r="X53" s="4">
        <f t="shared" si="7"/>
        <v>8.570743495602029E-2</v>
      </c>
    </row>
    <row r="54" spans="1:25" x14ac:dyDescent="0.2">
      <c r="A54" t="s">
        <v>52</v>
      </c>
      <c r="B54" s="10">
        <v>392451</v>
      </c>
      <c r="C54" s="10">
        <v>33126</v>
      </c>
      <c r="D54" s="10">
        <v>288471</v>
      </c>
      <c r="E54" s="10">
        <v>70836</v>
      </c>
      <c r="F54" s="10">
        <v>18</v>
      </c>
      <c r="H54" s="10">
        <v>32362</v>
      </c>
      <c r="I54" s="11">
        <f t="shared" si="8"/>
        <v>0.91753875006051711</v>
      </c>
      <c r="K54" s="12">
        <f t="shared" si="5"/>
        <v>8.2461249939482895E-2</v>
      </c>
      <c r="L54" s="12"/>
      <c r="N54" s="2" t="s">
        <v>151</v>
      </c>
      <c r="O54" s="2">
        <v>392451</v>
      </c>
      <c r="P54" s="2">
        <v>33126</v>
      </c>
      <c r="Q54" s="2">
        <v>288471</v>
      </c>
      <c r="R54" s="2">
        <v>70836</v>
      </c>
      <c r="S54" s="2">
        <v>18</v>
      </c>
      <c r="T54" s="2"/>
      <c r="U54" s="2">
        <v>32362</v>
      </c>
      <c r="V54" s="4">
        <f t="shared" si="6"/>
        <v>0.91753875006051711</v>
      </c>
      <c r="W54" s="3"/>
      <c r="X54" s="4">
        <f t="shared" si="7"/>
        <v>8.2461249939482895E-2</v>
      </c>
    </row>
    <row r="55" spans="1:25" x14ac:dyDescent="0.2">
      <c r="A55" t="s">
        <v>53</v>
      </c>
      <c r="B55" s="10">
        <v>3652472</v>
      </c>
      <c r="C55" s="10">
        <v>342828</v>
      </c>
      <c r="D55" s="10">
        <v>3176775</v>
      </c>
      <c r="E55" s="10">
        <v>132696</v>
      </c>
      <c r="F55" s="10">
        <v>173</v>
      </c>
      <c r="H55" s="10">
        <v>323633</v>
      </c>
      <c r="I55" s="11">
        <f t="shared" si="8"/>
        <v>0.9113934343644523</v>
      </c>
      <c r="K55" s="12">
        <f t="shared" si="5"/>
        <v>8.8606565635547696E-2</v>
      </c>
      <c r="L55" s="12"/>
      <c r="N55" s="2" t="s">
        <v>152</v>
      </c>
      <c r="O55" s="2">
        <v>3652472</v>
      </c>
      <c r="P55" s="2">
        <v>342828</v>
      </c>
      <c r="Q55" s="2">
        <v>3176775</v>
      </c>
      <c r="R55" s="2">
        <v>132696</v>
      </c>
      <c r="S55" s="2">
        <v>173</v>
      </c>
      <c r="T55" s="2"/>
      <c r="U55" s="2">
        <v>323633</v>
      </c>
      <c r="V55" s="4">
        <f t="shared" si="6"/>
        <v>0.9113934343644523</v>
      </c>
      <c r="W55" s="3"/>
      <c r="X55" s="4">
        <f t="shared" si="7"/>
        <v>8.8606565635547696E-2</v>
      </c>
    </row>
    <row r="56" spans="1:25" x14ac:dyDescent="0.2">
      <c r="A56" t="s">
        <v>54</v>
      </c>
      <c r="B56" s="10">
        <v>3868556</v>
      </c>
      <c r="C56" s="10">
        <v>353105</v>
      </c>
      <c r="D56" s="10">
        <v>3378719</v>
      </c>
      <c r="E56" s="10">
        <v>136538</v>
      </c>
      <c r="F56" s="10">
        <v>194</v>
      </c>
      <c r="H56" s="10">
        <v>331781</v>
      </c>
      <c r="I56" s="11">
        <f t="shared" si="8"/>
        <v>0.91423647479834858</v>
      </c>
      <c r="K56" s="12">
        <f t="shared" si="5"/>
        <v>8.5763525201651425E-2</v>
      </c>
      <c r="L56" s="12"/>
      <c r="N56" s="2" t="s">
        <v>153</v>
      </c>
      <c r="O56" s="2">
        <v>3868556</v>
      </c>
      <c r="P56" s="2">
        <v>353105</v>
      </c>
      <c r="Q56" s="2">
        <v>3378719</v>
      </c>
      <c r="R56" s="2">
        <v>136538</v>
      </c>
      <c r="S56" s="2">
        <v>194</v>
      </c>
      <c r="T56" s="2"/>
      <c r="U56" s="2">
        <v>331781</v>
      </c>
      <c r="V56" s="4">
        <f t="shared" si="6"/>
        <v>0.91423647479834858</v>
      </c>
      <c r="W56" s="3"/>
      <c r="X56" s="4">
        <f t="shared" si="7"/>
        <v>8.5763525201651425E-2</v>
      </c>
    </row>
    <row r="57" spans="1:25" x14ac:dyDescent="0.2">
      <c r="A57" t="s">
        <v>55</v>
      </c>
      <c r="B57" s="10">
        <v>16822781</v>
      </c>
      <c r="C57" s="10">
        <v>1197896</v>
      </c>
      <c r="D57" s="10">
        <v>15072945</v>
      </c>
      <c r="E57" s="10">
        <v>551056</v>
      </c>
      <c r="F57" s="10">
        <v>884</v>
      </c>
      <c r="H57" s="10">
        <v>1134644</v>
      </c>
      <c r="I57" s="11">
        <f t="shared" si="8"/>
        <v>0.93255312543152047</v>
      </c>
      <c r="K57" s="12">
        <f t="shared" si="5"/>
        <v>6.7446874568479531E-2</v>
      </c>
      <c r="L57" s="12"/>
      <c r="N57" s="2" t="s">
        <v>154</v>
      </c>
      <c r="O57" s="2">
        <v>16822781</v>
      </c>
      <c r="P57" s="2">
        <v>1197896</v>
      </c>
      <c r="Q57" s="2">
        <v>15072945</v>
      </c>
      <c r="R57" s="2">
        <v>551056</v>
      </c>
      <c r="S57" s="2">
        <v>884</v>
      </c>
      <c r="T57" s="2"/>
      <c r="U57" s="2">
        <v>1134644</v>
      </c>
      <c r="V57" s="4">
        <f t="shared" si="6"/>
        <v>0.93255312543152047</v>
      </c>
      <c r="W57" s="3"/>
      <c r="X57" s="4">
        <f t="shared" si="7"/>
        <v>6.7446874568479531E-2</v>
      </c>
    </row>
    <row r="58" spans="1:25" x14ac:dyDescent="0.2">
      <c r="A58" t="s">
        <v>56</v>
      </c>
      <c r="B58" s="10">
        <v>19393115</v>
      </c>
      <c r="C58" s="10">
        <v>1338064</v>
      </c>
      <c r="D58" s="10">
        <v>17405133</v>
      </c>
      <c r="E58" s="10">
        <v>648902</v>
      </c>
      <c r="F58" s="10">
        <v>1016</v>
      </c>
      <c r="H58" s="10">
        <v>1280204</v>
      </c>
      <c r="I58" s="11">
        <f t="shared" si="8"/>
        <v>0.93398667516796552</v>
      </c>
      <c r="K58" s="12">
        <f t="shared" si="5"/>
        <v>6.6013324832034481E-2</v>
      </c>
      <c r="L58" s="12"/>
      <c r="N58" s="2" t="s">
        <v>155</v>
      </c>
      <c r="O58" s="2">
        <v>19393115</v>
      </c>
      <c r="P58" s="2">
        <v>1338064</v>
      </c>
      <c r="Q58" s="2">
        <v>17405133</v>
      </c>
      <c r="R58" s="2">
        <v>648902</v>
      </c>
      <c r="S58" s="2">
        <v>1016</v>
      </c>
      <c r="T58" s="2"/>
      <c r="U58" s="2">
        <v>1280204</v>
      </c>
      <c r="V58" s="4">
        <f t="shared" si="6"/>
        <v>0.93398667516796552</v>
      </c>
      <c r="W58" s="3"/>
      <c r="X58" s="4">
        <f t="shared" si="7"/>
        <v>6.6013324832034481E-2</v>
      </c>
    </row>
    <row r="59" spans="1:25" x14ac:dyDescent="0.2">
      <c r="A59" t="s">
        <v>57</v>
      </c>
      <c r="B59" s="10">
        <v>15668221</v>
      </c>
      <c r="C59" s="10">
        <v>1633394</v>
      </c>
      <c r="D59" s="10">
        <v>13470069</v>
      </c>
      <c r="E59" s="10">
        <v>563910</v>
      </c>
      <c r="F59" s="10">
        <v>848</v>
      </c>
      <c r="H59" s="10">
        <v>1569381</v>
      </c>
      <c r="I59" s="11">
        <f t="shared" si="8"/>
        <v>0.89983668216066137</v>
      </c>
      <c r="K59" s="12">
        <f t="shared" si="5"/>
        <v>0.10016331783933863</v>
      </c>
      <c r="L59" s="12"/>
      <c r="N59" s="2" t="s">
        <v>156</v>
      </c>
      <c r="O59" s="2">
        <v>15668221</v>
      </c>
      <c r="P59" s="2">
        <v>1633394</v>
      </c>
      <c r="Q59" s="2">
        <v>13470069</v>
      </c>
      <c r="R59" s="2">
        <v>563910</v>
      </c>
      <c r="S59" s="2">
        <v>848</v>
      </c>
      <c r="T59" s="2"/>
      <c r="U59" s="2">
        <v>1569381</v>
      </c>
      <c r="V59" s="4">
        <f t="shared" si="6"/>
        <v>0.89983668216066137</v>
      </c>
      <c r="W59" s="3"/>
      <c r="X59" s="4">
        <f t="shared" si="7"/>
        <v>0.10016331783933863</v>
      </c>
    </row>
    <row r="60" spans="1:25" x14ac:dyDescent="0.2">
      <c r="A60" t="s">
        <v>58</v>
      </c>
      <c r="B60" s="10">
        <v>15100209</v>
      </c>
      <c r="C60" s="10">
        <v>1156714</v>
      </c>
      <c r="D60" s="10">
        <v>13440005</v>
      </c>
      <c r="E60" s="10">
        <v>502718</v>
      </c>
      <c r="F60" s="10">
        <v>772</v>
      </c>
      <c r="H60" s="10">
        <v>1106458</v>
      </c>
      <c r="I60" s="11">
        <f t="shared" si="8"/>
        <v>0.92672564995623574</v>
      </c>
      <c r="K60" s="12">
        <f t="shared" si="5"/>
        <v>7.3274350043764258E-2</v>
      </c>
      <c r="L60" s="12"/>
      <c r="N60" s="2" t="s">
        <v>157</v>
      </c>
      <c r="O60" s="2">
        <v>15100209</v>
      </c>
      <c r="P60" s="2">
        <v>1156714</v>
      </c>
      <c r="Q60" s="2">
        <v>13440005</v>
      </c>
      <c r="R60" s="2">
        <v>502718</v>
      </c>
      <c r="S60" s="2">
        <v>772</v>
      </c>
      <c r="T60" s="2"/>
      <c r="U60" s="2">
        <v>1106458</v>
      </c>
      <c r="V60" s="4">
        <f t="shared" si="6"/>
        <v>0.92672564995623574</v>
      </c>
      <c r="W60" s="3"/>
      <c r="X60" s="4">
        <f t="shared" si="7"/>
        <v>7.3274350043764258E-2</v>
      </c>
    </row>
    <row r="61" spans="1:25" x14ac:dyDescent="0.2">
      <c r="A61" t="s">
        <v>59</v>
      </c>
      <c r="B61" s="10">
        <v>18575961</v>
      </c>
      <c r="C61" s="10">
        <v>1888566</v>
      </c>
      <c r="D61" s="10">
        <v>16008509</v>
      </c>
      <c r="E61" s="10">
        <v>677967</v>
      </c>
      <c r="F61" s="10">
        <v>919</v>
      </c>
      <c r="H61" s="10">
        <v>1815660</v>
      </c>
      <c r="I61" s="11">
        <f t="shared" si="8"/>
        <v>0.90225754672934555</v>
      </c>
      <c r="K61" s="12">
        <f t="shared" si="5"/>
        <v>9.774245327065445E-2</v>
      </c>
      <c r="L61" s="12"/>
      <c r="N61" s="2" t="s">
        <v>158</v>
      </c>
      <c r="O61" s="2">
        <v>18575961</v>
      </c>
      <c r="P61" s="2">
        <v>1888566</v>
      </c>
      <c r="Q61" s="2">
        <v>16008509</v>
      </c>
      <c r="R61" s="2">
        <v>677967</v>
      </c>
      <c r="S61" s="2">
        <v>919</v>
      </c>
      <c r="T61" s="2"/>
      <c r="U61" s="2">
        <v>1815660</v>
      </c>
      <c r="V61" s="4">
        <f t="shared" si="6"/>
        <v>0.90225754672934555</v>
      </c>
      <c r="W61" s="3"/>
      <c r="X61" s="4">
        <f t="shared" si="7"/>
        <v>9.774245327065445E-2</v>
      </c>
    </row>
    <row r="62" spans="1:25" x14ac:dyDescent="0.2">
      <c r="A62" t="s">
        <v>60</v>
      </c>
      <c r="B62" s="10">
        <v>11725284</v>
      </c>
      <c r="C62" s="10">
        <v>970009</v>
      </c>
      <c r="D62" s="10">
        <v>10343542</v>
      </c>
      <c r="E62" s="10">
        <v>411115</v>
      </c>
      <c r="F62" s="10">
        <v>618</v>
      </c>
      <c r="H62" s="10">
        <v>926886</v>
      </c>
      <c r="I62" s="11">
        <f t="shared" si="8"/>
        <v>0.92094980385976155</v>
      </c>
      <c r="K62" s="12">
        <f t="shared" si="5"/>
        <v>7.9050196140238449E-2</v>
      </c>
      <c r="L62" s="12"/>
      <c r="N62" s="2" t="s">
        <v>159</v>
      </c>
      <c r="O62" s="2">
        <v>11725284</v>
      </c>
      <c r="P62" s="2">
        <v>970009</v>
      </c>
      <c r="Q62" s="2">
        <v>10343542</v>
      </c>
      <c r="R62" s="2">
        <v>411115</v>
      </c>
      <c r="S62" s="2">
        <v>618</v>
      </c>
      <c r="T62" s="2"/>
      <c r="U62" s="2">
        <v>926886</v>
      </c>
      <c r="V62" s="4">
        <f t="shared" si="6"/>
        <v>0.92094980385976155</v>
      </c>
      <c r="W62" s="3"/>
      <c r="X62" s="4">
        <f t="shared" si="7"/>
        <v>7.9050196140238449E-2</v>
      </c>
    </row>
    <row r="63" spans="1:25" x14ac:dyDescent="0.2">
      <c r="A63" t="s">
        <v>61</v>
      </c>
      <c r="B63" s="10">
        <v>3000014</v>
      </c>
      <c r="C63" s="10">
        <v>277347</v>
      </c>
      <c r="D63" s="10">
        <v>2588482</v>
      </c>
      <c r="E63" s="10">
        <v>134046</v>
      </c>
      <c r="F63" s="10">
        <v>139</v>
      </c>
      <c r="H63" s="10">
        <v>268472</v>
      </c>
      <c r="I63" s="11">
        <f t="shared" si="8"/>
        <v>0.9105097509544956</v>
      </c>
      <c r="K63" s="12">
        <f t="shared" si="5"/>
        <v>8.94902490455044E-2</v>
      </c>
      <c r="L63" s="12"/>
      <c r="N63" s="2" t="s">
        <v>160</v>
      </c>
      <c r="O63" s="2">
        <v>3000014</v>
      </c>
      <c r="P63" s="2">
        <v>277347</v>
      </c>
      <c r="Q63" s="2">
        <v>2588482</v>
      </c>
      <c r="R63" s="2">
        <v>134046</v>
      </c>
      <c r="S63" s="2">
        <v>139</v>
      </c>
      <c r="T63" s="2"/>
      <c r="U63" s="2">
        <v>268472</v>
      </c>
      <c r="V63" s="4">
        <f t="shared" si="6"/>
        <v>0.9105097509544956</v>
      </c>
      <c r="W63" s="3"/>
      <c r="X63" s="4">
        <f t="shared" si="7"/>
        <v>8.94902490455044E-2</v>
      </c>
    </row>
    <row r="64" spans="1:25" x14ac:dyDescent="0.2">
      <c r="A64" t="s">
        <v>62</v>
      </c>
      <c r="B64" s="10">
        <v>9165183</v>
      </c>
      <c r="C64" s="10">
        <v>634267</v>
      </c>
      <c r="D64" s="10">
        <v>8211463</v>
      </c>
      <c r="E64" s="10">
        <v>318974</v>
      </c>
      <c r="F64" s="10">
        <v>479</v>
      </c>
      <c r="H64" s="10">
        <v>584418</v>
      </c>
      <c r="I64" s="11">
        <f t="shared" si="8"/>
        <v>0.93623498843394615</v>
      </c>
      <c r="K64" s="12">
        <f t="shared" si="5"/>
        <v>6.3765011566053853E-2</v>
      </c>
      <c r="L64" s="12"/>
      <c r="N64" s="2" t="s">
        <v>161</v>
      </c>
      <c r="O64" s="2">
        <v>9165183</v>
      </c>
      <c r="P64" s="2">
        <v>634267</v>
      </c>
      <c r="Q64" s="2">
        <v>8211463</v>
      </c>
      <c r="R64" s="2">
        <v>318974</v>
      </c>
      <c r="S64" s="2">
        <v>479</v>
      </c>
      <c r="T64" s="2"/>
      <c r="U64" s="2">
        <v>584418</v>
      </c>
      <c r="V64" s="4">
        <f t="shared" si="6"/>
        <v>0.93623498843394615</v>
      </c>
      <c r="W64" s="3"/>
      <c r="X64" s="4">
        <f t="shared" si="7"/>
        <v>6.3765011566053853E-2</v>
      </c>
    </row>
    <row r="65" spans="1:24" x14ac:dyDescent="0.2">
      <c r="A65" t="s">
        <v>63</v>
      </c>
      <c r="B65" s="10">
        <v>1745492</v>
      </c>
      <c r="C65" s="10">
        <v>256966</v>
      </c>
      <c r="D65" s="10">
        <v>1395643</v>
      </c>
      <c r="E65" s="10">
        <v>92777</v>
      </c>
      <c r="F65" s="10">
        <v>106</v>
      </c>
      <c r="H65" s="10">
        <v>249021</v>
      </c>
      <c r="I65" s="11">
        <f t="shared" si="8"/>
        <v>0.85733478010784347</v>
      </c>
      <c r="K65" s="12">
        <f t="shared" si="5"/>
        <v>0.14266521989215653</v>
      </c>
      <c r="L65" s="12"/>
      <c r="N65" s="2" t="s">
        <v>162</v>
      </c>
      <c r="O65" s="2">
        <v>1745492</v>
      </c>
      <c r="P65" s="2">
        <v>256966</v>
      </c>
      <c r="Q65" s="2">
        <v>1395643</v>
      </c>
      <c r="R65" s="2">
        <v>92777</v>
      </c>
      <c r="S65" s="2">
        <v>106</v>
      </c>
      <c r="T65" s="2"/>
      <c r="U65" s="2">
        <v>249021</v>
      </c>
      <c r="V65" s="4">
        <f t="shared" si="6"/>
        <v>0.85733478010784347</v>
      </c>
      <c r="W65" s="3"/>
      <c r="X65" s="4">
        <f t="shared" si="7"/>
        <v>0.14266521989215653</v>
      </c>
    </row>
    <row r="66" spans="1:24" x14ac:dyDescent="0.2">
      <c r="A66" t="s">
        <v>64</v>
      </c>
      <c r="B66" s="10">
        <v>11664169</v>
      </c>
      <c r="C66" s="10">
        <v>746693</v>
      </c>
      <c r="D66" s="10">
        <v>10508892</v>
      </c>
      <c r="E66" s="10">
        <v>407958</v>
      </c>
      <c r="F66" s="10">
        <v>626</v>
      </c>
      <c r="H66" s="10">
        <v>696053</v>
      </c>
      <c r="I66" s="11">
        <f t="shared" si="8"/>
        <v>0.9403255388360714</v>
      </c>
      <c r="K66" s="12">
        <f t="shared" si="5"/>
        <v>5.9674461163928605E-2</v>
      </c>
      <c r="L66" s="12"/>
      <c r="N66" s="2" t="s">
        <v>163</v>
      </c>
      <c r="O66" s="2">
        <v>11664169</v>
      </c>
      <c r="P66" s="2">
        <v>746693</v>
      </c>
      <c r="Q66" s="2">
        <v>10508892</v>
      </c>
      <c r="R66" s="2">
        <v>407958</v>
      </c>
      <c r="S66" s="2">
        <v>626</v>
      </c>
      <c r="T66" s="2"/>
      <c r="U66" s="2">
        <v>696053</v>
      </c>
      <c r="V66" s="4">
        <f t="shared" si="6"/>
        <v>0.9403255388360714</v>
      </c>
      <c r="W66" s="3"/>
      <c r="X66" s="4">
        <f t="shared" si="7"/>
        <v>5.9674461163928605E-2</v>
      </c>
    </row>
    <row r="67" spans="1:24" x14ac:dyDescent="0.2">
      <c r="A67" t="s">
        <v>65</v>
      </c>
      <c r="B67" s="10">
        <v>10468927</v>
      </c>
      <c r="C67" s="10">
        <v>779412</v>
      </c>
      <c r="D67" s="10">
        <v>9330163</v>
      </c>
      <c r="E67" s="10">
        <v>358764</v>
      </c>
      <c r="F67" s="10">
        <v>588</v>
      </c>
      <c r="H67" s="10">
        <v>739708</v>
      </c>
      <c r="I67" s="11">
        <f t="shared" si="8"/>
        <v>0.9293425200118407</v>
      </c>
      <c r="K67" s="12">
        <f t="shared" si="5"/>
        <v>7.06574799881593E-2</v>
      </c>
      <c r="L67" s="12"/>
      <c r="N67" s="2" t="s">
        <v>164</v>
      </c>
      <c r="O67" s="2">
        <v>10468927</v>
      </c>
      <c r="P67" s="2">
        <v>779412</v>
      </c>
      <c r="Q67" s="2">
        <v>9330163</v>
      </c>
      <c r="R67" s="2">
        <v>358764</v>
      </c>
      <c r="S67" s="2">
        <v>588</v>
      </c>
      <c r="T67" s="2"/>
      <c r="U67" s="2">
        <v>739708</v>
      </c>
      <c r="V67" s="4">
        <f t="shared" si="6"/>
        <v>0.9293425200118407</v>
      </c>
      <c r="W67" s="3"/>
      <c r="X67" s="4">
        <f t="shared" si="7"/>
        <v>7.06574799881593E-2</v>
      </c>
    </row>
    <row r="68" spans="1:24" x14ac:dyDescent="0.2">
      <c r="A68" t="s">
        <v>66</v>
      </c>
      <c r="B68" s="10">
        <v>21234558</v>
      </c>
      <c r="C68" s="10">
        <v>1551940</v>
      </c>
      <c r="D68" s="10">
        <v>18886514</v>
      </c>
      <c r="E68" s="10">
        <v>795030</v>
      </c>
      <c r="F68" s="10">
        <v>1074</v>
      </c>
      <c r="H68" s="10">
        <v>1490072</v>
      </c>
      <c r="I68" s="11">
        <f t="shared" si="8"/>
        <v>0.92982797193141487</v>
      </c>
      <c r="K68" s="12">
        <f t="shared" si="5"/>
        <v>7.0172028068585135E-2</v>
      </c>
      <c r="L68" s="12"/>
      <c r="N68" s="2" t="s">
        <v>165</v>
      </c>
      <c r="O68" s="2">
        <v>21234558</v>
      </c>
      <c r="P68" s="2">
        <v>1551940</v>
      </c>
      <c r="Q68" s="2">
        <v>18886514</v>
      </c>
      <c r="R68" s="2">
        <v>795030</v>
      </c>
      <c r="S68" s="2">
        <v>1074</v>
      </c>
      <c r="T68" s="2"/>
      <c r="U68" s="2">
        <v>1490072</v>
      </c>
      <c r="V68" s="4">
        <f t="shared" si="6"/>
        <v>0.92982797193141487</v>
      </c>
      <c r="W68" s="3"/>
      <c r="X68" s="4">
        <f t="shared" si="7"/>
        <v>7.0172028068585135E-2</v>
      </c>
    </row>
    <row r="69" spans="1:24" x14ac:dyDescent="0.2">
      <c r="A69" t="s">
        <v>67</v>
      </c>
      <c r="B69" s="10">
        <v>2770431</v>
      </c>
      <c r="C69" s="10">
        <v>271063</v>
      </c>
      <c r="D69" s="10">
        <v>2400041</v>
      </c>
      <c r="E69" s="10">
        <v>99187</v>
      </c>
      <c r="F69" s="10">
        <v>140</v>
      </c>
      <c r="H69" s="10">
        <v>252430</v>
      </c>
      <c r="I69" s="11">
        <f t="shared" si="8"/>
        <v>0.90888421332276459</v>
      </c>
      <c r="K69" s="12">
        <f t="shared" si="5"/>
        <v>9.1115786677235411E-2</v>
      </c>
      <c r="L69" s="12"/>
      <c r="N69" s="2" t="s">
        <v>166</v>
      </c>
      <c r="O69" s="2">
        <v>2770431</v>
      </c>
      <c r="P69" s="2">
        <v>271063</v>
      </c>
      <c r="Q69" s="2">
        <v>2400041</v>
      </c>
      <c r="R69" s="2">
        <v>99187</v>
      </c>
      <c r="S69" s="2">
        <v>140</v>
      </c>
      <c r="T69" s="2"/>
      <c r="U69" s="2">
        <v>252430</v>
      </c>
      <c r="V69" s="4">
        <f t="shared" si="6"/>
        <v>0.90888421332276459</v>
      </c>
      <c r="W69" s="3"/>
      <c r="X69" s="4">
        <f t="shared" si="7"/>
        <v>9.1115786677235411E-2</v>
      </c>
    </row>
    <row r="70" spans="1:24" x14ac:dyDescent="0.2">
      <c r="A70" t="s">
        <v>68</v>
      </c>
      <c r="B70" s="10">
        <v>1239658</v>
      </c>
      <c r="C70" s="10">
        <v>160033</v>
      </c>
      <c r="D70" s="10">
        <v>1034687</v>
      </c>
      <c r="E70" s="10">
        <v>44868</v>
      </c>
      <c r="F70" s="10">
        <v>70</v>
      </c>
      <c r="H70" s="10">
        <v>152308</v>
      </c>
      <c r="I70" s="11">
        <f t="shared" si="8"/>
        <v>0.87713708135630952</v>
      </c>
      <c r="K70" s="12">
        <f t="shared" si="5"/>
        <v>0.12286291864369048</v>
      </c>
      <c r="L70" s="12"/>
      <c r="N70" s="2" t="s">
        <v>167</v>
      </c>
      <c r="O70" s="2">
        <v>1239658</v>
      </c>
      <c r="P70" s="2">
        <v>160033</v>
      </c>
      <c r="Q70" s="2">
        <v>1034687</v>
      </c>
      <c r="R70" s="2">
        <v>44868</v>
      </c>
      <c r="S70" s="2">
        <v>70</v>
      </c>
      <c r="T70" s="2"/>
      <c r="U70" s="2">
        <v>152308</v>
      </c>
      <c r="V70" s="4">
        <f t="shared" si="6"/>
        <v>0.87713708135630952</v>
      </c>
      <c r="W70" s="3"/>
      <c r="X70" s="4">
        <f t="shared" si="7"/>
        <v>0.12286291864369048</v>
      </c>
    </row>
    <row r="71" spans="1:24" x14ac:dyDescent="0.2">
      <c r="A71" t="s">
        <v>69</v>
      </c>
      <c r="B71" s="10">
        <v>1050762</v>
      </c>
      <c r="C71" s="10">
        <v>126983</v>
      </c>
      <c r="D71" s="10">
        <v>885374</v>
      </c>
      <c r="E71" s="10">
        <v>38348</v>
      </c>
      <c r="F71" s="10">
        <v>57</v>
      </c>
      <c r="H71" s="10">
        <v>120008</v>
      </c>
      <c r="I71" s="11">
        <f t="shared" si="8"/>
        <v>0.88578955082121358</v>
      </c>
      <c r="K71" s="12">
        <f t="shared" si="5"/>
        <v>0.11421044917878642</v>
      </c>
      <c r="L71" s="12"/>
      <c r="N71" s="2" t="s">
        <v>168</v>
      </c>
      <c r="O71" s="2">
        <v>1050762</v>
      </c>
      <c r="P71" s="2">
        <v>126983</v>
      </c>
      <c r="Q71" s="2">
        <v>885374</v>
      </c>
      <c r="R71" s="2">
        <v>38348</v>
      </c>
      <c r="S71" s="2">
        <v>57</v>
      </c>
      <c r="T71" s="2"/>
      <c r="U71" s="2">
        <v>120008</v>
      </c>
      <c r="V71" s="4">
        <f t="shared" si="6"/>
        <v>0.88578955082121358</v>
      </c>
      <c r="W71" s="3"/>
      <c r="X71" s="4">
        <f t="shared" si="7"/>
        <v>0.11421044917878642</v>
      </c>
    </row>
    <row r="72" spans="1:24" x14ac:dyDescent="0.2">
      <c r="A72" t="s">
        <v>70</v>
      </c>
      <c r="B72" s="10">
        <v>663230</v>
      </c>
      <c r="C72" s="10">
        <v>101517</v>
      </c>
      <c r="D72" s="10">
        <v>538236</v>
      </c>
      <c r="E72" s="10">
        <v>23442</v>
      </c>
      <c r="F72" s="10">
        <v>35</v>
      </c>
      <c r="H72" s="10">
        <v>96812</v>
      </c>
      <c r="I72" s="11">
        <f t="shared" si="8"/>
        <v>0.85402952218687334</v>
      </c>
      <c r="K72" s="12">
        <f t="shared" si="5"/>
        <v>0.14597047781312666</v>
      </c>
      <c r="L72" s="12"/>
      <c r="N72" s="2" t="s">
        <v>169</v>
      </c>
      <c r="O72" s="2">
        <v>663230</v>
      </c>
      <c r="P72" s="2">
        <v>101517</v>
      </c>
      <c r="Q72" s="2">
        <v>538236</v>
      </c>
      <c r="R72" s="2">
        <v>23442</v>
      </c>
      <c r="S72" s="2">
        <v>35</v>
      </c>
      <c r="T72" s="2"/>
      <c r="U72" s="2">
        <v>96812</v>
      </c>
      <c r="V72" s="4">
        <f t="shared" si="6"/>
        <v>0.85402952218687334</v>
      </c>
      <c r="W72" s="3"/>
      <c r="X72" s="4">
        <f t="shared" si="7"/>
        <v>0.14597047781312666</v>
      </c>
    </row>
    <row r="73" spans="1:24" x14ac:dyDescent="0.2">
      <c r="A73" t="s">
        <v>71</v>
      </c>
      <c r="B73" s="10">
        <v>4273792</v>
      </c>
      <c r="C73" s="10">
        <v>377002</v>
      </c>
      <c r="D73" s="10">
        <v>3742461</v>
      </c>
      <c r="E73" s="10">
        <v>154091</v>
      </c>
      <c r="F73" s="10">
        <v>238</v>
      </c>
      <c r="H73" s="10">
        <v>352621</v>
      </c>
      <c r="I73" s="11">
        <f t="shared" si="8"/>
        <v>0.91749224108239236</v>
      </c>
      <c r="K73" s="12">
        <f t="shared" si="5"/>
        <v>8.2507758917607643E-2</v>
      </c>
      <c r="L73" s="12"/>
      <c r="N73" s="2" t="s">
        <v>170</v>
      </c>
      <c r="O73" s="2">
        <v>4273792</v>
      </c>
      <c r="P73" s="2">
        <v>377002</v>
      </c>
      <c r="Q73" s="2">
        <v>3742461</v>
      </c>
      <c r="R73" s="2">
        <v>154091</v>
      </c>
      <c r="S73" s="2">
        <v>238</v>
      </c>
      <c r="T73" s="2"/>
      <c r="U73" s="2">
        <v>352621</v>
      </c>
      <c r="V73" s="4">
        <f t="shared" si="6"/>
        <v>0.91749224108239236</v>
      </c>
      <c r="W73" s="3"/>
      <c r="X73" s="4">
        <f t="shared" si="7"/>
        <v>8.2507758917607643E-2</v>
      </c>
    </row>
    <row r="74" spans="1:24" x14ac:dyDescent="0.2">
      <c r="A74" t="s">
        <v>72</v>
      </c>
      <c r="B74" s="10">
        <v>1509835</v>
      </c>
      <c r="C74" s="10">
        <v>249436</v>
      </c>
      <c r="D74" s="10">
        <v>1205021</v>
      </c>
      <c r="E74" s="10">
        <v>55307</v>
      </c>
      <c r="F74" s="10">
        <v>71</v>
      </c>
      <c r="H74" s="10">
        <v>237661</v>
      </c>
      <c r="I74" s="11">
        <f t="shared" si="8"/>
        <v>0.84259140899502261</v>
      </c>
      <c r="K74" s="12">
        <f t="shared" si="5"/>
        <v>0.15740859100497739</v>
      </c>
      <c r="L74" s="12"/>
      <c r="N74" s="2" t="s">
        <v>171</v>
      </c>
      <c r="O74" s="2">
        <v>1509835</v>
      </c>
      <c r="P74" s="2">
        <v>249436</v>
      </c>
      <c r="Q74" s="2">
        <v>1205021</v>
      </c>
      <c r="R74" s="2">
        <v>55307</v>
      </c>
      <c r="S74" s="2">
        <v>71</v>
      </c>
      <c r="T74" s="2"/>
      <c r="U74" s="2">
        <v>237661</v>
      </c>
      <c r="V74" s="4">
        <f t="shared" si="6"/>
        <v>0.84259140899502261</v>
      </c>
      <c r="W74" s="3"/>
      <c r="X74" s="4">
        <f t="shared" si="7"/>
        <v>0.15740859100497739</v>
      </c>
    </row>
    <row r="75" spans="1:24" x14ac:dyDescent="0.2">
      <c r="A75" t="s">
        <v>73</v>
      </c>
      <c r="B75" s="10">
        <v>15036329</v>
      </c>
      <c r="C75" s="10">
        <v>1326357</v>
      </c>
      <c r="D75" s="10">
        <v>13214498</v>
      </c>
      <c r="E75" s="10">
        <v>494667</v>
      </c>
      <c r="F75" s="10">
        <v>807</v>
      </c>
      <c r="H75" s="10">
        <v>1267014</v>
      </c>
      <c r="I75" s="11">
        <f t="shared" si="8"/>
        <v>0.91573648062635504</v>
      </c>
      <c r="K75" s="12">
        <f t="shared" si="5"/>
        <v>8.4263519373644957E-2</v>
      </c>
      <c r="L75" s="12"/>
      <c r="N75" s="2" t="s">
        <v>172</v>
      </c>
      <c r="O75" s="2">
        <v>15036329</v>
      </c>
      <c r="P75" s="2">
        <v>1326357</v>
      </c>
      <c r="Q75" s="2">
        <v>13214498</v>
      </c>
      <c r="R75" s="2">
        <v>494667</v>
      </c>
      <c r="S75" s="2">
        <v>807</v>
      </c>
      <c r="T75" s="2"/>
      <c r="U75" s="2">
        <v>1267014</v>
      </c>
      <c r="V75" s="4">
        <f t="shared" si="6"/>
        <v>0.91573648062635504</v>
      </c>
      <c r="W75" s="3"/>
      <c r="X75" s="4">
        <f t="shared" si="7"/>
        <v>8.4263519373644957E-2</v>
      </c>
    </row>
    <row r="76" spans="1:24" x14ac:dyDescent="0.2">
      <c r="A76" t="s">
        <v>74</v>
      </c>
      <c r="B76" s="10">
        <v>16893955</v>
      </c>
      <c r="C76" s="10">
        <v>1431626</v>
      </c>
      <c r="D76" s="10">
        <v>14737975</v>
      </c>
      <c r="E76" s="10">
        <v>723527</v>
      </c>
      <c r="F76" s="10">
        <v>827</v>
      </c>
      <c r="H76" s="10">
        <v>1387034</v>
      </c>
      <c r="I76" s="11">
        <f t="shared" si="8"/>
        <v>0.91789761485691179</v>
      </c>
      <c r="K76" s="12">
        <f t="shared" si="5"/>
        <v>8.2102385143088208E-2</v>
      </c>
      <c r="L76" s="12"/>
      <c r="N76" s="2" t="s">
        <v>173</v>
      </c>
      <c r="O76" s="2">
        <v>16893955</v>
      </c>
      <c r="P76" s="2">
        <v>1431626</v>
      </c>
      <c r="Q76" s="2">
        <v>14737975</v>
      </c>
      <c r="R76" s="2">
        <v>723527</v>
      </c>
      <c r="S76" s="2">
        <v>827</v>
      </c>
      <c r="T76" s="2"/>
      <c r="U76" s="2">
        <v>1387034</v>
      </c>
      <c r="V76" s="4">
        <f t="shared" si="6"/>
        <v>0.91789761485691179</v>
      </c>
      <c r="W76" s="3"/>
      <c r="X76" s="4">
        <f t="shared" si="7"/>
        <v>8.2102385143088208E-2</v>
      </c>
    </row>
    <row r="77" spans="1:24" x14ac:dyDescent="0.2">
      <c r="A77" t="s">
        <v>75</v>
      </c>
      <c r="B77" s="10">
        <v>3822709</v>
      </c>
      <c r="C77" s="10">
        <v>353006</v>
      </c>
      <c r="D77" s="10">
        <v>3317244</v>
      </c>
      <c r="E77" s="10">
        <v>152240</v>
      </c>
      <c r="F77" s="10">
        <v>219</v>
      </c>
      <c r="H77" s="10">
        <v>340281</v>
      </c>
      <c r="I77" s="11">
        <f t="shared" si="8"/>
        <v>0.91098433074555241</v>
      </c>
      <c r="K77" s="12">
        <f t="shared" si="5"/>
        <v>8.9015669254447594E-2</v>
      </c>
      <c r="L77" s="12"/>
      <c r="N77" s="2" t="s">
        <v>174</v>
      </c>
      <c r="O77" s="2">
        <v>3822709</v>
      </c>
      <c r="P77" s="2">
        <v>353006</v>
      </c>
      <c r="Q77" s="2">
        <v>3317244</v>
      </c>
      <c r="R77" s="2">
        <v>152240</v>
      </c>
      <c r="S77" s="2">
        <v>219</v>
      </c>
      <c r="T77" s="2"/>
      <c r="U77" s="2">
        <v>340281</v>
      </c>
      <c r="V77" s="4">
        <f t="shared" si="6"/>
        <v>0.91098433074555241</v>
      </c>
      <c r="W77" s="3"/>
      <c r="X77" s="4">
        <f t="shared" si="7"/>
        <v>8.9015669254447594E-2</v>
      </c>
    </row>
    <row r="78" spans="1:24" x14ac:dyDescent="0.2">
      <c r="A78" t="s">
        <v>76</v>
      </c>
      <c r="B78" s="10">
        <v>9536367</v>
      </c>
      <c r="C78" s="10">
        <v>730858</v>
      </c>
      <c r="D78" s="10">
        <v>8488198</v>
      </c>
      <c r="E78" s="10">
        <v>316791</v>
      </c>
      <c r="F78" s="10">
        <v>520</v>
      </c>
      <c r="H78" s="10">
        <v>699061</v>
      </c>
      <c r="I78" s="11">
        <f t="shared" si="8"/>
        <v>0.92669524987870122</v>
      </c>
      <c r="K78" s="12">
        <f t="shared" si="5"/>
        <v>7.3304750121298778E-2</v>
      </c>
      <c r="L78" s="12"/>
      <c r="N78" s="2" t="s">
        <v>175</v>
      </c>
      <c r="O78" s="2">
        <v>9536367</v>
      </c>
      <c r="P78" s="2">
        <v>730858</v>
      </c>
      <c r="Q78" s="2">
        <v>8488198</v>
      </c>
      <c r="R78" s="2">
        <v>316791</v>
      </c>
      <c r="S78" s="2">
        <v>520</v>
      </c>
      <c r="T78" s="2"/>
      <c r="U78" s="2">
        <v>699061</v>
      </c>
      <c r="V78" s="4">
        <f t="shared" si="6"/>
        <v>0.92669524987870122</v>
      </c>
      <c r="W78" s="3"/>
      <c r="X78" s="4">
        <f t="shared" si="7"/>
        <v>7.3304750121298778E-2</v>
      </c>
    </row>
    <row r="79" spans="1:24" x14ac:dyDescent="0.2">
      <c r="A79" t="s">
        <v>77</v>
      </c>
      <c r="B79" s="10">
        <v>3754659</v>
      </c>
      <c r="C79" s="10">
        <v>330001</v>
      </c>
      <c r="D79" s="10">
        <v>3294889</v>
      </c>
      <c r="E79" s="10">
        <v>129556</v>
      </c>
      <c r="F79" s="10">
        <v>213</v>
      </c>
      <c r="H79" s="10">
        <v>309035</v>
      </c>
      <c r="I79" s="11">
        <f t="shared" si="8"/>
        <v>0.91769292497667565</v>
      </c>
      <c r="K79" s="12">
        <f t="shared" si="5"/>
        <v>8.230707502332435E-2</v>
      </c>
      <c r="L79" s="12"/>
      <c r="N79" s="2" t="s">
        <v>176</v>
      </c>
      <c r="O79" s="2">
        <v>3754659</v>
      </c>
      <c r="P79" s="2">
        <v>330001</v>
      </c>
      <c r="Q79" s="2">
        <v>3294889</v>
      </c>
      <c r="R79" s="2">
        <v>129556</v>
      </c>
      <c r="S79" s="2">
        <v>213</v>
      </c>
      <c r="T79" s="2"/>
      <c r="U79" s="2">
        <v>309035</v>
      </c>
      <c r="V79" s="4">
        <f t="shared" si="6"/>
        <v>0.91769292497667565</v>
      </c>
      <c r="W79" s="3"/>
      <c r="X79" s="4">
        <f t="shared" si="7"/>
        <v>8.230707502332435E-2</v>
      </c>
    </row>
    <row r="80" spans="1:24" x14ac:dyDescent="0.2">
      <c r="A80" t="s">
        <v>78</v>
      </c>
      <c r="B80" s="10">
        <v>10000767</v>
      </c>
      <c r="C80" s="10">
        <v>690092</v>
      </c>
      <c r="D80" s="10">
        <v>8962063</v>
      </c>
      <c r="E80" s="10">
        <v>348090</v>
      </c>
      <c r="F80" s="10">
        <v>522</v>
      </c>
      <c r="H80" s="10">
        <v>645429</v>
      </c>
      <c r="I80" s="11">
        <f t="shared" si="8"/>
        <v>0.93546205006076033</v>
      </c>
      <c r="K80" s="12">
        <f t="shared" si="5"/>
        <v>6.4537949939239669E-2</v>
      </c>
      <c r="L80" s="12"/>
      <c r="N80" s="2" t="s">
        <v>177</v>
      </c>
      <c r="O80" s="2">
        <v>10000767</v>
      </c>
      <c r="P80" s="2">
        <v>690092</v>
      </c>
      <c r="Q80" s="2">
        <v>8962063</v>
      </c>
      <c r="R80" s="2">
        <v>348090</v>
      </c>
      <c r="S80" s="2">
        <v>522</v>
      </c>
      <c r="T80" s="2"/>
      <c r="U80" s="2">
        <v>645429</v>
      </c>
      <c r="V80" s="4">
        <f t="shared" si="6"/>
        <v>0.93546205006076033</v>
      </c>
      <c r="W80" s="3"/>
      <c r="X80" s="4">
        <f t="shared" si="7"/>
        <v>6.4537949939239669E-2</v>
      </c>
    </row>
    <row r="81" spans="1:24" x14ac:dyDescent="0.2">
      <c r="A81" t="s">
        <v>79</v>
      </c>
      <c r="B81" s="10">
        <v>10965339</v>
      </c>
      <c r="C81" s="10">
        <v>847478</v>
      </c>
      <c r="D81" s="10">
        <v>9740913</v>
      </c>
      <c r="E81" s="10">
        <v>376370</v>
      </c>
      <c r="F81" s="10">
        <v>578</v>
      </c>
      <c r="H81" s="10">
        <v>796681</v>
      </c>
      <c r="I81" s="11">
        <f t="shared" si="8"/>
        <v>0.92734552027985639</v>
      </c>
      <c r="K81" s="12">
        <f t="shared" si="5"/>
        <v>7.2654479720143605E-2</v>
      </c>
      <c r="L81" s="12"/>
      <c r="N81" s="2" t="s">
        <v>178</v>
      </c>
      <c r="O81" s="2">
        <v>10965339</v>
      </c>
      <c r="P81" s="2">
        <v>847478</v>
      </c>
      <c r="Q81" s="2">
        <v>9740913</v>
      </c>
      <c r="R81" s="2">
        <v>376370</v>
      </c>
      <c r="S81" s="2">
        <v>578</v>
      </c>
      <c r="T81" s="2"/>
      <c r="U81" s="2">
        <v>796681</v>
      </c>
      <c r="V81" s="4">
        <f t="shared" si="6"/>
        <v>0.92734552027985639</v>
      </c>
      <c r="W81" s="3"/>
      <c r="X81" s="4">
        <f t="shared" si="7"/>
        <v>7.2654479720143605E-2</v>
      </c>
    </row>
    <row r="82" spans="1:24" x14ac:dyDescent="0.2">
      <c r="A82" t="s">
        <v>80</v>
      </c>
      <c r="B82" s="10">
        <v>10197898</v>
      </c>
      <c r="C82" s="10">
        <v>674198</v>
      </c>
      <c r="D82" s="10">
        <v>9175831</v>
      </c>
      <c r="E82" s="10">
        <v>347389</v>
      </c>
      <c r="F82" s="10">
        <v>480</v>
      </c>
      <c r="H82" s="10">
        <v>624347</v>
      </c>
      <c r="I82" s="11">
        <f t="shared" si="8"/>
        <v>0.9387768930420759</v>
      </c>
      <c r="K82" s="12">
        <f t="shared" si="5"/>
        <v>6.1223106957924101E-2</v>
      </c>
      <c r="L82" s="12"/>
      <c r="N82" s="2" t="s">
        <v>179</v>
      </c>
      <c r="O82" s="2">
        <v>10197898</v>
      </c>
      <c r="P82" s="2">
        <v>674198</v>
      </c>
      <c r="Q82" s="2">
        <v>9175831</v>
      </c>
      <c r="R82" s="2">
        <v>347389</v>
      </c>
      <c r="S82" s="2">
        <v>480</v>
      </c>
      <c r="T82" s="2"/>
      <c r="U82" s="2">
        <v>624347</v>
      </c>
      <c r="V82" s="4">
        <f t="shared" si="6"/>
        <v>0.9387768930420759</v>
      </c>
      <c r="W82" s="3"/>
      <c r="X82" s="4">
        <f t="shared" si="7"/>
        <v>6.1223106957924101E-2</v>
      </c>
    </row>
    <row r="83" spans="1:24" x14ac:dyDescent="0.2">
      <c r="A83" t="s">
        <v>81</v>
      </c>
      <c r="B83" s="10">
        <v>3268809</v>
      </c>
      <c r="C83" s="10">
        <v>320059</v>
      </c>
      <c r="D83" s="10">
        <v>2835336</v>
      </c>
      <c r="E83" s="10">
        <v>113283</v>
      </c>
      <c r="F83" s="10">
        <v>131</v>
      </c>
      <c r="H83" s="10">
        <v>304607</v>
      </c>
      <c r="I83" s="11">
        <f t="shared" si="8"/>
        <v>0.90681407203663478</v>
      </c>
      <c r="K83" s="12">
        <f t="shared" si="5"/>
        <v>9.3185927963365223E-2</v>
      </c>
      <c r="L83" s="12"/>
      <c r="N83" s="2" t="s">
        <v>180</v>
      </c>
      <c r="O83" s="2">
        <v>3268809</v>
      </c>
      <c r="P83" s="2">
        <v>320059</v>
      </c>
      <c r="Q83" s="2">
        <v>2835336</v>
      </c>
      <c r="R83" s="2">
        <v>113283</v>
      </c>
      <c r="S83" s="2">
        <v>131</v>
      </c>
      <c r="T83" s="2"/>
      <c r="U83" s="2">
        <v>304607</v>
      </c>
      <c r="V83" s="4">
        <f t="shared" si="6"/>
        <v>0.90681407203663478</v>
      </c>
      <c r="W83" s="3"/>
      <c r="X83" s="4">
        <f t="shared" si="7"/>
        <v>9.3185927963365223E-2</v>
      </c>
    </row>
    <row r="84" spans="1:24" x14ac:dyDescent="0.2">
      <c r="A84" t="s">
        <v>82</v>
      </c>
      <c r="B84" s="10">
        <v>9722436</v>
      </c>
      <c r="C84" s="10">
        <v>836293</v>
      </c>
      <c r="D84" s="10">
        <v>8564364</v>
      </c>
      <c r="E84" s="10">
        <v>321270</v>
      </c>
      <c r="F84" s="10">
        <v>509</v>
      </c>
      <c r="H84" s="10">
        <v>793940</v>
      </c>
      <c r="I84" s="11">
        <f t="shared" si="8"/>
        <v>0.91833939560003275</v>
      </c>
      <c r="K84" s="12">
        <f t="shared" si="5"/>
        <v>8.1660604399967252E-2</v>
      </c>
      <c r="L84" s="12"/>
      <c r="N84" s="2" t="s">
        <v>181</v>
      </c>
      <c r="O84" s="2">
        <v>9722436</v>
      </c>
      <c r="P84" s="2">
        <v>836293</v>
      </c>
      <c r="Q84" s="2">
        <v>8564364</v>
      </c>
      <c r="R84" s="2">
        <v>321270</v>
      </c>
      <c r="S84" s="2">
        <v>509</v>
      </c>
      <c r="T84" s="2"/>
      <c r="U84" s="2">
        <v>793940</v>
      </c>
      <c r="V84" s="4">
        <f t="shared" si="6"/>
        <v>0.91833939560003275</v>
      </c>
      <c r="W84" s="3"/>
      <c r="X84" s="4">
        <f t="shared" si="7"/>
        <v>8.1660604399967252E-2</v>
      </c>
    </row>
    <row r="85" spans="1:24" x14ac:dyDescent="0.2">
      <c r="A85" t="s">
        <v>83</v>
      </c>
      <c r="B85" s="10">
        <v>16685316</v>
      </c>
      <c r="C85" s="10">
        <v>1267722</v>
      </c>
      <c r="D85" s="10">
        <v>14858184</v>
      </c>
      <c r="E85" s="10">
        <v>558507</v>
      </c>
      <c r="F85" s="10">
        <v>903</v>
      </c>
      <c r="H85" s="10">
        <v>1211234</v>
      </c>
      <c r="I85" s="11">
        <f t="shared" si="8"/>
        <v>0.92740718845240933</v>
      </c>
      <c r="K85" s="12">
        <f t="shared" si="5"/>
        <v>7.2592811547590674E-2</v>
      </c>
      <c r="L85" s="12"/>
      <c r="N85" s="2" t="s">
        <v>182</v>
      </c>
      <c r="O85" s="2">
        <v>16685316</v>
      </c>
      <c r="P85" s="2">
        <v>1267722</v>
      </c>
      <c r="Q85" s="2">
        <v>14858184</v>
      </c>
      <c r="R85" s="2">
        <v>558507</v>
      </c>
      <c r="S85" s="2">
        <v>903</v>
      </c>
      <c r="T85" s="2"/>
      <c r="U85" s="2">
        <v>1211234</v>
      </c>
      <c r="V85" s="4">
        <f t="shared" si="6"/>
        <v>0.92740718845240933</v>
      </c>
      <c r="W85" s="3"/>
      <c r="X85" s="4">
        <f t="shared" si="7"/>
        <v>7.2592811547590674E-2</v>
      </c>
    </row>
    <row r="86" spans="1:24" x14ac:dyDescent="0.2">
      <c r="A86" t="s">
        <v>84</v>
      </c>
      <c r="B86" s="10">
        <v>16128393</v>
      </c>
      <c r="C86" s="10">
        <v>1631974</v>
      </c>
      <c r="D86" s="10">
        <v>13926474</v>
      </c>
      <c r="E86" s="10">
        <v>569081</v>
      </c>
      <c r="F86" s="10">
        <v>864</v>
      </c>
      <c r="H86" s="10">
        <v>1560066</v>
      </c>
      <c r="I86" s="11">
        <f t="shared" si="8"/>
        <v>0.90327207428539225</v>
      </c>
      <c r="K86" s="12">
        <f t="shared" si="5"/>
        <v>9.6727925714607754E-2</v>
      </c>
      <c r="L86" s="12"/>
      <c r="N86" s="2" t="s">
        <v>183</v>
      </c>
      <c r="O86" s="2">
        <v>16128393</v>
      </c>
      <c r="P86" s="2">
        <v>1631974</v>
      </c>
      <c r="Q86" s="2">
        <v>13926474</v>
      </c>
      <c r="R86" s="2">
        <v>569081</v>
      </c>
      <c r="S86" s="2">
        <v>864</v>
      </c>
      <c r="T86" s="2"/>
      <c r="U86" s="2">
        <v>1560066</v>
      </c>
      <c r="V86" s="4">
        <f t="shared" si="6"/>
        <v>0.90327207428539225</v>
      </c>
      <c r="W86" s="3"/>
      <c r="X86" s="4">
        <f t="shared" si="7"/>
        <v>9.6727925714607754E-2</v>
      </c>
    </row>
    <row r="87" spans="1:24" x14ac:dyDescent="0.2">
      <c r="A87" t="s">
        <v>85</v>
      </c>
      <c r="B87" s="10">
        <v>11145711</v>
      </c>
      <c r="C87" s="10">
        <v>708792</v>
      </c>
      <c r="D87" s="10">
        <v>10078638</v>
      </c>
      <c r="E87" s="10">
        <v>357706</v>
      </c>
      <c r="F87" s="10">
        <v>575</v>
      </c>
      <c r="H87" s="10">
        <v>675378</v>
      </c>
      <c r="I87" s="11">
        <f t="shared" si="8"/>
        <v>0.93940467324157251</v>
      </c>
      <c r="K87" s="12">
        <f t="shared" si="5"/>
        <v>6.0595326758427492E-2</v>
      </c>
      <c r="L87" s="12"/>
      <c r="N87" s="2" t="s">
        <v>184</v>
      </c>
      <c r="O87" s="2">
        <v>11145711</v>
      </c>
      <c r="P87" s="2">
        <v>708792</v>
      </c>
      <c r="Q87" s="2">
        <v>10078638</v>
      </c>
      <c r="R87" s="2">
        <v>357706</v>
      </c>
      <c r="S87" s="2">
        <v>575</v>
      </c>
      <c r="T87" s="2"/>
      <c r="U87" s="2">
        <v>675378</v>
      </c>
      <c r="V87" s="4">
        <f t="shared" si="6"/>
        <v>0.93940467324157251</v>
      </c>
      <c r="W87" s="3"/>
      <c r="X87" s="4">
        <f t="shared" si="7"/>
        <v>6.0595326758427492E-2</v>
      </c>
    </row>
    <row r="88" spans="1:24" x14ac:dyDescent="0.2">
      <c r="A88" t="s">
        <v>86</v>
      </c>
      <c r="B88" s="10">
        <v>473700</v>
      </c>
      <c r="C88" s="10">
        <v>100968</v>
      </c>
      <c r="D88" s="10">
        <v>355840</v>
      </c>
      <c r="E88" s="10">
        <v>16870</v>
      </c>
      <c r="F88" s="10">
        <v>22</v>
      </c>
      <c r="H88" s="10">
        <v>96980</v>
      </c>
      <c r="I88" s="11">
        <f t="shared" si="8"/>
        <v>0.79527126873548659</v>
      </c>
      <c r="K88" s="12">
        <f t="shared" si="5"/>
        <v>0.20472873126451341</v>
      </c>
      <c r="L88" s="12"/>
      <c r="N88" s="2" t="s">
        <v>185</v>
      </c>
      <c r="O88" s="2">
        <v>473700</v>
      </c>
      <c r="P88" s="2">
        <v>100968</v>
      </c>
      <c r="Q88" s="2">
        <v>355840</v>
      </c>
      <c r="R88" s="2">
        <v>16870</v>
      </c>
      <c r="S88" s="2">
        <v>22</v>
      </c>
      <c r="T88" s="2"/>
      <c r="U88" s="2">
        <v>96980</v>
      </c>
      <c r="V88" s="4">
        <f t="shared" si="6"/>
        <v>0.79527126873548659</v>
      </c>
      <c r="W88" s="3"/>
      <c r="X88" s="4">
        <f t="shared" si="7"/>
        <v>0.20472873126451341</v>
      </c>
    </row>
    <row r="89" spans="1:24" x14ac:dyDescent="0.2">
      <c r="A89" t="s">
        <v>87</v>
      </c>
      <c r="B89" s="10">
        <v>10813124</v>
      </c>
      <c r="C89" s="10">
        <v>814116</v>
      </c>
      <c r="D89" s="10">
        <v>9642685</v>
      </c>
      <c r="E89" s="10">
        <v>355737</v>
      </c>
      <c r="F89" s="10">
        <v>586</v>
      </c>
      <c r="H89" s="10">
        <v>771746</v>
      </c>
      <c r="I89" s="11">
        <f t="shared" si="8"/>
        <v>0.92862876630287416</v>
      </c>
      <c r="K89" s="12">
        <f t="shared" si="5"/>
        <v>7.1371233697125835E-2</v>
      </c>
      <c r="L89" s="12"/>
      <c r="N89" s="2" t="s">
        <v>186</v>
      </c>
      <c r="O89" s="2">
        <v>10813124</v>
      </c>
      <c r="P89" s="2">
        <v>814116</v>
      </c>
      <c r="Q89" s="2">
        <v>9642685</v>
      </c>
      <c r="R89" s="2">
        <v>355737</v>
      </c>
      <c r="S89" s="2">
        <v>586</v>
      </c>
      <c r="T89" s="2"/>
      <c r="U89" s="2">
        <v>771746</v>
      </c>
      <c r="V89" s="4">
        <f t="shared" si="6"/>
        <v>0.92862876630287416</v>
      </c>
      <c r="W89" s="3"/>
      <c r="X89" s="4">
        <f t="shared" si="7"/>
        <v>7.1371233697125835E-2</v>
      </c>
    </row>
    <row r="90" spans="1:24" x14ac:dyDescent="0.2">
      <c r="A90" t="s">
        <v>88</v>
      </c>
      <c r="B90" s="10">
        <v>20639733</v>
      </c>
      <c r="C90" s="10">
        <v>1551107</v>
      </c>
      <c r="D90" s="10">
        <v>18240983</v>
      </c>
      <c r="E90" s="10">
        <v>846578</v>
      </c>
      <c r="F90" s="10">
        <v>1065</v>
      </c>
      <c r="H90" s="10">
        <v>1496213</v>
      </c>
      <c r="I90" s="11">
        <f t="shared" si="8"/>
        <v>0.92750812231921798</v>
      </c>
      <c r="K90" s="12">
        <f t="shared" si="5"/>
        <v>7.2491877680782024E-2</v>
      </c>
      <c r="L90" s="12"/>
      <c r="N90" s="2" t="s">
        <v>187</v>
      </c>
      <c r="O90" s="2">
        <v>20639733</v>
      </c>
      <c r="P90" s="2">
        <v>1551107</v>
      </c>
      <c r="Q90" s="2">
        <v>18240983</v>
      </c>
      <c r="R90" s="2">
        <v>846578</v>
      </c>
      <c r="S90" s="2">
        <v>1065</v>
      </c>
      <c r="T90" s="2"/>
      <c r="U90" s="2">
        <v>1496213</v>
      </c>
      <c r="V90" s="4">
        <f t="shared" si="6"/>
        <v>0.92750812231921798</v>
      </c>
      <c r="W90" s="3"/>
      <c r="X90" s="4">
        <f t="shared" si="7"/>
        <v>7.2491877680782024E-2</v>
      </c>
    </row>
    <row r="91" spans="1:24" x14ac:dyDescent="0.2">
      <c r="A91" t="s">
        <v>89</v>
      </c>
      <c r="B91" s="10">
        <v>2952368</v>
      </c>
      <c r="C91" s="10">
        <v>221956</v>
      </c>
      <c r="D91" s="10">
        <v>2488418</v>
      </c>
      <c r="E91" s="10">
        <v>241856</v>
      </c>
      <c r="F91" s="10">
        <v>138</v>
      </c>
      <c r="H91" s="10">
        <v>215349</v>
      </c>
      <c r="I91" s="11">
        <f t="shared" si="8"/>
        <v>0.92705888967770955</v>
      </c>
      <c r="K91" s="12">
        <f t="shared" si="5"/>
        <v>7.2941110322290448E-2</v>
      </c>
      <c r="L91" s="12"/>
      <c r="N91" s="2" t="s">
        <v>188</v>
      </c>
      <c r="O91" s="2">
        <v>2952368</v>
      </c>
      <c r="P91" s="2">
        <v>221956</v>
      </c>
      <c r="Q91" s="2">
        <v>2488418</v>
      </c>
      <c r="R91" s="2">
        <v>241856</v>
      </c>
      <c r="S91" s="2">
        <v>138</v>
      </c>
      <c r="T91" s="2"/>
      <c r="U91" s="2">
        <v>215349</v>
      </c>
      <c r="V91" s="4">
        <f t="shared" si="6"/>
        <v>0.92705888967770955</v>
      </c>
      <c r="W91" s="3"/>
      <c r="X91" s="4">
        <f t="shared" si="7"/>
        <v>7.2941110322290448E-2</v>
      </c>
    </row>
    <row r="92" spans="1:24" x14ac:dyDescent="0.2">
      <c r="A92" t="s">
        <v>90</v>
      </c>
      <c r="B92" s="10">
        <v>20201567</v>
      </c>
      <c r="C92" s="10">
        <v>2104007</v>
      </c>
      <c r="D92" s="10">
        <v>17412413</v>
      </c>
      <c r="E92" s="10">
        <v>684066</v>
      </c>
      <c r="F92" s="10">
        <v>1081</v>
      </c>
      <c r="H92" s="10">
        <v>2029638</v>
      </c>
      <c r="I92" s="11">
        <f t="shared" si="8"/>
        <v>0.89953066512117597</v>
      </c>
      <c r="K92" s="12">
        <f t="shared" si="5"/>
        <v>0.10046933487882403</v>
      </c>
      <c r="L92" s="12"/>
      <c r="N92" s="2" t="s">
        <v>189</v>
      </c>
      <c r="O92" s="2">
        <v>20201567</v>
      </c>
      <c r="P92" s="2">
        <v>2104007</v>
      </c>
      <c r="Q92" s="2">
        <v>17412413</v>
      </c>
      <c r="R92" s="2">
        <v>684066</v>
      </c>
      <c r="S92" s="2">
        <v>1081</v>
      </c>
      <c r="T92" s="2"/>
      <c r="U92" s="2">
        <v>2029638</v>
      </c>
      <c r="V92" s="4">
        <f t="shared" si="6"/>
        <v>0.89953066512117597</v>
      </c>
      <c r="W92" s="3"/>
      <c r="X92" s="4">
        <f t="shared" si="7"/>
        <v>0.10046933487882403</v>
      </c>
    </row>
    <row r="93" spans="1:24" x14ac:dyDescent="0.2">
      <c r="A93" t="s">
        <v>91</v>
      </c>
      <c r="B93" s="10">
        <v>23415093</v>
      </c>
      <c r="C93" s="10">
        <v>2634952</v>
      </c>
      <c r="D93" s="10">
        <v>19970386</v>
      </c>
      <c r="E93" s="10">
        <v>808520</v>
      </c>
      <c r="F93" s="10">
        <v>1235</v>
      </c>
      <c r="H93" s="10">
        <v>2543327</v>
      </c>
      <c r="I93" s="11">
        <f t="shared" si="8"/>
        <v>0.89138087130382104</v>
      </c>
      <c r="K93" s="12">
        <f t="shared" si="5"/>
        <v>0.10861912869617896</v>
      </c>
      <c r="L93" s="12"/>
      <c r="N93" s="2" t="s">
        <v>190</v>
      </c>
      <c r="O93" s="2">
        <v>23415093</v>
      </c>
      <c r="P93" s="2">
        <v>2634952</v>
      </c>
      <c r="Q93" s="2">
        <v>19970386</v>
      </c>
      <c r="R93" s="2">
        <v>808520</v>
      </c>
      <c r="S93" s="2">
        <v>1235</v>
      </c>
      <c r="T93" s="2"/>
      <c r="U93" s="2">
        <v>2543327</v>
      </c>
      <c r="V93" s="4">
        <f t="shared" si="6"/>
        <v>0.89138087130382104</v>
      </c>
      <c r="W93" s="3"/>
      <c r="X93" s="4">
        <f t="shared" si="7"/>
        <v>0.10861912869617896</v>
      </c>
    </row>
    <row r="94" spans="1:24" x14ac:dyDescent="0.2">
      <c r="A94" t="s">
        <v>92</v>
      </c>
      <c r="B94" s="10">
        <v>23864440</v>
      </c>
      <c r="C94" s="10">
        <v>1516455</v>
      </c>
      <c r="D94" s="10">
        <v>21456770</v>
      </c>
      <c r="E94" s="10">
        <v>890012</v>
      </c>
      <c r="F94" s="10">
        <v>1203</v>
      </c>
      <c r="H94" s="10">
        <v>1454733</v>
      </c>
      <c r="I94" s="11">
        <f t="shared" si="8"/>
        <v>0.93904181283952193</v>
      </c>
      <c r="K94" s="12">
        <f t="shared" si="5"/>
        <v>6.0958187160478072E-2</v>
      </c>
      <c r="L94" s="12"/>
      <c r="N94" s="2" t="s">
        <v>191</v>
      </c>
      <c r="O94" s="2">
        <v>23864440</v>
      </c>
      <c r="P94" s="2">
        <v>1516455</v>
      </c>
      <c r="Q94" s="2">
        <v>21456770</v>
      </c>
      <c r="R94" s="2">
        <v>890012</v>
      </c>
      <c r="S94" s="2">
        <v>1203</v>
      </c>
      <c r="T94" s="2"/>
      <c r="U94" s="2">
        <v>1454733</v>
      </c>
      <c r="V94" s="4">
        <f t="shared" si="6"/>
        <v>0.93904181283952193</v>
      </c>
      <c r="W94" s="3"/>
      <c r="X94" s="4">
        <f t="shared" si="7"/>
        <v>6.0958187160478072E-2</v>
      </c>
    </row>
    <row r="95" spans="1:24" x14ac:dyDescent="0.2">
      <c r="A95" t="s">
        <v>93</v>
      </c>
      <c r="B95" s="10">
        <v>506825</v>
      </c>
      <c r="C95" s="10">
        <v>49810</v>
      </c>
      <c r="D95" s="10">
        <v>408840</v>
      </c>
      <c r="E95" s="10">
        <v>48153</v>
      </c>
      <c r="F95" s="10">
        <v>22</v>
      </c>
      <c r="H95" s="10">
        <v>48765</v>
      </c>
      <c r="I95" s="11">
        <f t="shared" si="8"/>
        <v>0.90378335717456715</v>
      </c>
      <c r="K95" s="12">
        <f t="shared" si="5"/>
        <v>9.6216642825432852E-2</v>
      </c>
      <c r="L95" s="12"/>
      <c r="N95" s="2" t="s">
        <v>192</v>
      </c>
      <c r="O95" s="2">
        <v>506825</v>
      </c>
      <c r="P95" s="2">
        <v>49810</v>
      </c>
      <c r="Q95" s="2">
        <v>408840</v>
      </c>
      <c r="R95" s="2">
        <v>48153</v>
      </c>
      <c r="S95" s="2">
        <v>22</v>
      </c>
      <c r="T95" s="2"/>
      <c r="U95" s="2">
        <v>48765</v>
      </c>
      <c r="V95" s="4">
        <f t="shared" si="6"/>
        <v>0.90378335717456715</v>
      </c>
      <c r="W95" s="3"/>
      <c r="X95" s="4">
        <f t="shared" si="7"/>
        <v>9.6216642825432852E-2</v>
      </c>
    </row>
    <row r="96" spans="1:24" x14ac:dyDescent="0.2">
      <c r="A96" t="s">
        <v>94</v>
      </c>
      <c r="B96" s="10">
        <v>3532817</v>
      </c>
      <c r="C96" s="10">
        <v>306970</v>
      </c>
      <c r="D96" s="10">
        <v>3101002</v>
      </c>
      <c r="E96" s="10">
        <v>124673</v>
      </c>
      <c r="F96" s="10">
        <v>172</v>
      </c>
      <c r="H96" s="10">
        <v>287005</v>
      </c>
      <c r="I96" s="11">
        <f t="shared" si="8"/>
        <v>0.9187602980850692</v>
      </c>
      <c r="K96" s="12">
        <f t="shared" si="5"/>
        <v>8.1239701914930795E-2</v>
      </c>
      <c r="L96" s="12"/>
      <c r="N96" s="2" t="s">
        <v>193</v>
      </c>
      <c r="O96" s="2">
        <v>3532817</v>
      </c>
      <c r="P96" s="2">
        <v>306970</v>
      </c>
      <c r="Q96" s="2">
        <v>3101002</v>
      </c>
      <c r="R96" s="2">
        <v>124673</v>
      </c>
      <c r="S96" s="2">
        <v>172</v>
      </c>
      <c r="T96" s="2"/>
      <c r="U96" s="2">
        <v>287005</v>
      </c>
      <c r="V96" s="4">
        <f t="shared" si="6"/>
        <v>0.9187602980850692</v>
      </c>
      <c r="W96" s="3"/>
      <c r="X96" s="4">
        <f t="shared" si="7"/>
        <v>8.1239701914930795E-2</v>
      </c>
    </row>
    <row r="97" spans="1:24" x14ac:dyDescent="0.2">
      <c r="A97" t="s">
        <v>95</v>
      </c>
      <c r="B97" s="10">
        <v>15270107</v>
      </c>
      <c r="C97" s="10">
        <v>1083782</v>
      </c>
      <c r="D97" s="10">
        <v>13654681</v>
      </c>
      <c r="E97" s="10">
        <v>530848</v>
      </c>
      <c r="F97" s="10">
        <v>796</v>
      </c>
      <c r="H97" s="10">
        <v>1032853</v>
      </c>
      <c r="I97" s="11">
        <f t="shared" si="8"/>
        <v>0.93236111574070835</v>
      </c>
      <c r="K97" s="12">
        <f t="shared" si="5"/>
        <v>6.7638884259291654E-2</v>
      </c>
      <c r="L97" s="12"/>
      <c r="N97" s="2" t="s">
        <v>194</v>
      </c>
      <c r="O97" s="2">
        <v>15270107</v>
      </c>
      <c r="P97" s="2">
        <v>1083782</v>
      </c>
      <c r="Q97" s="2">
        <v>13654681</v>
      </c>
      <c r="R97" s="2">
        <v>530848</v>
      </c>
      <c r="S97" s="2">
        <v>796</v>
      </c>
      <c r="T97" s="2"/>
      <c r="U97" s="2">
        <v>1032853</v>
      </c>
      <c r="V97" s="4">
        <f t="shared" si="6"/>
        <v>0.93236111574070835</v>
      </c>
      <c r="W97" s="3"/>
      <c r="X97" s="4">
        <f t="shared" si="7"/>
        <v>6.7638884259291654E-2</v>
      </c>
    </row>
    <row r="98" spans="1:24" x14ac:dyDescent="0.2">
      <c r="B98" s="5">
        <f t="shared" ref="B98" si="9">SUM(B2:B97)</f>
        <v>1030054588</v>
      </c>
      <c r="C98" s="5">
        <f t="shared" ref="C98:H98" si="10">SUM(C2:C97)</f>
        <v>228782525</v>
      </c>
      <c r="D98" s="5">
        <f t="shared" si="10"/>
        <v>764441711</v>
      </c>
      <c r="E98" s="5">
        <f t="shared" si="10"/>
        <v>36775808</v>
      </c>
      <c r="F98" s="5">
        <f t="shared" si="10"/>
        <v>54544</v>
      </c>
      <c r="G98" s="5">
        <f t="shared" si="10"/>
        <v>173669378</v>
      </c>
      <c r="H98" s="5">
        <f t="shared" si="10"/>
        <v>37132406</v>
      </c>
      <c r="I98" s="5"/>
      <c r="J98" s="5"/>
      <c r="K98" s="5"/>
      <c r="L98" s="5"/>
      <c r="M98" s="16"/>
      <c r="N98" s="5"/>
      <c r="O98" s="5">
        <f t="shared" ref="O98:U98" si="11">SUM(O2:O97)</f>
        <v>1030054588</v>
      </c>
      <c r="P98" s="5">
        <f t="shared" si="11"/>
        <v>228782525</v>
      </c>
      <c r="Q98" s="5">
        <f t="shared" si="11"/>
        <v>764441711</v>
      </c>
      <c r="R98" s="5">
        <f t="shared" si="11"/>
        <v>36775808</v>
      </c>
      <c r="S98" s="5">
        <f t="shared" si="11"/>
        <v>54544</v>
      </c>
      <c r="T98" s="5">
        <f t="shared" si="11"/>
        <v>173669378</v>
      </c>
      <c r="U98" s="5">
        <f t="shared" si="11"/>
        <v>37132406</v>
      </c>
      <c r="V98" s="6"/>
      <c r="W98" s="6"/>
      <c r="X9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Demerlis, Allyson Nicole</dc:creator>
  <cp:lastModifiedBy>Demerlis, Allyson Nicole</cp:lastModifiedBy>
  <dcterms:created xsi:type="dcterms:W3CDTF">2023-11-09T15:49:15Z</dcterms:created>
  <dcterms:modified xsi:type="dcterms:W3CDTF">2023-11-28T14:38:48Z</dcterms:modified>
</cp:coreProperties>
</file>