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48fa8402d95be547/DA_Cohort_Oct2023/"/>
    </mc:Choice>
  </mc:AlternateContent>
  <xr:revisionPtr revIDLastSave="562" documentId="14_{DE3068A1-1739-45F7-A6AA-C60EF07F32D3}" xr6:coauthVersionLast="47" xr6:coauthVersionMax="47" xr10:uidLastSave="{ED3766E0-D929-4838-A7CD-BF604452B277}"/>
  <bookViews>
    <workbookView xWindow="33720" yWindow="-120" windowWidth="29040" windowHeight="17520" activeTab="4" xr2:uid="{F10CAD36-0BF0-456A-910F-8AE2BE156039}"/>
  </bookViews>
  <sheets>
    <sheet name="Questions" sheetId="2" r:id="rId1"/>
    <sheet name="Sheet8" sheetId="10" r:id="rId2"/>
    <sheet name="Rough_dashboard" sheetId="11" r:id="rId3"/>
    <sheet name="Dashboard" sheetId="12" r:id="rId4"/>
    <sheet name="Assignment" sheetId="1" r:id="rId5"/>
    <sheet name="Working Sheet" sheetId="4" r:id="rId6"/>
  </sheets>
  <definedNames>
    <definedName name="_xlnm._FilterDatabase" localSheetId="5" hidden="1">'Working Sheet'!$A$1:$L$1</definedName>
    <definedName name="Slicer_Day_of_the_week">#N/A</definedName>
    <definedName name="Slicer_Month_of_the_Year">#N/A</definedName>
    <definedName name="Slicer_Product_Name">#N/A</definedName>
  </definedNames>
  <calcPr calcId="191029"/>
  <pivotCaches>
    <pivotCache cacheId="37"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2" i="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I101" i="4" s="1"/>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2" i="4"/>
  <c r="I97" i="4" l="1"/>
  <c r="I70" i="4"/>
  <c r="I34" i="4"/>
  <c r="I61" i="4"/>
  <c r="I33" i="4"/>
  <c r="I21" i="4"/>
  <c r="I9" i="4"/>
  <c r="I84" i="4"/>
  <c r="I80" i="4"/>
  <c r="I68" i="4"/>
  <c r="I56" i="4"/>
  <c r="I44" i="4"/>
  <c r="I32" i="4"/>
  <c r="I20" i="4"/>
  <c r="I8" i="4"/>
  <c r="I83" i="4"/>
  <c r="I79" i="4"/>
  <c r="I59" i="4"/>
  <c r="I47" i="4"/>
  <c r="I43" i="4"/>
  <c r="I23" i="4"/>
  <c r="I11" i="4"/>
  <c r="I7" i="4"/>
  <c r="I82" i="4"/>
  <c r="I46" i="4"/>
  <c r="I14" i="4"/>
  <c r="I93" i="4"/>
  <c r="I57" i="4"/>
  <c r="I2" i="4"/>
  <c r="I78" i="4"/>
  <c r="I54" i="4"/>
  <c r="I30" i="4"/>
  <c r="I6" i="4"/>
  <c r="I77" i="4"/>
  <c r="I53" i="4"/>
  <c r="I29" i="4"/>
  <c r="I5" i="4"/>
  <c r="I100" i="4"/>
  <c r="I88" i="4"/>
  <c r="I76" i="4"/>
  <c r="I64" i="4"/>
  <c r="I52" i="4"/>
  <c r="I40" i="4"/>
  <c r="I28" i="4"/>
  <c r="I16" i="4"/>
  <c r="I4" i="4"/>
  <c r="I94" i="4"/>
  <c r="I58" i="4"/>
  <c r="I10" i="4"/>
  <c r="I81" i="4"/>
  <c r="I37" i="4"/>
  <c r="I90" i="4"/>
  <c r="I66" i="4"/>
  <c r="I42" i="4"/>
  <c r="I18" i="4"/>
  <c r="I89" i="4"/>
  <c r="I65" i="4"/>
  <c r="I41" i="4"/>
  <c r="I17" i="4"/>
  <c r="I99" i="4"/>
  <c r="I87" i="4"/>
  <c r="I75" i="4"/>
  <c r="I63" i="4"/>
  <c r="I51" i="4"/>
  <c r="I39" i="4"/>
  <c r="I27" i="4"/>
  <c r="I15" i="4"/>
  <c r="I3" i="4"/>
  <c r="I98" i="4"/>
  <c r="I74" i="4"/>
  <c r="I38" i="4"/>
  <c r="I85" i="4"/>
  <c r="I49" i="4"/>
  <c r="I13" i="4"/>
  <c r="I96" i="4"/>
  <c r="I60" i="4"/>
  <c r="I12" i="4"/>
  <c r="I71" i="4"/>
  <c r="I35" i="4"/>
  <c r="I69" i="4"/>
  <c r="I45" i="4"/>
  <c r="I92" i="4"/>
  <c r="I91" i="4"/>
  <c r="I67" i="4"/>
  <c r="I55" i="4"/>
  <c r="I31" i="4"/>
  <c r="I19" i="4"/>
  <c r="I62" i="4"/>
  <c r="I26" i="4"/>
  <c r="I73" i="4"/>
  <c r="I48" i="4"/>
  <c r="I24" i="4"/>
  <c r="I95" i="4"/>
  <c r="I22" i="4"/>
  <c r="I86" i="4"/>
  <c r="I50" i="4"/>
  <c r="I25" i="4"/>
  <c r="I72" i="4"/>
  <c r="I36" i="4"/>
</calcChain>
</file>

<file path=xl/sharedStrings.xml><?xml version="1.0" encoding="utf-8"?>
<sst xmlns="http://schemas.openxmlformats.org/spreadsheetml/2006/main" count="471" uniqueCount="48">
  <si>
    <t>Transaction ID</t>
  </si>
  <si>
    <t>Date</t>
  </si>
  <si>
    <t>Product Name</t>
  </si>
  <si>
    <t>Customer Name</t>
  </si>
  <si>
    <t>Quantity</t>
  </si>
  <si>
    <t>Unit Price</t>
  </si>
  <si>
    <t>Total Amount</t>
  </si>
  <si>
    <t>Laptop</t>
  </si>
  <si>
    <t>John Doe</t>
  </si>
  <si>
    <t>Smartphone</t>
  </si>
  <si>
    <t>Jane Smith</t>
  </si>
  <si>
    <t>Headphones</t>
  </si>
  <si>
    <t>Michael Brown</t>
  </si>
  <si>
    <t>Tablet</t>
  </si>
  <si>
    <t>Sarah Davis</t>
  </si>
  <si>
    <t>Desktop Computer</t>
  </si>
  <si>
    <t>Emily Wilson</t>
  </si>
  <si>
    <t>Monitor</t>
  </si>
  <si>
    <t>Mia Garcia</t>
  </si>
  <si>
    <t>Daniel Clark</t>
  </si>
  <si>
    <t>Olivia Miller</t>
  </si>
  <si>
    <t>Ethan Adams</t>
  </si>
  <si>
    <t>William Hall</t>
  </si>
  <si>
    <t>Sophia Wilson</t>
  </si>
  <si>
    <t>Robert Smith</t>
  </si>
  <si>
    <t>Laura Johnson</t>
  </si>
  <si>
    <t>Olivia Lewis</t>
  </si>
  <si>
    <t>UPPER Case</t>
  </si>
  <si>
    <t>Lower Case</t>
  </si>
  <si>
    <t>Month text</t>
  </si>
  <si>
    <t>Day of the week</t>
  </si>
  <si>
    <t>Sum of Total Amount</t>
  </si>
  <si>
    <t>Column Labels</t>
  </si>
  <si>
    <t>Row Labels</t>
  </si>
  <si>
    <t>Grand Total</t>
  </si>
  <si>
    <t>Sum of Quantity</t>
  </si>
  <si>
    <t>Month of the Year</t>
  </si>
  <si>
    <t>January</t>
  </si>
  <si>
    <t>February</t>
  </si>
  <si>
    <t>March</t>
  </si>
  <si>
    <t>October</t>
  </si>
  <si>
    <t>November</t>
  </si>
  <si>
    <t>December</t>
  </si>
  <si>
    <t>2024</t>
  </si>
  <si>
    <t>2023</t>
  </si>
  <si>
    <t>Years</t>
  </si>
  <si>
    <r>
      <rPr>
        <sz val="18"/>
        <color theme="1"/>
        <rFont val="Calibri"/>
        <family val="2"/>
        <scheme val="minor"/>
      </rPr>
      <t>Project Title: Sales Data AnalysisProject Title: Sales Data Analysis</t>
    </r>
    <r>
      <rPr>
        <sz val="11"/>
        <color theme="1"/>
        <rFont val="Calibri"/>
        <family val="2"/>
        <scheme val="minor"/>
      </rPr>
      <t xml:space="preserve">
</t>
    </r>
    <r>
      <rPr>
        <sz val="14"/>
        <color theme="1"/>
        <rFont val="Calibri"/>
        <family val="2"/>
        <scheme val="minor"/>
      </rPr>
      <t xml:space="preserve">Project Objective: To analyze sales data and present key insights for a small business owner.
</t>
    </r>
    <r>
      <rPr>
        <b/>
        <sz val="12"/>
        <color theme="1"/>
        <rFont val="Calibri"/>
        <family val="2"/>
        <scheme val="minor"/>
      </rPr>
      <t xml:space="preserve">
Questions to Resolve:
Data Cleaning and Preprocessing:
1. How many product names contain extra spaces that need to be removed using the TRIM function? </t>
    </r>
    <r>
      <rPr>
        <b/>
        <sz val="12"/>
        <color rgb="FFFF0000"/>
        <rFont val="Calibri"/>
        <family val="2"/>
        <scheme val="minor"/>
      </rPr>
      <t xml:space="preserve"> None</t>
    </r>
    <r>
      <rPr>
        <b/>
        <sz val="12"/>
        <color theme="1"/>
        <rFont val="Calibri"/>
        <family val="2"/>
        <scheme val="minor"/>
      </rPr>
      <t xml:space="preserve">
Text Manipulation:
2. What is the total number of product names converted to uppercase using the UPPER function?</t>
    </r>
    <r>
      <rPr>
        <b/>
        <sz val="12"/>
        <color rgb="FFFF0000"/>
        <rFont val="Calibri"/>
        <family val="2"/>
        <scheme val="minor"/>
      </rPr>
      <t xml:space="preserve"> In worksheet
</t>
    </r>
    <r>
      <rPr>
        <b/>
        <sz val="12"/>
        <color theme="1"/>
        <rFont val="Calibri"/>
        <family val="2"/>
        <scheme val="minor"/>
      </rPr>
      <t>How many product names are transformed into lowercase using the LOWER function?</t>
    </r>
    <r>
      <rPr>
        <b/>
        <sz val="12"/>
        <color rgb="FFFF0000"/>
        <rFont val="Calibri"/>
        <family val="2"/>
        <scheme val="minor"/>
      </rPr>
      <t xml:space="preserve"> In worksheet</t>
    </r>
    <r>
      <rPr>
        <b/>
        <sz val="12"/>
        <color theme="1"/>
        <rFont val="Calibri"/>
        <family val="2"/>
        <scheme val="minor"/>
      </rPr>
      <t xml:space="preserve">
Data Concatenation:
3. Create a "Full Name" column by concatenating the first and last names of customers using the CONCATENATE function. What is the "Full Name" for the first customer?
Data Search:
4. Use the SEARCH function to find all transactions that include the term "Smartphone." How many transactions include this term? </t>
    </r>
    <r>
      <rPr>
        <b/>
        <sz val="12"/>
        <color rgb="FFFF0000"/>
        <rFont val="Calibri"/>
        <family val="2"/>
        <scheme val="minor"/>
      </rPr>
      <t>18 Smartphones using COUNTIF function</t>
    </r>
    <r>
      <rPr>
        <b/>
        <sz val="12"/>
        <color theme="1"/>
        <rFont val="Calibri"/>
        <family val="2"/>
        <scheme val="minor"/>
      </rPr>
      <t xml:space="preserve">
Date Analysis:
5. What is the current date according to the TODAY function?</t>
    </r>
    <r>
      <rPr>
        <b/>
        <sz val="12"/>
        <color rgb="FFFF0000"/>
        <rFont val="Calibri"/>
        <family val="2"/>
        <scheme val="minor"/>
      </rPr>
      <t xml:space="preserve"> 2023/11/04</t>
    </r>
    <r>
      <rPr>
        <b/>
        <sz val="12"/>
        <color theme="1"/>
        <rFont val="Calibri"/>
        <family val="2"/>
        <scheme val="minor"/>
      </rPr>
      <t xml:space="preserve">
5a. Extract the day of the week (e.g., Monday, Tuesday) for the first transaction date using the TEXT and DATE functions.</t>
    </r>
    <r>
      <rPr>
        <b/>
        <sz val="12"/>
        <color rgb="FFFF0000"/>
        <rFont val="Calibri"/>
        <family val="2"/>
        <scheme val="minor"/>
      </rPr>
      <t xml:space="preserve"> In worksheet</t>
    </r>
    <r>
      <rPr>
        <b/>
        <sz val="12"/>
        <color theme="1"/>
        <rFont val="Calibri"/>
        <family val="2"/>
        <scheme val="minor"/>
      </rPr>
      <t xml:space="preserve">
5b. Determine the month and year of the first transaction date using the TEXT, MONTH, and YEAR functions. </t>
    </r>
    <r>
      <rPr>
        <b/>
        <sz val="12"/>
        <color rgb="FFFF0000"/>
        <rFont val="Calibri"/>
        <family val="2"/>
        <scheme val="minor"/>
      </rPr>
      <t>In worksheet</t>
    </r>
    <r>
      <rPr>
        <b/>
        <sz val="12"/>
        <color theme="1"/>
        <rFont val="Calibri"/>
        <family val="2"/>
        <scheme val="minor"/>
      </rPr>
      <t xml:space="preserve">
6. What are the top three best-selling products, and how many units of each were sold? </t>
    </r>
    <r>
      <rPr>
        <b/>
        <sz val="12"/>
        <color rgb="FFFF0000"/>
        <rFont val="Calibri"/>
        <family val="2"/>
        <scheme val="minor"/>
      </rPr>
      <t>Desktop, Laptop and Smartphone using Pivot Table to find sum of total amount on each product</t>
    </r>
    <r>
      <rPr>
        <b/>
        <sz val="12"/>
        <color theme="1"/>
        <rFont val="Calibri"/>
        <family val="2"/>
        <scheme val="minor"/>
      </rPr>
      <t xml:space="preserve">
7. On which day of the week did the business experience the highest sales, and how much revenue was generated on that day?</t>
    </r>
    <r>
      <rPr>
        <b/>
        <sz val="12"/>
        <color rgb="FFFF0000"/>
        <rFont val="Calibri"/>
        <family val="2"/>
        <scheme val="minor"/>
      </rPr>
      <t xml:space="preserve"> Saturday amd revenue was 21,750</t>
    </r>
    <r>
      <rPr>
        <b/>
        <sz val="12"/>
        <color theme="1"/>
        <rFont val="Calibri"/>
        <family val="2"/>
        <scheme val="minor"/>
      </rPr>
      <t xml:space="preserve">
7a. Is there a specific month that consistently shows higher sales? If so, which month is it? </t>
    </r>
    <r>
      <rPr>
        <b/>
        <sz val="12"/>
        <color rgb="FFFF0000"/>
        <rFont val="Calibri"/>
        <family val="2"/>
        <scheme val="minor"/>
      </rPr>
      <t>FEB</t>
    </r>
    <r>
      <rPr>
        <b/>
        <sz val="12"/>
        <color theme="1"/>
        <rFont val="Calibri"/>
        <family val="2"/>
        <scheme val="minor"/>
      </rPr>
      <t xml:space="preserve">
8. Recommendations: </t>
    </r>
    <r>
      <rPr>
        <b/>
        <sz val="12"/>
        <color rgb="FFFF0000"/>
        <rFont val="Calibri"/>
        <family val="2"/>
        <scheme val="minor"/>
      </rPr>
      <t>Pricing strategy, Cross-selling and Upselling, Campaigns and adverts, Inventory Forecast, Spike in revenue for 2024 for smartphones and headphones(what was done differently)</t>
    </r>
    <r>
      <rPr>
        <b/>
        <sz val="12"/>
        <color theme="1"/>
        <rFont val="Calibri"/>
        <family val="2"/>
        <scheme val="minor"/>
      </rPr>
      <t xml:space="preserve">
9. Based on your analysis, provide recommendations for the business owner to optimize sales, such as stocking more of the top-selling products during peak sales months.
Documentation and Presentation: </t>
    </r>
    <r>
      <rPr>
        <b/>
        <sz val="12"/>
        <color rgb="FFFF0000"/>
        <rFont val="Calibri"/>
        <family val="2"/>
        <scheme val="minor"/>
      </rPr>
      <t>Pricing strategy- regularly review product pricing, cross-selling and Upselling at the beginning of the year, optimize their inventory based on sales perfomance and consider stocking products that sell more. Inventory Forecasting - Predict demand for products, this can maybe help with overstocking. Marketing and Promotion - Invest more in campaigns to increase product visibility on monitors and headphones. Noticed more sales in 2024 for smartphones, almost 40 percent higher than 2023</t>
    </r>
    <r>
      <rPr>
        <b/>
        <sz val="12"/>
        <color theme="1"/>
        <rFont val="Calibri"/>
        <family val="2"/>
        <scheme val="minor"/>
      </rPr>
      <t xml:space="preserve">
10. Create a well-documented analysis report with explanations, charts, and clear communication of your insights.
These questions guide your analysis of the extended sales dataset, helping you apply Excel functions to uncover insights and provide valuable recommendations to the business owner.
</t>
    </r>
    <r>
      <rPr>
        <sz val="11"/>
        <color theme="1"/>
        <rFont val="Calibri"/>
        <family val="2"/>
        <scheme val="minor"/>
      </rPr>
      <t xml:space="preserve">
</t>
    </r>
  </si>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</sst>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9" formatCode="&quot;$&quot;#,##0"/>
  </numFmts>
  <fonts count="5" x14ac:knownFonts="1">
    <font>
      <sz val="11"/>
      <color theme="1"/>
      <name val="Calibri"/>
      <family val="2"/>
      <scheme val="minor"/>
    </font>
    <font>
      <sz val="14"/>
      <color theme="1"/>
      <name val="Calibri"/>
      <family val="2"/>
      <scheme val="minor"/>
    </font>
    <font>
      <sz val="18"/>
      <color theme="1"/>
      <name val="Calibri"/>
      <family val="2"/>
      <scheme val="minor"/>
    </font>
    <font>
      <b/>
      <sz val="12"/>
      <color theme="1"/>
      <name val="Calibri"/>
      <family val="2"/>
      <scheme val="minor"/>
    </font>
    <font>
      <b/>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applyAlignment="1">
      <alignment wrapText="1"/>
    </xf>
    <xf numFmtId="0" fontId="0" fillId="0" borderId="0" xfId="0"/>
    <xf numFmtId="164" fontId="0" fillId="2" borderId="0" xfId="0" applyNumberFormat="1" applyFill="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69" fontId="0" fillId="0" borderId="0" xfId="0" applyNumberFormat="1"/>
  </cellXfs>
  <cellStyles count="1">
    <cellStyle name="Normal" xfId="0" builtinId="0"/>
  </cellStyles>
  <dxfs count="6">
    <dxf>
      <numFmt numFmtId="167" formatCode="&quot;$&quot;#,##0.00"/>
    </dxf>
    <dxf>
      <numFmt numFmtId="169" formatCode="&quot;$&quot;#,##0"/>
    </dxf>
    <dxf>
      <numFmt numFmtId="167" formatCode="&quot;$&quot;#,##0.00"/>
    </dxf>
    <dxf>
      <numFmt numFmtId="169" formatCode="&quot;$&quot;#,##0"/>
    </dxf>
    <dxf>
      <numFmt numFmtId="169" formatCode="&quot;$&quot;#,##0"/>
    </dxf>
    <dxf>
      <numFmt numFmtId="167"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[Excel_Assignment_1.xlsx]Rough_dashboard!PivotTable10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a:t>
            </a:r>
          </a:p>
        </c:rich>
      </c:tx>
      <c:layout>
        <c:manualLayout>
          <c:xMode val="edge"/>
          <c:yMode val="edge"/>
          <c:x val="0.33484834056708973"/>
          <c:y val="5.6817029489460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Rough_dashboard!$B$2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Rough_dashboard!$A$3:$A$9</c:f>
              <c:strCache>
                <c:ptCount val="6"/>
                <c:pt idx="0">
                  <c:v>Desktop Computer</c:v>
                </c:pt>
                <c:pt idx="1">
                  <c:v>Laptop</c:v>
                </c:pt>
                <c:pt idx="2">
                  <c:v>Smartphone</c:v>
                </c:pt>
                <c:pt idx="3">
                  <c:v>Tablet</c:v>
                </c:pt>
                <c:pt idx="4">
                  <c:v>Monitor</c:v>
                </c:pt>
                <c:pt idx="5">
                  <c:v>Headphones</c:v>
                </c:pt>
              </c:strCache>
            </c:strRef>
          </c:cat>
          <c:val>
            <c:numRef>
              <c:f>Rough_dashboard!$B$3:$B$9</c:f>
              <c:numCache>
                <c:formatCode>"$"#,##0</c:formatCode>
                <c:ptCount val="6"/>
                <c:pt idx="0">
                  <c:v>31200</c:v>
                </c:pt>
                <c:pt idx="1">
                  <c:v>28000</c:v>
                </c:pt>
                <c:pt idx="2">
                  <c:v>13800</c:v>
                </c:pt>
                <c:pt idx="3">
                  <c:v>12000</c:v>
                </c:pt>
                <c:pt idx="4">
                  <c:v>5400</c:v>
                </c:pt>
                <c:pt idx="5">
                  <c:v>1950</c:v>
                </c:pt>
              </c:numCache>
            </c:numRef>
          </c:val>
          <c:extLst>
            <c:ext xmlns:c16="http://schemas.microsoft.com/office/drawing/2014/chart" uri="{C3380CC4-5D6E-409C-BE32-E72D297353CC}">
              <c16:uniqueId val="{00000000-AAD1-4F25-BBAD-FB09B6B79FA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[Excel_Assignment_1.xlsx]Rough_dashboard!PivotTable11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Rough_dashboard!$B$12:$B$13</c:f>
              <c:strCache>
                <c:ptCount val="1"/>
                <c:pt idx="0">
                  <c:v>2023</c:v>
                </c:pt>
              </c:strCache>
            </c:strRef>
          </c:tx>
          <c:spPr>
            <a:solidFill>
              <a:schemeClr val="accent1"/>
            </a:solidFill>
            <a:ln>
              <a:noFill/>
            </a:ln>
            <a:effectLst/>
          </c:spPr>
          <c:invertIfNegative val="0"/>
          <c:cat>
            <c:strRef>
              <c:f>Rough_dashboard!$A$14:$A$20</c:f>
              <c:strCache>
                <c:ptCount val="6"/>
                <c:pt idx="0">
                  <c:v>Desktop Computer</c:v>
                </c:pt>
                <c:pt idx="1">
                  <c:v>Headphones</c:v>
                </c:pt>
                <c:pt idx="2">
                  <c:v>Laptop</c:v>
                </c:pt>
                <c:pt idx="3">
                  <c:v>Monitor</c:v>
                </c:pt>
                <c:pt idx="4">
                  <c:v>Smartphone</c:v>
                </c:pt>
                <c:pt idx="5">
                  <c:v>Tablet</c:v>
                </c:pt>
              </c:strCache>
            </c:strRef>
          </c:cat>
          <c:val>
            <c:numRef>
              <c:f>Rough_dashboard!$B$14:$B$20</c:f>
              <c:numCache>
                <c:formatCode>"$"#,##0</c:formatCode>
                <c:ptCount val="6"/>
                <c:pt idx="0">
                  <c:v>11</c:v>
                </c:pt>
                <c:pt idx="1">
                  <c:v>17</c:v>
                </c:pt>
                <c:pt idx="2">
                  <c:v>18</c:v>
                </c:pt>
                <c:pt idx="3">
                  <c:v>20</c:v>
                </c:pt>
                <c:pt idx="4">
                  <c:v>18</c:v>
                </c:pt>
                <c:pt idx="5">
                  <c:v>17</c:v>
                </c:pt>
              </c:numCache>
            </c:numRef>
          </c:val>
          <c:extLst>
            <c:ext xmlns:c16="http://schemas.microsoft.com/office/drawing/2014/chart" uri="{C3380CC4-5D6E-409C-BE32-E72D297353CC}">
              <c16:uniqueId val="{00000000-49ED-487B-81A3-72398EB5B543}"/>
            </c:ext>
          </c:extLst>
        </c:ser>
        <c:ser>
          <c:idx val="1"/>
          <c:order val="1"/>
          <c:tx>
            <c:strRef>
              <c:f>Rough_dashboard!$C$12:$C$13</c:f>
              <c:strCache>
                <c:ptCount val="1"/>
                <c:pt idx="0">
                  <c:v>2024</c:v>
                </c:pt>
              </c:strCache>
            </c:strRef>
          </c:tx>
          <c:spPr>
            <a:solidFill>
              <a:schemeClr val="accent2"/>
            </a:solidFill>
            <a:ln>
              <a:noFill/>
            </a:ln>
            <a:effectLst/>
          </c:spPr>
          <c:invertIfNegative val="0"/>
          <c:cat>
            <c:strRef>
              <c:f>Rough_dashboard!$A$14:$A$20</c:f>
              <c:strCache>
                <c:ptCount val="6"/>
                <c:pt idx="0">
                  <c:v>Desktop Computer</c:v>
                </c:pt>
                <c:pt idx="1">
                  <c:v>Headphones</c:v>
                </c:pt>
                <c:pt idx="2">
                  <c:v>Laptop</c:v>
                </c:pt>
                <c:pt idx="3">
                  <c:v>Monitor</c:v>
                </c:pt>
                <c:pt idx="4">
                  <c:v>Smartphone</c:v>
                </c:pt>
                <c:pt idx="5">
                  <c:v>Tablet</c:v>
                </c:pt>
              </c:strCache>
            </c:strRef>
          </c:cat>
          <c:val>
            <c:numRef>
              <c:f>Rough_dashboard!$C$14:$C$20</c:f>
              <c:numCache>
                <c:formatCode>"$"#,##0</c:formatCode>
                <c:ptCount val="6"/>
                <c:pt idx="0">
                  <c:v>15</c:v>
                </c:pt>
                <c:pt idx="1">
                  <c:v>22</c:v>
                </c:pt>
                <c:pt idx="2">
                  <c:v>17</c:v>
                </c:pt>
                <c:pt idx="3">
                  <c:v>16</c:v>
                </c:pt>
                <c:pt idx="4">
                  <c:v>28</c:v>
                </c:pt>
                <c:pt idx="5">
                  <c:v>13</c:v>
                </c:pt>
              </c:numCache>
            </c:numRef>
          </c:val>
          <c:extLst>
            <c:ext xmlns:c16="http://schemas.microsoft.com/office/drawing/2014/chart" uri="{C3380CC4-5D6E-409C-BE32-E72D297353CC}">
              <c16:uniqueId val="{00000006-49ED-487B-81A3-72398EB5B543}"/>
            </c:ext>
          </c:extLst>
        </c:ser>
        <c:dLbls>
          <c:showLegendKey val="0"/>
          <c:showVal val="0"/>
          <c:showCatName val="0"/>
          <c:showSerName val="0"/>
          <c:showPercent val="0"/>
          <c:showBubbleSize val="0"/>
        </c:dLbls>
        <c:gapWidth val="219"/>
        <c:overlap val="-27"/>
        <c:axId val="2020113360"/>
        <c:axId val="1896025728"/>
      </c:barChart>
      <c:catAx>
        <c:axId val="20201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25728"/>
        <c:crosses val="autoZero"/>
        <c:auto val="1"/>
        <c:lblAlgn val="ctr"/>
        <c:lblOffset val="100"/>
        <c:noMultiLvlLbl val="0"/>
      </c:catAx>
      <c:valAx>
        <c:axId val="1896025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11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[Excel_Assignment_1.xlsx]Rough_dashboard!PivotTable12</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pivotFmt>
    </c:pivotFmts>
    <c:plotArea>
      <c:layout/>
      <c:lineChart>
        <c:grouping val="percentStacked"/>
        <c:varyColors val="0"/>
        <c:ser>
          <c:idx val="0"/>
          <c:order val="0"/>
          <c:tx>
            <c:strRef>
              <c:f>Rough_dashboard!$B$24:$B$25</c:f>
              <c:strCache>
                <c:ptCount val="1"/>
                <c:pt idx="0">
                  <c:v>January</c:v>
                </c:pt>
              </c:strCache>
            </c:strRef>
          </c:tx>
          <c:spPr>
            <a:ln w="28575" cap="rnd">
              <a:solidFill>
                <a:schemeClr val="accent1"/>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Rough_dashboard!$B$26:$B$32</c:f>
              <c:numCache>
                <c:formatCode>"$"#,##0</c:formatCode>
                <c:ptCount val="6"/>
                <c:pt idx="0">
                  <c:v>7200</c:v>
                </c:pt>
                <c:pt idx="1">
                  <c:v>150</c:v>
                </c:pt>
                <c:pt idx="2">
                  <c:v>4000</c:v>
                </c:pt>
                <c:pt idx="3">
                  <c:v>600</c:v>
                </c:pt>
                <c:pt idx="4">
                  <c:v>4200</c:v>
                </c:pt>
                <c:pt idx="5">
                  <c:v>1600</c:v>
                </c:pt>
              </c:numCache>
            </c:numRef>
          </c:val>
          <c:smooth val="0"/>
          <c:extLst>
            <c:ext xmlns:c16="http://schemas.microsoft.com/office/drawing/2014/chart" uri="{C3380CC4-5D6E-409C-BE32-E72D297353CC}">
              <c16:uniqueId val="{00000000-7BBD-46A9-84E9-A1D49E84A497}"/>
            </c:ext>
          </c:extLst>
        </c:ser>
        <c:ser>
          <c:idx val="1"/>
          <c:order val="1"/>
          <c:tx>
            <c:strRef>
              <c:f>Rough_dashboard!$C$24:$C$25</c:f>
              <c:strCache>
                <c:ptCount val="1"/>
                <c:pt idx="0">
                  <c:v>February</c:v>
                </c:pt>
              </c:strCache>
            </c:strRef>
          </c:tx>
          <c:spPr>
            <a:ln w="28575" cap="rnd">
              <a:solidFill>
                <a:schemeClr val="accent2"/>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Rough_dashboard!$C$26:$C$32</c:f>
              <c:numCache>
                <c:formatCode>"$"#,##0</c:formatCode>
                <c:ptCount val="6"/>
                <c:pt idx="0">
                  <c:v>8400</c:v>
                </c:pt>
                <c:pt idx="1">
                  <c:v>700</c:v>
                </c:pt>
                <c:pt idx="2">
                  <c:v>4000</c:v>
                </c:pt>
                <c:pt idx="3">
                  <c:v>1050</c:v>
                </c:pt>
                <c:pt idx="4">
                  <c:v>2100</c:v>
                </c:pt>
                <c:pt idx="5">
                  <c:v>2400</c:v>
                </c:pt>
              </c:numCache>
            </c:numRef>
          </c:val>
          <c:smooth val="0"/>
          <c:extLst>
            <c:ext xmlns:c16="http://schemas.microsoft.com/office/drawing/2014/chart" uri="{C3380CC4-5D6E-409C-BE32-E72D297353CC}">
              <c16:uniqueId val="{00000025-7BBD-46A9-84E9-A1D49E84A497}"/>
            </c:ext>
          </c:extLst>
        </c:ser>
        <c:ser>
          <c:idx val="2"/>
          <c:order val="2"/>
          <c:tx>
            <c:strRef>
              <c:f>Rough_dashboard!$D$24:$D$25</c:f>
              <c:strCache>
                <c:ptCount val="1"/>
                <c:pt idx="0">
                  <c:v>March</c:v>
                </c:pt>
              </c:strCache>
            </c:strRef>
          </c:tx>
          <c:spPr>
            <a:ln w="28575" cap="rnd">
              <a:solidFill>
                <a:schemeClr val="accent3"/>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Rough_dashboard!$D$26:$D$32</c:f>
              <c:numCache>
                <c:formatCode>"$"#,##0</c:formatCode>
                <c:ptCount val="6"/>
                <c:pt idx="0">
                  <c:v>2400</c:v>
                </c:pt>
                <c:pt idx="1">
                  <c:v>250</c:v>
                </c:pt>
                <c:pt idx="2">
                  <c:v>5600</c:v>
                </c:pt>
                <c:pt idx="3">
                  <c:v>750</c:v>
                </c:pt>
                <c:pt idx="4">
                  <c:v>2100</c:v>
                </c:pt>
                <c:pt idx="5">
                  <c:v>1200</c:v>
                </c:pt>
              </c:numCache>
            </c:numRef>
          </c:val>
          <c:smooth val="0"/>
          <c:extLst>
            <c:ext xmlns:c16="http://schemas.microsoft.com/office/drawing/2014/chart" uri="{C3380CC4-5D6E-409C-BE32-E72D297353CC}">
              <c16:uniqueId val="{00000026-7BBD-46A9-84E9-A1D49E84A497}"/>
            </c:ext>
          </c:extLst>
        </c:ser>
        <c:ser>
          <c:idx val="3"/>
          <c:order val="3"/>
          <c:tx>
            <c:strRef>
              <c:f>Rough_dashboard!$E$24:$E$25</c:f>
              <c:strCache>
                <c:ptCount val="1"/>
                <c:pt idx="0">
                  <c:v>October</c:v>
                </c:pt>
              </c:strCache>
            </c:strRef>
          </c:tx>
          <c:spPr>
            <a:ln w="28575" cap="rnd">
              <a:solidFill>
                <a:schemeClr val="accent4"/>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Rough_dashboard!$E$26:$E$32</c:f>
              <c:numCache>
                <c:formatCode>"$"#,##0</c:formatCode>
                <c:ptCount val="6"/>
                <c:pt idx="0">
                  <c:v>7200</c:v>
                </c:pt>
                <c:pt idx="1">
                  <c:v>300</c:v>
                </c:pt>
                <c:pt idx="2">
                  <c:v>3200</c:v>
                </c:pt>
                <c:pt idx="3">
                  <c:v>900</c:v>
                </c:pt>
                <c:pt idx="4">
                  <c:v>2400</c:v>
                </c:pt>
                <c:pt idx="5">
                  <c:v>1600</c:v>
                </c:pt>
              </c:numCache>
            </c:numRef>
          </c:val>
          <c:smooth val="0"/>
          <c:extLst>
            <c:ext xmlns:c16="http://schemas.microsoft.com/office/drawing/2014/chart" uri="{C3380CC4-5D6E-409C-BE32-E72D297353CC}">
              <c16:uniqueId val="{00000027-7BBD-46A9-84E9-A1D49E84A497}"/>
            </c:ext>
          </c:extLst>
        </c:ser>
        <c:ser>
          <c:idx val="4"/>
          <c:order val="4"/>
          <c:tx>
            <c:strRef>
              <c:f>Rough_dashboard!$F$24:$F$25</c:f>
              <c:strCache>
                <c:ptCount val="1"/>
                <c:pt idx="0">
                  <c:v>November</c:v>
                </c:pt>
              </c:strCache>
            </c:strRef>
          </c:tx>
          <c:spPr>
            <a:ln w="28575" cap="rnd">
              <a:solidFill>
                <a:schemeClr val="accent5"/>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Rough_dashboard!$F$26:$F$32</c:f>
              <c:numCache>
                <c:formatCode>"$"#,##0</c:formatCode>
                <c:ptCount val="6"/>
                <c:pt idx="0">
                  <c:v>2400</c:v>
                </c:pt>
                <c:pt idx="1">
                  <c:v>350</c:v>
                </c:pt>
                <c:pt idx="2">
                  <c:v>7200</c:v>
                </c:pt>
                <c:pt idx="3">
                  <c:v>1050</c:v>
                </c:pt>
                <c:pt idx="4">
                  <c:v>1500</c:v>
                </c:pt>
                <c:pt idx="5">
                  <c:v>2000</c:v>
                </c:pt>
              </c:numCache>
            </c:numRef>
          </c:val>
          <c:smooth val="0"/>
          <c:extLst>
            <c:ext xmlns:c16="http://schemas.microsoft.com/office/drawing/2014/chart" uri="{C3380CC4-5D6E-409C-BE32-E72D297353CC}">
              <c16:uniqueId val="{00000028-7BBD-46A9-84E9-A1D49E84A497}"/>
            </c:ext>
          </c:extLst>
        </c:ser>
        <c:ser>
          <c:idx val="5"/>
          <c:order val="5"/>
          <c:tx>
            <c:strRef>
              <c:f>Rough_dashboard!$G$24:$G$25</c:f>
              <c:strCache>
                <c:ptCount val="1"/>
                <c:pt idx="0">
                  <c:v>December</c:v>
                </c:pt>
              </c:strCache>
            </c:strRef>
          </c:tx>
          <c:spPr>
            <a:ln w="28575" cap="rnd">
              <a:solidFill>
                <a:schemeClr val="accent6"/>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Rough_dashboard!$G$26:$G$32</c:f>
              <c:numCache>
                <c:formatCode>"$"#,##0</c:formatCode>
                <c:ptCount val="6"/>
                <c:pt idx="0">
                  <c:v>3600</c:v>
                </c:pt>
                <c:pt idx="1">
                  <c:v>200</c:v>
                </c:pt>
                <c:pt idx="2">
                  <c:v>4000</c:v>
                </c:pt>
                <c:pt idx="3">
                  <c:v>1050</c:v>
                </c:pt>
                <c:pt idx="4">
                  <c:v>1500</c:v>
                </c:pt>
                <c:pt idx="5">
                  <c:v>3200</c:v>
                </c:pt>
              </c:numCache>
            </c:numRef>
          </c:val>
          <c:smooth val="0"/>
          <c:extLst>
            <c:ext xmlns:c16="http://schemas.microsoft.com/office/drawing/2014/chart" uri="{C3380CC4-5D6E-409C-BE32-E72D297353CC}">
              <c16:uniqueId val="{00000029-7BBD-46A9-84E9-A1D49E84A497}"/>
            </c:ext>
          </c:extLst>
        </c:ser>
        <c:dLbls>
          <c:showLegendKey val="0"/>
          <c:showVal val="0"/>
          <c:showCatName val="0"/>
          <c:showSerName val="0"/>
          <c:showPercent val="0"/>
          <c:showBubbleSize val="0"/>
        </c:dLbls>
        <c:smooth val="0"/>
        <c:axId val="1386001472"/>
        <c:axId val="1867254880"/>
      </c:lineChart>
      <c:catAx>
        <c:axId val="138600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54880"/>
        <c:crosses val="autoZero"/>
        <c:auto val="1"/>
        <c:lblAlgn val="ctr"/>
        <c:lblOffset val="100"/>
        <c:noMultiLvlLbl val="0"/>
      </c:catAx>
      <c:valAx>
        <c:axId val="186725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0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[Excel_Assignment_1.xlsx]Rough_dashboard!PivotTable10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a:t>
            </a:r>
          </a:p>
        </c:rich>
      </c:tx>
      <c:layout>
        <c:manualLayout>
          <c:xMode val="edge"/>
          <c:yMode val="edge"/>
          <c:x val="0.33484834056708973"/>
          <c:y val="5.6817029489460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Rough_dashboard!$B$2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06-46CA-A256-08DBC07A70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06-46CA-A256-08DBC07A70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06-46CA-A256-08DBC07A70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06-46CA-A256-08DBC07A70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06-46CA-A256-08DBC07A70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06-46CA-A256-08DBC07A70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Rough_dashboard!$A$3:$A$9</c:f>
              <c:strCache>
                <c:ptCount val="6"/>
                <c:pt idx="0">
                  <c:v>Desktop Computer</c:v>
                </c:pt>
                <c:pt idx="1">
                  <c:v>Laptop</c:v>
                </c:pt>
                <c:pt idx="2">
                  <c:v>Smartphone</c:v>
                </c:pt>
                <c:pt idx="3">
                  <c:v>Tablet</c:v>
                </c:pt>
                <c:pt idx="4">
                  <c:v>Monitor</c:v>
                </c:pt>
                <c:pt idx="5">
                  <c:v>Headphones</c:v>
                </c:pt>
              </c:strCache>
            </c:strRef>
          </c:cat>
          <c:val>
            <c:numRef>
              <c:f>Rough_dashboard!$B$3:$B$9</c:f>
              <c:numCache>
                <c:formatCode>"$"#,##0</c:formatCode>
                <c:ptCount val="6"/>
                <c:pt idx="0">
                  <c:v>31200</c:v>
                </c:pt>
                <c:pt idx="1">
                  <c:v>28000</c:v>
                </c:pt>
                <c:pt idx="2">
                  <c:v>13800</c:v>
                </c:pt>
                <c:pt idx="3">
                  <c:v>12000</c:v>
                </c:pt>
                <c:pt idx="4">
                  <c:v>5400</c:v>
                </c:pt>
                <c:pt idx="5">
                  <c:v>1950</c:v>
                </c:pt>
              </c:numCache>
            </c:numRef>
          </c:val>
          <c:extLst>
            <c:ext xmlns:c16="http://schemas.microsoft.com/office/drawing/2014/chart" uri="{C3380CC4-5D6E-409C-BE32-E72D297353CC}">
              <c16:uniqueId val="{0000000C-6C06-46CA-A256-08DBC07A70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[Excel_Assignment_1.xlsx]Rough_dashboard!PivotTable11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Rough_dashboard!$B$12:$B$13</c:f>
              <c:strCache>
                <c:ptCount val="1"/>
                <c:pt idx="0">
                  <c:v>2023</c:v>
                </c:pt>
              </c:strCache>
            </c:strRef>
          </c:tx>
          <c:spPr>
            <a:solidFill>
              <a:schemeClr val="accent1"/>
            </a:solidFill>
            <a:ln>
              <a:noFill/>
            </a:ln>
            <a:effectLst/>
          </c:spPr>
          <c:invertIfNegative val="0"/>
          <c:cat>
            <c:strRef>
              <c:f>Rough_dashboard!$A$14:$A$20</c:f>
              <c:strCache>
                <c:ptCount val="6"/>
                <c:pt idx="0">
                  <c:v>Desktop Computer</c:v>
                </c:pt>
                <c:pt idx="1">
                  <c:v>Headphones</c:v>
                </c:pt>
                <c:pt idx="2">
                  <c:v>Laptop</c:v>
                </c:pt>
                <c:pt idx="3">
                  <c:v>Monitor</c:v>
                </c:pt>
                <c:pt idx="4">
                  <c:v>Smartphone</c:v>
                </c:pt>
                <c:pt idx="5">
                  <c:v>Tablet</c:v>
                </c:pt>
              </c:strCache>
            </c:strRef>
          </c:cat>
          <c:val>
            <c:numRef>
              <c:f>Rough_dashboard!$B$14:$B$20</c:f>
              <c:numCache>
                <c:formatCode>"$"#,##0</c:formatCode>
                <c:ptCount val="6"/>
                <c:pt idx="0">
                  <c:v>11</c:v>
                </c:pt>
                <c:pt idx="1">
                  <c:v>17</c:v>
                </c:pt>
                <c:pt idx="2">
                  <c:v>18</c:v>
                </c:pt>
                <c:pt idx="3">
                  <c:v>20</c:v>
                </c:pt>
                <c:pt idx="4">
                  <c:v>18</c:v>
                </c:pt>
                <c:pt idx="5">
                  <c:v>17</c:v>
                </c:pt>
              </c:numCache>
            </c:numRef>
          </c:val>
          <c:extLst>
            <c:ext xmlns:c16="http://schemas.microsoft.com/office/drawing/2014/chart" uri="{C3380CC4-5D6E-409C-BE32-E72D297353CC}">
              <c16:uniqueId val="{00000000-1C65-4212-A786-DB8BF071603D}"/>
            </c:ext>
          </c:extLst>
        </c:ser>
        <c:ser>
          <c:idx val="1"/>
          <c:order val="1"/>
          <c:tx>
            <c:strRef>
              <c:f>Rough_dashboard!$C$12:$C$13</c:f>
              <c:strCache>
                <c:ptCount val="1"/>
                <c:pt idx="0">
                  <c:v>2024</c:v>
                </c:pt>
              </c:strCache>
            </c:strRef>
          </c:tx>
          <c:spPr>
            <a:solidFill>
              <a:schemeClr val="accent2"/>
            </a:solidFill>
            <a:ln>
              <a:noFill/>
            </a:ln>
            <a:effectLst/>
          </c:spPr>
          <c:invertIfNegative val="0"/>
          <c:cat>
            <c:strRef>
              <c:f>Rough_dashboard!$A$14:$A$20</c:f>
              <c:strCache>
                <c:ptCount val="6"/>
                <c:pt idx="0">
                  <c:v>Desktop Computer</c:v>
                </c:pt>
                <c:pt idx="1">
                  <c:v>Headphones</c:v>
                </c:pt>
                <c:pt idx="2">
                  <c:v>Laptop</c:v>
                </c:pt>
                <c:pt idx="3">
                  <c:v>Monitor</c:v>
                </c:pt>
                <c:pt idx="4">
                  <c:v>Smartphone</c:v>
                </c:pt>
                <c:pt idx="5">
                  <c:v>Tablet</c:v>
                </c:pt>
              </c:strCache>
            </c:strRef>
          </c:cat>
          <c:val>
            <c:numRef>
              <c:f>Rough_dashboard!$C$14:$C$20</c:f>
              <c:numCache>
                <c:formatCode>"$"#,##0</c:formatCode>
                <c:ptCount val="6"/>
                <c:pt idx="0">
                  <c:v>15</c:v>
                </c:pt>
                <c:pt idx="1">
                  <c:v>22</c:v>
                </c:pt>
                <c:pt idx="2">
                  <c:v>17</c:v>
                </c:pt>
                <c:pt idx="3">
                  <c:v>16</c:v>
                </c:pt>
                <c:pt idx="4">
                  <c:v>28</c:v>
                </c:pt>
                <c:pt idx="5">
                  <c:v>13</c:v>
                </c:pt>
              </c:numCache>
            </c:numRef>
          </c:val>
          <c:extLst>
            <c:ext xmlns:c16="http://schemas.microsoft.com/office/drawing/2014/chart" uri="{C3380CC4-5D6E-409C-BE32-E72D297353CC}">
              <c16:uniqueId val="{00000006-1C65-4212-A786-DB8BF071603D}"/>
            </c:ext>
          </c:extLst>
        </c:ser>
        <c:dLbls>
          <c:dLblPos val="outEnd"/>
          <c:showLegendKey val="0"/>
          <c:showVal val="0"/>
          <c:showCatName val="0"/>
          <c:showSerName val="0"/>
          <c:showPercent val="0"/>
          <c:showBubbleSize val="0"/>
        </c:dLbls>
        <c:gapWidth val="219"/>
        <c:overlap val="-27"/>
        <c:axId val="2020113360"/>
        <c:axId val="1896025728"/>
      </c:barChart>
      <c:catAx>
        <c:axId val="202011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25728"/>
        <c:crosses val="autoZero"/>
        <c:auto val="1"/>
        <c:lblAlgn val="ctr"/>
        <c:lblOffset val="100"/>
        <c:noMultiLvlLbl val="0"/>
      </c:catAx>
      <c:valAx>
        <c:axId val="1896025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11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[Excel_Assignment_1.xlsx]Rough_dashboard!PivotTable12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Poroduct</a:t>
            </a:r>
            <a:r>
              <a:rPr lang="en-US" baseline="0"/>
              <a:t> by Month of Year</a:t>
            </a:r>
            <a:endParaRPr lang="en-US"/>
          </a:p>
        </c:rich>
      </c:tx>
      <c:layout>
        <c:manualLayout>
          <c:xMode val="edge"/>
          <c:yMode val="edge"/>
          <c:x val="0.3908050847457627"/>
          <c:y val="0.114471634910054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Rough_dashboard!$B$24:$B$25</c:f>
              <c:strCache>
                <c:ptCount val="1"/>
                <c:pt idx="0">
                  <c:v>January</c:v>
                </c:pt>
              </c:strCache>
            </c:strRef>
          </c:tx>
          <c:spPr>
            <a:ln w="28575" cap="rnd">
              <a:solidFill>
                <a:schemeClr val="accent1"/>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Rough_dashboard!$B$26:$B$32</c:f>
              <c:numCache>
                <c:formatCode>"$"#,##0</c:formatCode>
                <c:ptCount val="6"/>
                <c:pt idx="0">
                  <c:v>7200</c:v>
                </c:pt>
                <c:pt idx="1">
                  <c:v>150</c:v>
                </c:pt>
                <c:pt idx="2">
                  <c:v>4000</c:v>
                </c:pt>
                <c:pt idx="3">
                  <c:v>600</c:v>
                </c:pt>
                <c:pt idx="4">
                  <c:v>4200</c:v>
                </c:pt>
                <c:pt idx="5">
                  <c:v>1600</c:v>
                </c:pt>
              </c:numCache>
            </c:numRef>
          </c:val>
          <c:smooth val="0"/>
          <c:extLst>
            <c:ext xmlns:c16="http://schemas.microsoft.com/office/drawing/2014/chart" uri="{C3380CC4-5D6E-409C-BE32-E72D297353CC}">
              <c16:uniqueId val="{00000000-6A9B-4DF0-8F29-85D235601F00}"/>
            </c:ext>
          </c:extLst>
        </c:ser>
        <c:ser>
          <c:idx val="1"/>
          <c:order val="1"/>
          <c:tx>
            <c:strRef>
              <c:f>Rough_dashboard!$C$24:$C$25</c:f>
              <c:strCache>
                <c:ptCount val="1"/>
                <c:pt idx="0">
                  <c:v>February</c:v>
                </c:pt>
              </c:strCache>
            </c:strRef>
          </c:tx>
          <c:spPr>
            <a:ln w="28575" cap="rnd">
              <a:solidFill>
                <a:schemeClr val="accent2"/>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Rough_dashboard!$C$26:$C$32</c:f>
              <c:numCache>
                <c:formatCode>"$"#,##0</c:formatCode>
                <c:ptCount val="6"/>
                <c:pt idx="0">
                  <c:v>8400</c:v>
                </c:pt>
                <c:pt idx="1">
                  <c:v>700</c:v>
                </c:pt>
                <c:pt idx="2">
                  <c:v>4000</c:v>
                </c:pt>
                <c:pt idx="3">
                  <c:v>1050</c:v>
                </c:pt>
                <c:pt idx="4">
                  <c:v>2100</c:v>
                </c:pt>
                <c:pt idx="5">
                  <c:v>2400</c:v>
                </c:pt>
              </c:numCache>
            </c:numRef>
          </c:val>
          <c:smooth val="0"/>
          <c:extLst>
            <c:ext xmlns:c16="http://schemas.microsoft.com/office/drawing/2014/chart" uri="{C3380CC4-5D6E-409C-BE32-E72D297353CC}">
              <c16:uniqueId val="{00000025-6A9B-4DF0-8F29-85D235601F00}"/>
            </c:ext>
          </c:extLst>
        </c:ser>
        <c:ser>
          <c:idx val="2"/>
          <c:order val="2"/>
          <c:tx>
            <c:strRef>
              <c:f>Rough_dashboard!$D$24:$D$25</c:f>
              <c:strCache>
                <c:ptCount val="1"/>
                <c:pt idx="0">
                  <c:v>March</c:v>
                </c:pt>
              </c:strCache>
            </c:strRef>
          </c:tx>
          <c:spPr>
            <a:ln w="28575" cap="rnd">
              <a:solidFill>
                <a:schemeClr val="accent3"/>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Rough_dashboard!$D$26:$D$32</c:f>
              <c:numCache>
                <c:formatCode>"$"#,##0</c:formatCode>
                <c:ptCount val="6"/>
                <c:pt idx="0">
                  <c:v>2400</c:v>
                </c:pt>
                <c:pt idx="1">
                  <c:v>250</c:v>
                </c:pt>
                <c:pt idx="2">
                  <c:v>5600</c:v>
                </c:pt>
                <c:pt idx="3">
                  <c:v>750</c:v>
                </c:pt>
                <c:pt idx="4">
                  <c:v>2100</c:v>
                </c:pt>
                <c:pt idx="5">
                  <c:v>1200</c:v>
                </c:pt>
              </c:numCache>
            </c:numRef>
          </c:val>
          <c:smooth val="0"/>
          <c:extLst>
            <c:ext xmlns:c16="http://schemas.microsoft.com/office/drawing/2014/chart" uri="{C3380CC4-5D6E-409C-BE32-E72D297353CC}">
              <c16:uniqueId val="{00000026-6A9B-4DF0-8F29-85D235601F00}"/>
            </c:ext>
          </c:extLst>
        </c:ser>
        <c:ser>
          <c:idx val="3"/>
          <c:order val="3"/>
          <c:tx>
            <c:strRef>
              <c:f>Rough_dashboard!$E$24:$E$25</c:f>
              <c:strCache>
                <c:ptCount val="1"/>
                <c:pt idx="0">
                  <c:v>October</c:v>
                </c:pt>
              </c:strCache>
            </c:strRef>
          </c:tx>
          <c:spPr>
            <a:ln w="28575" cap="rnd">
              <a:solidFill>
                <a:schemeClr val="accent4"/>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Rough_dashboard!$E$26:$E$32</c:f>
              <c:numCache>
                <c:formatCode>"$"#,##0</c:formatCode>
                <c:ptCount val="6"/>
                <c:pt idx="0">
                  <c:v>7200</c:v>
                </c:pt>
                <c:pt idx="1">
                  <c:v>300</c:v>
                </c:pt>
                <c:pt idx="2">
                  <c:v>3200</c:v>
                </c:pt>
                <c:pt idx="3">
                  <c:v>900</c:v>
                </c:pt>
                <c:pt idx="4">
                  <c:v>2400</c:v>
                </c:pt>
                <c:pt idx="5">
                  <c:v>1600</c:v>
                </c:pt>
              </c:numCache>
            </c:numRef>
          </c:val>
          <c:smooth val="0"/>
          <c:extLst>
            <c:ext xmlns:c16="http://schemas.microsoft.com/office/drawing/2014/chart" uri="{C3380CC4-5D6E-409C-BE32-E72D297353CC}">
              <c16:uniqueId val="{00000027-6A9B-4DF0-8F29-85D235601F00}"/>
            </c:ext>
          </c:extLst>
        </c:ser>
        <c:ser>
          <c:idx val="4"/>
          <c:order val="4"/>
          <c:tx>
            <c:strRef>
              <c:f>Rough_dashboard!$F$24:$F$25</c:f>
              <c:strCache>
                <c:ptCount val="1"/>
                <c:pt idx="0">
                  <c:v>November</c:v>
                </c:pt>
              </c:strCache>
            </c:strRef>
          </c:tx>
          <c:spPr>
            <a:ln w="28575" cap="rnd">
              <a:solidFill>
                <a:schemeClr val="accent5"/>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Rough_dashboard!$F$26:$F$32</c:f>
              <c:numCache>
                <c:formatCode>"$"#,##0</c:formatCode>
                <c:ptCount val="6"/>
                <c:pt idx="0">
                  <c:v>2400</c:v>
                </c:pt>
                <c:pt idx="1">
                  <c:v>350</c:v>
                </c:pt>
                <c:pt idx="2">
                  <c:v>7200</c:v>
                </c:pt>
                <c:pt idx="3">
                  <c:v>1050</c:v>
                </c:pt>
                <c:pt idx="4">
                  <c:v>1500</c:v>
                </c:pt>
                <c:pt idx="5">
                  <c:v>2000</c:v>
                </c:pt>
              </c:numCache>
            </c:numRef>
          </c:val>
          <c:smooth val="0"/>
          <c:extLst>
            <c:ext xmlns:c16="http://schemas.microsoft.com/office/drawing/2014/chart" uri="{C3380CC4-5D6E-409C-BE32-E72D297353CC}">
              <c16:uniqueId val="{00000028-6A9B-4DF0-8F29-85D235601F00}"/>
            </c:ext>
          </c:extLst>
        </c:ser>
        <c:ser>
          <c:idx val="5"/>
          <c:order val="5"/>
          <c:tx>
            <c:strRef>
              <c:f>Rough_dashboard!$G$24:$G$25</c:f>
              <c:strCache>
                <c:ptCount val="1"/>
                <c:pt idx="0">
                  <c:v>December</c:v>
                </c:pt>
              </c:strCache>
            </c:strRef>
          </c:tx>
          <c:spPr>
            <a:ln w="28575" cap="rnd">
              <a:solidFill>
                <a:schemeClr val="accent6"/>
              </a:solidFill>
              <a:round/>
            </a:ln>
            <a:effectLst/>
          </c:spPr>
          <c:marker>
            <c:symbol val="none"/>
          </c:marker>
          <c:cat>
            <c:strRef>
              <c:f>Rough_dashboard!$A$26:$A$32</c:f>
              <c:strCache>
                <c:ptCount val="6"/>
                <c:pt idx="0">
                  <c:v>Desktop Computer</c:v>
                </c:pt>
                <c:pt idx="1">
                  <c:v>Headphones</c:v>
                </c:pt>
                <c:pt idx="2">
                  <c:v>Laptop</c:v>
                </c:pt>
                <c:pt idx="3">
                  <c:v>Monitor</c:v>
                </c:pt>
                <c:pt idx="4">
                  <c:v>Smartphone</c:v>
                </c:pt>
                <c:pt idx="5">
                  <c:v>Tablet</c:v>
                </c:pt>
              </c:strCache>
            </c:strRef>
          </c:cat>
          <c:val>
            <c:numRef>
              <c:f>Rough_dashboard!$G$26:$G$32</c:f>
              <c:numCache>
                <c:formatCode>"$"#,##0</c:formatCode>
                <c:ptCount val="6"/>
                <c:pt idx="0">
                  <c:v>3600</c:v>
                </c:pt>
                <c:pt idx="1">
                  <c:v>200</c:v>
                </c:pt>
                <c:pt idx="2">
                  <c:v>4000</c:v>
                </c:pt>
                <c:pt idx="3">
                  <c:v>1050</c:v>
                </c:pt>
                <c:pt idx="4">
                  <c:v>1500</c:v>
                </c:pt>
                <c:pt idx="5">
                  <c:v>3200</c:v>
                </c:pt>
              </c:numCache>
            </c:numRef>
          </c:val>
          <c:smooth val="0"/>
          <c:extLst>
            <c:ext xmlns:c16="http://schemas.microsoft.com/office/drawing/2014/chart" uri="{C3380CC4-5D6E-409C-BE32-E72D297353CC}">
              <c16:uniqueId val="{00000029-6A9B-4DF0-8F29-85D235601F00}"/>
            </c:ext>
          </c:extLst>
        </c:ser>
        <c:dLbls>
          <c:showLegendKey val="0"/>
          <c:showVal val="0"/>
          <c:showCatName val="0"/>
          <c:showSerName val="0"/>
          <c:showPercent val="0"/>
          <c:showBubbleSize val="0"/>
        </c:dLbls>
        <c:smooth val="0"/>
        <c:axId val="1386001472"/>
        <c:axId val="1867254880"/>
      </c:lineChart>
      <c:catAx>
        <c:axId val="1386001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54880"/>
        <c:crosses val="autoZero"/>
        <c:auto val="1"/>
        <c:lblAlgn val="ctr"/>
        <c:lblOffset val="100"/>
        <c:noMultiLvlLbl val="0"/>
      </c:catAx>
      <c:valAx>
        <c:axId val="186725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0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76200</xdr:colOff>
      <xdr:row>19</xdr:row>
      <xdr:rowOff>106363</xdr:rowOff>
    </xdr:from>
    <xdr:to>
      <xdr:col>20</xdr:col>
      <xdr:colOff>701675</xdr:colOff>
      <xdr:row>36</xdr:row>
      <xdr:rowOff>133350</xdr:rowOff>
    </xdr:to>
    <xdr:graphicFrame macro="">
      <xdr:nvGraphicFramePr>
        <xdr:cNvPr id="2" name="Chart 1">
          <a:extLst>
            <a:ext uri="{FF2B5EF4-FFF2-40B4-BE49-F238E27FC236}">
              <a16:creationId xmlns:a16="http://schemas.microsoft.com/office/drawing/2014/main" id="{2F492A49-7087-33D8-0CA0-1C41176D7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139700</xdr:colOff>
      <xdr:row>0</xdr:row>
      <xdr:rowOff>139702</xdr:rowOff>
    </xdr:from>
    <xdr:to>
      <xdr:col>11</xdr:col>
      <xdr:colOff>473075</xdr:colOff>
      <xdr:row>12</xdr:row>
      <xdr:rowOff>44451</xdr:rowOff>
    </xdr:to>
    <mc:AlternateContent xmlns:mc="http://schemas.openxmlformats.org/markup-compatibility/2006">
      <mc:Choice xmlns:a14="http://schemas.microsoft.com/office/drawing/2010/main" Requires="a14">
        <xdr:graphicFrame macro="">
          <xdr:nvGraphicFramePr>
            <xdr:cNvPr id="3" name="Month of the Year">
              <a:extLst>
                <a:ext uri="{FF2B5EF4-FFF2-40B4-BE49-F238E27FC236}">
                  <a16:creationId xmlns:a16="http://schemas.microsoft.com/office/drawing/2014/main" id="{14E84EE7-68D2-C97E-3293-7A4E418D7A0A}"/>
                </a:ext>
              </a:extLst>
            </xdr:cNvPr>
            <xdr:cNvGraphicFramePr/>
          </xdr:nvGraphicFramePr>
          <xdr:xfrm>
            <a:off x="0" y="0"/>
            <a:ext cx="0" cy="0"/>
          </xdr:xfrm>
          <a:graphic>
            <a:graphicData uri="http://schemas.microsoft.com/office/drawing/2010/slicer">
              <sle:slicer xmlns:sle="http://schemas.microsoft.com/office/drawing/2010/slicer" name="Month of the Year"/>
            </a:graphicData>
          </a:graphic>
        </xdr:graphicFrame>
      </mc:Choice>
      <mc:Fallback>
        <xdr:sp macro="" textlink="">
          <xdr:nvSpPr>
            <xdr:cNvPr id="0" name=""/>
            <xdr:cNvSpPr>
              <a:spLocks noTextEdit="1"/>
            </xdr:cNvSpPr>
          </xdr:nvSpPr>
          <xdr:spPr>
            <a:xfrm>
              <a:off x="7105650" y="142877"/>
              <a:ext cx="1816100" cy="2076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171449</xdr:colOff>
      <xdr:row>0</xdr:row>
      <xdr:rowOff>133349</xdr:rowOff>
    </xdr:from>
    <xdr:to>
      <xdr:col>14</xdr:col>
      <xdr:colOff>581024</xdr:colOff>
      <xdr:row>13</xdr:row>
      <xdr:rowOff>38099</xdr:rowOff>
    </xdr:to>
    <mc:AlternateContent xmlns:mc="http://schemas.openxmlformats.org/markup-compatibility/2006">
      <mc:Choice xmlns:a14="http://schemas.microsoft.com/office/drawing/2010/main" Requires="a14">
        <xdr:graphicFrame macro="">
          <xdr:nvGraphicFramePr>
            <xdr:cNvPr id="4" name="Day of the week">
              <a:extLst>
                <a:ext uri="{FF2B5EF4-FFF2-40B4-BE49-F238E27FC236}">
                  <a16:creationId xmlns:a16="http://schemas.microsoft.com/office/drawing/2014/main" id="{8188A715-5177-92FB-C4A9-291677C6F2C7}"/>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9353549" y="133349"/>
              <a:ext cx="18796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615950</xdr:colOff>
      <xdr:row>0</xdr:row>
      <xdr:rowOff>115887</xdr:rowOff>
    </xdr:from>
    <xdr:to>
      <xdr:col>20</xdr:col>
      <xdr:colOff>514350</xdr:colOff>
      <xdr:row>19</xdr:row>
      <xdr:rowOff>25400</xdr:rowOff>
    </xdr:to>
    <xdr:graphicFrame macro="">
      <xdr:nvGraphicFramePr>
        <xdr:cNvPr id="5" name="Chart 4">
          <a:extLst>
            <a:ext uri="{FF2B5EF4-FFF2-40B4-BE49-F238E27FC236}">
              <a16:creationId xmlns:a16="http://schemas.microsoft.com/office/drawing/2014/main" id="{7952745D-55DE-749C-F54C-C5235ABD7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47625</xdr:colOff>
      <xdr:row>37</xdr:row>
      <xdr:rowOff>1587</xdr:rowOff>
    </xdr:from>
    <xdr:to>
      <xdr:col>21</xdr:col>
      <xdr:colOff>215900</xdr:colOff>
      <xdr:row>52</xdr:row>
      <xdr:rowOff>17462</xdr:rowOff>
    </xdr:to>
    <xdr:graphicFrame macro="">
      <xdr:nvGraphicFramePr>
        <xdr:cNvPr id="6" name="Chart 5">
          <a:extLst>
            <a:ext uri="{FF2B5EF4-FFF2-40B4-BE49-F238E27FC236}">
              <a16:creationId xmlns:a16="http://schemas.microsoft.com/office/drawing/2014/main" id="{67B74509-5842-C353-7611-E3B6D836B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38100</xdr:colOff>
      <xdr:row>15</xdr:row>
      <xdr:rowOff>0</xdr:rowOff>
    </xdr:from>
    <xdr:to>
      <xdr:col>14</xdr:col>
      <xdr:colOff>400050</xdr:colOff>
      <xdr:row>28</xdr:row>
      <xdr:rowOff>171450</xdr:rowOff>
    </xdr:to>
    <mc:AlternateContent xmlns:mc="http://schemas.openxmlformats.org/markup-compatibility/2006">
      <mc:Choice xmlns:a14="http://schemas.microsoft.com/office/drawing/2010/main" Requires="a14">
        <xdr:graphicFrame macro="">
          <xdr:nvGraphicFramePr>
            <xdr:cNvPr id="7" name="Product Name">
              <a:extLst>
                <a:ext uri="{FF2B5EF4-FFF2-40B4-BE49-F238E27FC236}">
                  <a16:creationId xmlns:a16="http://schemas.microsoft.com/office/drawing/2014/main" id="{098A65FE-DDEB-19DD-EA24-CA595D08059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9220200" y="2714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3</xdr:row>
      <xdr:rowOff>123825</xdr:rowOff>
    </xdr:from>
    <xdr:to>
      <xdr:col>10</xdr:col>
      <xdr:colOff>400049</xdr:colOff>
      <xdr:row>21</xdr:row>
      <xdr:rowOff>169862</xdr:rowOff>
    </xdr:to>
    <xdr:graphicFrame macro="">
      <xdr:nvGraphicFramePr>
        <xdr:cNvPr id="2" name="Chart 1">
          <a:extLst>
            <a:ext uri="{FF2B5EF4-FFF2-40B4-BE49-F238E27FC236}">
              <a16:creationId xmlns:a16="http://schemas.microsoft.com/office/drawing/2014/main" id="{FF7B0B73-64F7-43A7-B44E-AA1A63910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3</xdr:row>
      <xdr:rowOff>142875</xdr:rowOff>
    </xdr:from>
    <xdr:to>
      <xdr:col>3</xdr:col>
      <xdr:colOff>57150</xdr:colOff>
      <xdr:row>15</xdr:row>
      <xdr:rowOff>47624</xdr:rowOff>
    </xdr:to>
    <mc:AlternateContent xmlns:mc="http://schemas.openxmlformats.org/markup-compatibility/2006">
      <mc:Choice xmlns:a14="http://schemas.microsoft.com/office/drawing/2010/main" Requires="a14">
        <xdr:graphicFrame macro="">
          <xdr:nvGraphicFramePr>
            <xdr:cNvPr id="3" name="Month of the Year 1">
              <a:extLst>
                <a:ext uri="{FF2B5EF4-FFF2-40B4-BE49-F238E27FC236}">
                  <a16:creationId xmlns:a16="http://schemas.microsoft.com/office/drawing/2014/main" id="{5A297076-B650-4AD0-BAC2-4371EAABBCAF}"/>
                </a:ext>
              </a:extLst>
            </xdr:cNvPr>
            <xdr:cNvGraphicFramePr/>
          </xdr:nvGraphicFramePr>
          <xdr:xfrm>
            <a:off x="0" y="0"/>
            <a:ext cx="0" cy="0"/>
          </xdr:xfrm>
          <a:graphic>
            <a:graphicData uri="http://schemas.microsoft.com/office/drawing/2010/slicer">
              <sle:slicer xmlns:sle="http://schemas.microsoft.com/office/drawing/2010/slicer" name="Month of the Year 1"/>
            </a:graphicData>
          </a:graphic>
        </xdr:graphicFrame>
      </mc:Choice>
      <mc:Fallback>
        <xdr:sp macro="" textlink="">
          <xdr:nvSpPr>
            <xdr:cNvPr id="0" name=""/>
            <xdr:cNvSpPr>
              <a:spLocks noTextEdit="1"/>
            </xdr:cNvSpPr>
          </xdr:nvSpPr>
          <xdr:spPr>
            <a:xfrm>
              <a:off x="63500" y="682625"/>
              <a:ext cx="1822450" cy="208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95250</xdr:rowOff>
    </xdr:from>
    <xdr:to>
      <xdr:col>3</xdr:col>
      <xdr:colOff>73025</xdr:colOff>
      <xdr:row>27</xdr:row>
      <xdr:rowOff>177800</xdr:rowOff>
    </xdr:to>
    <mc:AlternateContent xmlns:mc="http://schemas.openxmlformats.org/markup-compatibility/2006">
      <mc:Choice xmlns:a14="http://schemas.microsoft.com/office/drawing/2010/main" Requires="a14">
        <xdr:graphicFrame macro="">
          <xdr:nvGraphicFramePr>
            <xdr:cNvPr id="4" name="Day of the week 1">
              <a:extLst>
                <a:ext uri="{FF2B5EF4-FFF2-40B4-BE49-F238E27FC236}">
                  <a16:creationId xmlns:a16="http://schemas.microsoft.com/office/drawing/2014/main" id="{DA20BB32-3414-403E-87A5-3043A1F1EBBB}"/>
                </a:ext>
              </a:extLst>
            </xdr:cNvPr>
            <xdr:cNvGraphicFramePr/>
          </xdr:nvGraphicFramePr>
          <xdr:xfrm>
            <a:off x="0" y="0"/>
            <a:ext cx="0" cy="0"/>
          </xdr:xfrm>
          <a:graphic>
            <a:graphicData uri="http://schemas.microsoft.com/office/drawing/2010/slicer">
              <sle:slicer xmlns:sle="http://schemas.microsoft.com/office/drawing/2010/slicer" name="Day of the week 1"/>
            </a:graphicData>
          </a:graphic>
        </xdr:graphicFrame>
      </mc:Choice>
      <mc:Fallback>
        <xdr:sp macro="" textlink="">
          <xdr:nvSpPr>
            <xdr:cNvPr id="0" name=""/>
            <xdr:cNvSpPr>
              <a:spLocks noTextEdit="1"/>
            </xdr:cNvSpPr>
          </xdr:nvSpPr>
          <xdr:spPr>
            <a:xfrm>
              <a:off x="25400" y="2809875"/>
              <a:ext cx="1876425"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419099</xdr:colOff>
      <xdr:row>3</xdr:row>
      <xdr:rowOff>120650</xdr:rowOff>
    </xdr:from>
    <xdr:to>
      <xdr:col>17</xdr:col>
      <xdr:colOff>552450</xdr:colOff>
      <xdr:row>21</xdr:row>
      <xdr:rowOff>152400</xdr:rowOff>
    </xdr:to>
    <xdr:graphicFrame macro="">
      <xdr:nvGraphicFramePr>
        <xdr:cNvPr id="5" name="Chart 4">
          <a:extLst>
            <a:ext uri="{FF2B5EF4-FFF2-40B4-BE49-F238E27FC236}">
              <a16:creationId xmlns:a16="http://schemas.microsoft.com/office/drawing/2014/main" id="{1B342E8C-86A7-43CF-A68C-EAEA406C5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22</xdr:row>
      <xdr:rowOff>28575</xdr:rowOff>
    </xdr:from>
    <xdr:to>
      <xdr:col>17</xdr:col>
      <xdr:colOff>552450</xdr:colOff>
      <xdr:row>39</xdr:row>
      <xdr:rowOff>9526</xdr:rowOff>
    </xdr:to>
    <xdr:graphicFrame macro="">
      <xdr:nvGraphicFramePr>
        <xdr:cNvPr id="6" name="Chart 5">
          <a:extLst>
            <a:ext uri="{FF2B5EF4-FFF2-40B4-BE49-F238E27FC236}">
              <a16:creationId xmlns:a16="http://schemas.microsoft.com/office/drawing/2014/main" id="{8E4FCCF6-5784-4F5C-AFDE-42C355AE3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28</xdr:row>
      <xdr:rowOff>19051</xdr:rowOff>
    </xdr:from>
    <xdr:to>
      <xdr:col>3</xdr:col>
      <xdr:colOff>57150</xdr:colOff>
      <xdr:row>39</xdr:row>
      <xdr:rowOff>9526</xdr:rowOff>
    </xdr:to>
    <mc:AlternateContent xmlns:mc="http://schemas.openxmlformats.org/markup-compatibility/2006">
      <mc:Choice xmlns:a14="http://schemas.microsoft.com/office/drawing/2010/main" Requires="a14">
        <xdr:graphicFrame macro="">
          <xdr:nvGraphicFramePr>
            <xdr:cNvPr id="8" name="Product Name 2">
              <a:extLst>
                <a:ext uri="{FF2B5EF4-FFF2-40B4-BE49-F238E27FC236}">
                  <a16:creationId xmlns:a16="http://schemas.microsoft.com/office/drawing/2014/main" id="{FC5011D4-6C7D-8E67-16A4-58ABB004F74D}"/>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dr:sp macro="" textlink="">
          <xdr:nvSpPr>
            <xdr:cNvPr id="0" name=""/>
            <xdr:cNvSpPr>
              <a:spLocks noTextEdit="1"/>
            </xdr:cNvSpPr>
          </xdr:nvSpPr>
          <xdr:spPr>
            <a:xfrm>
              <a:off x="0" y="5086351"/>
              <a:ext cx="1885950" cy="1978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66674</xdr:colOff>
      <xdr:row>0</xdr:row>
      <xdr:rowOff>95249</xdr:rowOff>
    </xdr:from>
    <xdr:to>
      <xdr:col>17</xdr:col>
      <xdr:colOff>590550</xdr:colOff>
      <xdr:row>3</xdr:row>
      <xdr:rowOff>85725</xdr:rowOff>
    </xdr:to>
    <xdr:sp macro="" textlink="">
      <xdr:nvSpPr>
        <xdr:cNvPr id="9" name="Rectangle 8">
          <a:extLst>
            <a:ext uri="{FF2B5EF4-FFF2-40B4-BE49-F238E27FC236}">
              <a16:creationId xmlns:a16="http://schemas.microsoft.com/office/drawing/2014/main" id="{ACAE7AA1-A8FB-8239-4651-B423E4DC80CA}"/>
            </a:ext>
          </a:extLst>
        </xdr:cNvPr>
        <xdr:cNvSpPr/>
      </xdr:nvSpPr>
      <xdr:spPr>
        <a:xfrm>
          <a:off x="66674" y="95249"/>
          <a:ext cx="10887076" cy="533401"/>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3200"/>
            <a:t>SALES PERFORMANCE</a:t>
          </a:r>
          <a:r>
            <a:rPr lang="en-US" sz="3200" baseline="0"/>
            <a:t> DASHBOARD</a:t>
          </a:r>
          <a:endParaRPr lang="en-US" sz="3200"/>
        </a:p>
      </xdr:txBody>
    </xdr:sp>
    <xdr:clientData/>
  </xdr:twoCellAnchor>
  <xdr:twoCellAnchor>
    <xdr:from>
      <xdr:col>18</xdr:col>
      <xdr:colOff>92075</xdr:colOff>
      <xdr:row>3</xdr:row>
      <xdr:rowOff>142875</xdr:rowOff>
    </xdr:from>
    <xdr:to>
      <xdr:col>26</xdr:col>
      <xdr:colOff>266700</xdr:colOff>
      <xdr:row>38</xdr:row>
      <xdr:rowOff>161925</xdr:rowOff>
    </xdr:to>
    <xdr:sp macro="" textlink="">
      <xdr:nvSpPr>
        <xdr:cNvPr id="10" name="Rectangle 9">
          <a:extLst>
            <a:ext uri="{FF2B5EF4-FFF2-40B4-BE49-F238E27FC236}">
              <a16:creationId xmlns:a16="http://schemas.microsoft.com/office/drawing/2014/main" id="{B09B7259-ECB3-61A5-954C-4F26924C6C5B}"/>
            </a:ext>
          </a:extLst>
        </xdr:cNvPr>
        <xdr:cNvSpPr/>
      </xdr:nvSpPr>
      <xdr:spPr>
        <a:xfrm>
          <a:off x="11064875" y="685800"/>
          <a:ext cx="5051425" cy="63531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Recommendations</a:t>
          </a:r>
          <a:r>
            <a:rPr lang="en-US" sz="1400" baseline="0"/>
            <a:t> based on analysis</a:t>
          </a:r>
        </a:p>
        <a:p>
          <a:pPr algn="ctr"/>
          <a:endParaRPr lang="en-US" sz="1100" baseline="0"/>
        </a:p>
        <a:p>
          <a:pPr algn="l"/>
          <a:r>
            <a:rPr lang="en-US" sz="1200" i="1">
              <a:latin typeface="+mn-lt"/>
            </a:rPr>
            <a:t>1. Pricing strategy : Pricing strategy- regularly review product pricing</a:t>
          </a:r>
        </a:p>
        <a:p>
          <a:pPr algn="l"/>
          <a:endParaRPr lang="en-US" sz="1200" i="1">
            <a:latin typeface="+mn-lt"/>
          </a:endParaRPr>
        </a:p>
        <a:p>
          <a:pPr algn="l"/>
          <a:r>
            <a:rPr lang="en-US" sz="1200" i="1">
              <a:latin typeface="+mn-lt"/>
            </a:rPr>
            <a:t>2.</a:t>
          </a:r>
          <a:r>
            <a:rPr lang="en-US" sz="1200" i="1" baseline="0">
              <a:latin typeface="+mn-lt"/>
            </a:rPr>
            <a:t> </a:t>
          </a:r>
          <a:r>
            <a:rPr lang="en-US" sz="1200" i="1">
              <a:solidFill>
                <a:schemeClr val="lt1"/>
              </a:solidFill>
              <a:effectLst/>
              <a:latin typeface="+mn-lt"/>
              <a:ea typeface="+mn-ea"/>
              <a:cs typeface="+mn-cs"/>
            </a:rPr>
            <a:t>Cross-selling and Upselling: cross-selling and Upselling at the beginning of the year, optimize their inventory based on sales perfomance and consider stocking products that sell more. </a:t>
          </a:r>
        </a:p>
        <a:p>
          <a:pPr algn="l"/>
          <a:endParaRPr lang="en-US" sz="1200" i="1">
            <a:solidFill>
              <a:schemeClr val="lt1"/>
            </a:solidFill>
            <a:effectLst/>
            <a:latin typeface="+mn-lt"/>
            <a:ea typeface="+mn-ea"/>
            <a:cs typeface="+mn-cs"/>
          </a:endParaRPr>
        </a:p>
        <a:p>
          <a:pPr algn="l"/>
          <a:r>
            <a:rPr lang="en-US" sz="1200" i="1">
              <a:solidFill>
                <a:schemeClr val="lt1"/>
              </a:solidFill>
              <a:effectLst/>
              <a:latin typeface="+mn-lt"/>
              <a:ea typeface="+mn-ea"/>
              <a:cs typeface="+mn-cs"/>
            </a:rPr>
            <a:t>3.</a:t>
          </a:r>
          <a:r>
            <a:rPr lang="en-US" sz="1200" i="1" baseline="0">
              <a:solidFill>
                <a:schemeClr val="lt1"/>
              </a:solidFill>
              <a:effectLst/>
              <a:latin typeface="+mn-lt"/>
              <a:ea typeface="+mn-ea"/>
              <a:cs typeface="+mn-cs"/>
            </a:rPr>
            <a:t> </a:t>
          </a:r>
          <a:r>
            <a:rPr lang="en-US" sz="1200" i="1">
              <a:solidFill>
                <a:schemeClr val="lt1"/>
              </a:solidFill>
              <a:effectLst/>
              <a:latin typeface="+mn-lt"/>
              <a:ea typeface="+mn-ea"/>
              <a:cs typeface="+mn-cs"/>
            </a:rPr>
            <a:t>Campaigns and adverts: Invest more in campaigns to increase product visibility on monitors and headphones. Noticed more sales in 2024 for smartphones, almost 40 percent higher than 2023.</a:t>
          </a:r>
        </a:p>
        <a:p>
          <a:pPr algn="l"/>
          <a:endParaRPr lang="en-US" sz="1200" i="1">
            <a:solidFill>
              <a:schemeClr val="lt1"/>
            </a:solidFill>
            <a:effectLst/>
            <a:latin typeface="+mn-lt"/>
            <a:ea typeface="+mn-ea"/>
            <a:cs typeface="+mn-cs"/>
          </a:endParaRPr>
        </a:p>
        <a:p>
          <a:pPr algn="l"/>
          <a:r>
            <a:rPr lang="en-US" sz="1200" i="1">
              <a:solidFill>
                <a:schemeClr val="lt1"/>
              </a:solidFill>
              <a:effectLst/>
              <a:latin typeface="+mn-lt"/>
              <a:ea typeface="+mn-ea"/>
              <a:cs typeface="+mn-cs"/>
            </a:rPr>
            <a:t>4. Inventory Forecast:  Predict demand for products, this can maybe help with overstocking.</a:t>
          </a:r>
        </a:p>
        <a:p>
          <a:pPr algn="l"/>
          <a:endParaRPr lang="en-US" sz="1200" i="1">
            <a:solidFill>
              <a:schemeClr val="lt1"/>
            </a:solidFill>
            <a:effectLst/>
            <a:latin typeface="+mn-lt"/>
            <a:ea typeface="+mn-ea"/>
            <a:cs typeface="+mn-cs"/>
          </a:endParaRPr>
        </a:p>
        <a:p>
          <a:pPr algn="l"/>
          <a:r>
            <a:rPr lang="en-US" sz="1200" i="1">
              <a:solidFill>
                <a:schemeClr val="lt1"/>
              </a:solidFill>
              <a:effectLst/>
              <a:latin typeface="+mn-lt"/>
              <a:ea typeface="+mn-ea"/>
              <a:cs typeface="+mn-cs"/>
            </a:rPr>
            <a:t>5. Spike in revenue for 2024 for smartphones and headphones</a:t>
          </a:r>
          <a:endParaRPr lang="en-US" sz="1200" i="1">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 Moseri" refreshedDate="45234.506180324075" createdVersion="8" refreshedVersion="8" minRefreshableVersion="3" recordCount="100" xr:uid="{9534E5A1-FE97-4E32-98C9-15879759AB4D}">
  <cacheSource type="worksheet">
    <worksheetSource ref="A1:I101" sheet="Assignment"/>
  </cacheSource>
  <cacheFields count="12">
    <cacheField name="Transaction ID" numFmtId="0">
      <sharedItems containsSemiMixedTypes="0" containsString="0" containsNumber="1" containsInteger="1" minValue="1" maxValue="100"/>
    </cacheField>
    <cacheField name="Date" numFmtId="164">
      <sharedItems containsSemiMixedTypes="0" containsNonDate="0" containsDate="1" containsString="0" minDate="2023-10-01T00:00:00" maxDate="2024-03-27T00:00:00" count="96">
        <d v="2023-10-01T00:00:00"/>
        <d v="2023-10-02T00:00:00"/>
        <d v="2023-10-03T00:00:00"/>
        <d v="2023-10-05T00:00:00"/>
        <d v="2023-10-07T00:00:00"/>
        <d v="2023-10-08T00:00:00"/>
        <d v="2023-10-10T00:00:00"/>
        <d v="2023-10-11T00:00:00"/>
        <d v="2023-10-15T00:00:00"/>
        <d v="2023-10-17T00:00:00"/>
        <d v="2023-10-18T00:00:00"/>
        <d v="2023-10-20T00:00:00"/>
        <d v="2023-10-22T00:00:00"/>
        <d v="2023-10-24T00:00:00"/>
        <d v="2023-10-26T00:00:00"/>
        <d v="2023-10-28T00:00:00"/>
        <d v="2023-10-30T00:00:00"/>
        <d v="2023-11-01T00:00:00"/>
        <d v="2023-11-03T00:00:00"/>
        <d v="2023-11-05T00:00:00"/>
        <d v="2023-11-07T00:00:00"/>
        <d v="2023-11-09T00:00:00"/>
        <d v="2023-11-11T00:00:00"/>
        <d v="2023-11-13T00:00:00"/>
        <d v="2023-11-15T00:00:00"/>
        <d v="2023-11-17T00:00:00"/>
        <d v="2023-11-19T00:00:00"/>
        <d v="2023-11-21T00:00:00"/>
        <d v="2023-11-23T00:00:00"/>
        <d v="2023-11-25T00:00:00"/>
        <d v="2023-11-27T00:00:00"/>
        <d v="2023-11-29T00:00:00"/>
        <d v="2023-12-01T00:00:00"/>
        <d v="2023-12-03T00:00:00"/>
        <d v="2023-12-05T00:00:00"/>
        <d v="2023-12-07T00:00:00"/>
        <d v="2023-12-09T00:00:00"/>
        <d v="2023-12-11T00:00:00"/>
        <d v="2023-12-13T00:00:00"/>
        <d v="2023-12-15T00:00:00"/>
        <d v="2023-12-17T00:00:00"/>
        <d v="2023-12-19T00:00:00"/>
        <d v="2023-12-21T00:00:00"/>
        <d v="2023-12-23T00:00:00"/>
        <d v="2023-12-25T00:00:00"/>
        <d v="2023-12-27T00:00:00"/>
        <d v="2023-12-29T00:00:00"/>
        <d v="2023-12-31T00:00:00"/>
        <d v="2024-01-02T00:00:00"/>
        <d v="2024-01-04T00:00:00"/>
        <d v="2024-01-06T00:00:00"/>
        <d v="2024-01-08T00:00:00"/>
        <d v="2024-01-10T00:00:00"/>
        <d v="2024-01-12T00:00:00"/>
        <d v="2024-01-14T00:00:00"/>
        <d v="2024-01-16T00:00:00"/>
        <d v="2024-01-18T00:00:00"/>
        <d v="2024-01-20T00:00:00"/>
        <d v="2024-01-22T00:00:00"/>
        <d v="2024-01-24T00:00:00"/>
        <d v="2024-01-26T00:00:00"/>
        <d v="2024-01-28T00:00:00"/>
        <d v="2024-01-30T00:00:00"/>
        <d v="2024-02-01T00:00:00"/>
        <d v="2024-02-03T00:00:00"/>
        <d v="2024-02-05T00:00:00"/>
        <d v="2024-02-07T00:00:00"/>
        <d v="2024-02-09T00:00:00"/>
        <d v="2024-02-11T00:00:00"/>
        <d v="2024-02-13T00:00:00"/>
        <d v="2024-02-15T00:00:00"/>
        <d v="2024-02-17T00:00:00"/>
        <d v="2024-02-19T00:00:00"/>
        <d v="2024-02-21T00:00:00"/>
        <d v="2024-02-23T00:00:00"/>
        <d v="2024-02-25T00:00:00"/>
        <d v="2024-02-27T00:00:00"/>
        <d v="2024-02-29T00:00:00"/>
        <d v="2024-03-02T00:00:00"/>
        <d v="2024-03-04T00:00:00"/>
        <d v="2024-03-06T00:00:00"/>
        <d v="2024-03-08T00:00:00"/>
        <d v="2024-03-10T00:00:00"/>
        <d v="2024-03-12T00:00:00"/>
        <d v="2024-03-14T00:00:00"/>
        <d v="2024-03-16T00:00:00"/>
        <d v="2024-03-18T00:00:00"/>
        <d v="2024-03-20T00:00:00"/>
        <d v="2024-03-22T00:00:00"/>
        <d v="2024-03-24T00:00:00"/>
        <d v="2024-03-26T00:00:00"/>
        <d v="2024-01-27T00:00:00"/>
        <d v="2024-02-02T00:00:00"/>
        <d v="2024-02-10T00:00:00"/>
        <d v="2024-02-12T00:00:00"/>
        <d v="2024-02-18T00:00:00"/>
      </sharedItems>
      <fieldGroup par="11"/>
    </cacheField>
    <cacheField name="Day of the week" numFmtId="164">
      <sharedItems count="7">
        <s v="Sunday"/>
        <s v="Monday"/>
        <s v="Tuesday"/>
        <s v="Thursday"/>
        <s v="Saturday"/>
        <s v="Wednesday"/>
        <s v="Friday"/>
      </sharedItems>
    </cacheField>
    <cacheField name="Month of the Year" numFmtId="164">
      <sharedItems count="6">
        <s v="October"/>
        <s v="November"/>
        <s v="December"/>
        <s v="January"/>
        <s v="February"/>
        <s v="March"/>
      </sharedItems>
    </cacheField>
    <cacheField name="Product Name" numFmtId="0">
      <sharedItems count="6">
        <s v="Laptop"/>
        <s v="Smartphone"/>
        <s v="Headphones"/>
        <s v="Tablet"/>
        <s v="Desktop Computer"/>
        <s v="Monitor"/>
      </sharedItems>
    </cacheField>
    <cacheField name="Customer Name" numFmtId="0">
      <sharedItems/>
    </cacheField>
    <cacheField name="Quantity" numFmtId="0">
      <sharedItems containsSemiMixedTypes="0" containsString="0" containsNumber="1" containsInteger="1" minValue="1" maxValue="4"/>
    </cacheField>
    <cacheField name="Unit Price" numFmtId="0">
      <sharedItems containsSemiMixedTypes="0" containsString="0" containsNumber="1" containsInteger="1" minValue="50" maxValue="1200"/>
    </cacheField>
    <cacheField name="Total Amount" numFmtId="0">
      <sharedItems containsSemiMixedTypes="0" containsString="0" containsNumber="1" containsInteger="1" minValue="50" maxValue="4800" count="16">
        <n v="1600"/>
        <n v="900"/>
        <n v="50"/>
        <n v="400"/>
        <n v="800"/>
        <n v="2400"/>
        <n v="600"/>
        <n v="150"/>
        <n v="300"/>
        <n v="100"/>
        <n v="4800"/>
        <n v="1200"/>
        <n v="450"/>
        <n v="3200"/>
        <n v="3600"/>
        <n v="200"/>
      </sharedItems>
    </cacheField>
    <cacheField name="Months (Date)" numFmtId="0" databaseField="0">
      <fieldGroup base="1">
        <rangePr groupBy="months" startDate="2023-10-01T00:00:00" endDate="2024-03-27T00:00:00"/>
        <groupItems count="14">
          <s v="&lt;10/1/2023"/>
          <s v="Jan"/>
          <s v="Feb"/>
          <s v="Mar"/>
          <s v="Apr"/>
          <s v="May"/>
          <s v="Jun"/>
          <s v="Jul"/>
          <s v="Aug"/>
          <s v="Sep"/>
          <s v="Oct"/>
          <s v="Nov"/>
          <s v="Dec"/>
          <s v="&gt;3/27/2024"/>
        </groupItems>
      </fieldGroup>
    </cacheField>
    <cacheField name="Quarters (Date)" numFmtId="0" databaseField="0">
      <fieldGroup base="1">
        <rangePr groupBy="quarters" startDate="2023-10-01T00:00:00" endDate="2024-03-27T00:00:00"/>
        <groupItems count="6">
          <s v="&lt;10/1/2023"/>
          <s v="Qtr1"/>
          <s v="Qtr2"/>
          <s v="Qtr3"/>
          <s v="Qtr4"/>
          <s v="&gt;3/27/2024"/>
        </groupItems>
      </fieldGroup>
    </cacheField>
    <cacheField name="Years (Date)" numFmtId="0" databaseField="0">
      <fieldGroup base="1">
        <rangePr groupBy="years" startDate="2023-10-01T00:00:00" endDate="2024-03-27T00:00:00"/>
        <groupItems count="4">
          <s v="&lt;10/1/2023"/>
          <s v="2023"/>
          <s v="2024"/>
          <s v="&gt;3/27/2024"/>
        </groupItems>
      </fieldGroup>
    </cacheField>
  </cacheFields>
  <extLst>
    <ext xmlns:x14="http://schemas.microsoft.com/office/spreadsheetml/2009/9/main" uri="{725AE2AE-9491-48be-B2B4-4EB974FC3084}">
      <x14:pivotCacheDefinition pivotCacheId="699236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s v="John Doe"/>
    <n v="2"/>
    <n v="800"/>
    <x v="0"/>
  </r>
  <r>
    <n v="2"/>
    <x v="1"/>
    <x v="1"/>
    <x v="0"/>
    <x v="1"/>
    <s v="Jane Smith"/>
    <n v="3"/>
    <n v="300"/>
    <x v="1"/>
  </r>
  <r>
    <n v="3"/>
    <x v="2"/>
    <x v="2"/>
    <x v="0"/>
    <x v="2"/>
    <s v="Michael Brown"/>
    <n v="1"/>
    <n v="50"/>
    <x v="2"/>
  </r>
  <r>
    <n v="4"/>
    <x v="3"/>
    <x v="3"/>
    <x v="0"/>
    <x v="3"/>
    <s v="Sarah Davis"/>
    <n v="1"/>
    <n v="400"/>
    <x v="3"/>
  </r>
  <r>
    <n v="5"/>
    <x v="4"/>
    <x v="4"/>
    <x v="0"/>
    <x v="0"/>
    <s v="John Doe"/>
    <n v="1"/>
    <n v="800"/>
    <x v="4"/>
  </r>
  <r>
    <n v="6"/>
    <x v="5"/>
    <x v="0"/>
    <x v="0"/>
    <x v="4"/>
    <s v="Emily Wilson"/>
    <n v="2"/>
    <n v="1200"/>
    <x v="5"/>
  </r>
  <r>
    <n v="7"/>
    <x v="6"/>
    <x v="2"/>
    <x v="0"/>
    <x v="1"/>
    <s v="Jane Smith"/>
    <n v="2"/>
    <n v="300"/>
    <x v="6"/>
  </r>
  <r>
    <n v="8"/>
    <x v="7"/>
    <x v="5"/>
    <x v="0"/>
    <x v="5"/>
    <s v="Michael Brown"/>
    <n v="4"/>
    <n v="150"/>
    <x v="6"/>
  </r>
  <r>
    <n v="9"/>
    <x v="8"/>
    <x v="0"/>
    <x v="0"/>
    <x v="3"/>
    <s v="Sarah Davis"/>
    <n v="2"/>
    <n v="400"/>
    <x v="4"/>
  </r>
  <r>
    <n v="10"/>
    <x v="9"/>
    <x v="2"/>
    <x v="0"/>
    <x v="2"/>
    <s v="John Doe"/>
    <n v="3"/>
    <n v="50"/>
    <x v="7"/>
  </r>
  <r>
    <n v="11"/>
    <x v="10"/>
    <x v="5"/>
    <x v="0"/>
    <x v="1"/>
    <s v="Emily Wilson"/>
    <n v="2"/>
    <n v="300"/>
    <x v="6"/>
  </r>
  <r>
    <n v="12"/>
    <x v="11"/>
    <x v="6"/>
    <x v="0"/>
    <x v="0"/>
    <s v="Mia Garcia"/>
    <n v="1"/>
    <n v="800"/>
    <x v="4"/>
  </r>
  <r>
    <n v="13"/>
    <x v="12"/>
    <x v="0"/>
    <x v="0"/>
    <x v="5"/>
    <s v="Daniel Clark"/>
    <n v="2"/>
    <n v="150"/>
    <x v="8"/>
  </r>
  <r>
    <n v="14"/>
    <x v="13"/>
    <x v="2"/>
    <x v="0"/>
    <x v="3"/>
    <s v="Olivia Miller"/>
    <n v="1"/>
    <n v="400"/>
    <x v="3"/>
  </r>
  <r>
    <n v="15"/>
    <x v="14"/>
    <x v="3"/>
    <x v="0"/>
    <x v="2"/>
    <s v="Ethan Adams"/>
    <n v="2"/>
    <n v="50"/>
    <x v="9"/>
  </r>
  <r>
    <n v="16"/>
    <x v="15"/>
    <x v="4"/>
    <x v="0"/>
    <x v="4"/>
    <s v="William Hall"/>
    <n v="4"/>
    <n v="1200"/>
    <x v="10"/>
  </r>
  <r>
    <n v="17"/>
    <x v="16"/>
    <x v="1"/>
    <x v="0"/>
    <x v="1"/>
    <s v="Sophia Wilson"/>
    <n v="1"/>
    <n v="300"/>
    <x v="8"/>
  </r>
  <r>
    <n v="18"/>
    <x v="17"/>
    <x v="5"/>
    <x v="1"/>
    <x v="0"/>
    <s v="Mia Garcia"/>
    <n v="2"/>
    <n v="800"/>
    <x v="0"/>
  </r>
  <r>
    <n v="19"/>
    <x v="18"/>
    <x v="6"/>
    <x v="1"/>
    <x v="2"/>
    <s v="Daniel Clark"/>
    <n v="3"/>
    <n v="50"/>
    <x v="7"/>
  </r>
  <r>
    <n v="20"/>
    <x v="19"/>
    <x v="0"/>
    <x v="1"/>
    <x v="5"/>
    <s v="Olivia Miller"/>
    <n v="4"/>
    <n v="150"/>
    <x v="6"/>
  </r>
  <r>
    <n v="21"/>
    <x v="20"/>
    <x v="2"/>
    <x v="1"/>
    <x v="1"/>
    <s v="John Doe"/>
    <n v="1"/>
    <n v="300"/>
    <x v="8"/>
  </r>
  <r>
    <n v="22"/>
    <x v="21"/>
    <x v="3"/>
    <x v="1"/>
    <x v="0"/>
    <s v="Sarah Davis"/>
    <n v="2"/>
    <n v="800"/>
    <x v="0"/>
  </r>
  <r>
    <n v="23"/>
    <x v="22"/>
    <x v="4"/>
    <x v="1"/>
    <x v="3"/>
    <s v="Emily Wilson"/>
    <n v="3"/>
    <n v="400"/>
    <x v="11"/>
  </r>
  <r>
    <n v="24"/>
    <x v="23"/>
    <x v="1"/>
    <x v="1"/>
    <x v="2"/>
    <s v="Jane Smith"/>
    <n v="2"/>
    <n v="50"/>
    <x v="9"/>
  </r>
  <r>
    <n v="25"/>
    <x v="24"/>
    <x v="5"/>
    <x v="1"/>
    <x v="4"/>
    <s v="Mia Garcia"/>
    <n v="1"/>
    <n v="1200"/>
    <x v="11"/>
  </r>
  <r>
    <n v="26"/>
    <x v="25"/>
    <x v="6"/>
    <x v="1"/>
    <x v="0"/>
    <s v="Daniel Clark"/>
    <n v="1"/>
    <n v="800"/>
    <x v="4"/>
  </r>
  <r>
    <n v="27"/>
    <x v="26"/>
    <x v="0"/>
    <x v="1"/>
    <x v="1"/>
    <s v="Olivia Miller"/>
    <n v="4"/>
    <n v="300"/>
    <x v="11"/>
  </r>
  <r>
    <n v="28"/>
    <x v="27"/>
    <x v="2"/>
    <x v="1"/>
    <x v="3"/>
    <s v="William Hall"/>
    <n v="2"/>
    <n v="400"/>
    <x v="4"/>
  </r>
  <r>
    <n v="29"/>
    <x v="28"/>
    <x v="3"/>
    <x v="1"/>
    <x v="5"/>
    <s v="John Doe"/>
    <n v="3"/>
    <n v="150"/>
    <x v="12"/>
  </r>
  <r>
    <n v="30"/>
    <x v="29"/>
    <x v="4"/>
    <x v="1"/>
    <x v="2"/>
    <s v="Emily Wilson"/>
    <n v="2"/>
    <n v="50"/>
    <x v="9"/>
  </r>
  <r>
    <n v="31"/>
    <x v="30"/>
    <x v="1"/>
    <x v="1"/>
    <x v="4"/>
    <s v="Michael Brown"/>
    <n v="1"/>
    <n v="1200"/>
    <x v="11"/>
  </r>
  <r>
    <n v="32"/>
    <x v="31"/>
    <x v="5"/>
    <x v="1"/>
    <x v="0"/>
    <s v="Sophia Wilson"/>
    <n v="4"/>
    <n v="800"/>
    <x v="13"/>
  </r>
  <r>
    <n v="33"/>
    <x v="32"/>
    <x v="6"/>
    <x v="2"/>
    <x v="1"/>
    <s v="Sarah Davis"/>
    <n v="1"/>
    <n v="300"/>
    <x v="8"/>
  </r>
  <r>
    <n v="34"/>
    <x v="33"/>
    <x v="0"/>
    <x v="2"/>
    <x v="3"/>
    <s v="Mia Garcia"/>
    <n v="3"/>
    <n v="400"/>
    <x v="11"/>
  </r>
  <r>
    <n v="35"/>
    <x v="34"/>
    <x v="2"/>
    <x v="2"/>
    <x v="5"/>
    <s v="Daniel Clark"/>
    <n v="2"/>
    <n v="150"/>
    <x v="8"/>
  </r>
  <r>
    <n v="36"/>
    <x v="35"/>
    <x v="3"/>
    <x v="2"/>
    <x v="2"/>
    <s v="Olivia Miller"/>
    <n v="1"/>
    <n v="50"/>
    <x v="2"/>
  </r>
  <r>
    <n v="37"/>
    <x v="36"/>
    <x v="4"/>
    <x v="2"/>
    <x v="4"/>
    <s v="William Hall"/>
    <n v="1"/>
    <n v="1200"/>
    <x v="11"/>
  </r>
  <r>
    <n v="38"/>
    <x v="37"/>
    <x v="1"/>
    <x v="2"/>
    <x v="0"/>
    <s v="John Doe"/>
    <n v="2"/>
    <n v="800"/>
    <x v="0"/>
  </r>
  <r>
    <n v="39"/>
    <x v="38"/>
    <x v="5"/>
    <x v="2"/>
    <x v="1"/>
    <s v="Emily Wilson"/>
    <n v="3"/>
    <n v="300"/>
    <x v="1"/>
  </r>
  <r>
    <n v="40"/>
    <x v="39"/>
    <x v="6"/>
    <x v="2"/>
    <x v="3"/>
    <s v="Jane Smith"/>
    <n v="4"/>
    <n v="400"/>
    <x v="0"/>
  </r>
  <r>
    <n v="41"/>
    <x v="40"/>
    <x v="0"/>
    <x v="2"/>
    <x v="2"/>
    <s v="Michael Brown"/>
    <n v="1"/>
    <n v="50"/>
    <x v="2"/>
  </r>
  <r>
    <n v="42"/>
    <x v="41"/>
    <x v="2"/>
    <x v="2"/>
    <x v="5"/>
    <s v="Sarah Davis"/>
    <n v="2"/>
    <n v="150"/>
    <x v="8"/>
  </r>
  <r>
    <n v="43"/>
    <x v="42"/>
    <x v="3"/>
    <x v="2"/>
    <x v="4"/>
    <s v="John Doe"/>
    <n v="2"/>
    <n v="1200"/>
    <x v="5"/>
  </r>
  <r>
    <n v="44"/>
    <x v="43"/>
    <x v="4"/>
    <x v="2"/>
    <x v="0"/>
    <s v="Emily Wilson"/>
    <n v="3"/>
    <n v="800"/>
    <x v="5"/>
  </r>
  <r>
    <n v="45"/>
    <x v="44"/>
    <x v="1"/>
    <x v="2"/>
    <x v="1"/>
    <s v="Jane Smith"/>
    <n v="1"/>
    <n v="300"/>
    <x v="8"/>
  </r>
  <r>
    <n v="46"/>
    <x v="45"/>
    <x v="5"/>
    <x v="2"/>
    <x v="3"/>
    <s v="William Hall"/>
    <n v="1"/>
    <n v="400"/>
    <x v="3"/>
  </r>
  <r>
    <n v="47"/>
    <x v="46"/>
    <x v="6"/>
    <x v="2"/>
    <x v="2"/>
    <s v="Mia Garcia"/>
    <n v="2"/>
    <n v="50"/>
    <x v="9"/>
  </r>
  <r>
    <n v="48"/>
    <x v="47"/>
    <x v="0"/>
    <x v="2"/>
    <x v="5"/>
    <s v="Daniel Clark"/>
    <n v="3"/>
    <n v="150"/>
    <x v="12"/>
  </r>
  <r>
    <n v="49"/>
    <x v="48"/>
    <x v="2"/>
    <x v="3"/>
    <x v="4"/>
    <s v="Olivia Miller"/>
    <n v="1"/>
    <n v="1200"/>
    <x v="11"/>
  </r>
  <r>
    <n v="50"/>
    <x v="49"/>
    <x v="3"/>
    <x v="3"/>
    <x v="0"/>
    <s v="Sophia Wilson"/>
    <n v="2"/>
    <n v="800"/>
    <x v="0"/>
  </r>
  <r>
    <n v="51"/>
    <x v="50"/>
    <x v="4"/>
    <x v="3"/>
    <x v="1"/>
    <s v="Sarah Davis"/>
    <n v="3"/>
    <n v="300"/>
    <x v="1"/>
  </r>
  <r>
    <n v="52"/>
    <x v="51"/>
    <x v="1"/>
    <x v="3"/>
    <x v="3"/>
    <s v="Emily Wilson"/>
    <n v="1"/>
    <n v="400"/>
    <x v="3"/>
  </r>
  <r>
    <n v="53"/>
    <x v="52"/>
    <x v="5"/>
    <x v="3"/>
    <x v="2"/>
    <s v="Jane Smith"/>
    <n v="2"/>
    <n v="50"/>
    <x v="9"/>
  </r>
  <r>
    <n v="54"/>
    <x v="53"/>
    <x v="6"/>
    <x v="3"/>
    <x v="5"/>
    <s v="Michael Brown"/>
    <n v="3"/>
    <n v="150"/>
    <x v="12"/>
  </r>
  <r>
    <n v="55"/>
    <x v="54"/>
    <x v="0"/>
    <x v="3"/>
    <x v="4"/>
    <s v="John Doe"/>
    <n v="2"/>
    <n v="1200"/>
    <x v="5"/>
  </r>
  <r>
    <n v="56"/>
    <x v="55"/>
    <x v="2"/>
    <x v="3"/>
    <x v="0"/>
    <s v="Emily Wilson"/>
    <n v="1"/>
    <n v="800"/>
    <x v="4"/>
  </r>
  <r>
    <n v="57"/>
    <x v="56"/>
    <x v="3"/>
    <x v="3"/>
    <x v="1"/>
    <s v="Jane Smith"/>
    <n v="4"/>
    <n v="300"/>
    <x v="11"/>
  </r>
  <r>
    <n v="58"/>
    <x v="57"/>
    <x v="4"/>
    <x v="3"/>
    <x v="3"/>
    <s v="Sarah Davis"/>
    <n v="2"/>
    <n v="400"/>
    <x v="4"/>
  </r>
  <r>
    <n v="59"/>
    <x v="58"/>
    <x v="1"/>
    <x v="3"/>
    <x v="2"/>
    <s v="John Doe"/>
    <n v="1"/>
    <n v="50"/>
    <x v="2"/>
  </r>
  <r>
    <n v="60"/>
    <x v="59"/>
    <x v="5"/>
    <x v="3"/>
    <x v="4"/>
    <s v="Emily Wilson"/>
    <n v="3"/>
    <n v="1200"/>
    <x v="14"/>
  </r>
  <r>
    <n v="61"/>
    <x v="60"/>
    <x v="6"/>
    <x v="3"/>
    <x v="0"/>
    <s v="Mia Garcia"/>
    <n v="2"/>
    <n v="800"/>
    <x v="0"/>
  </r>
  <r>
    <n v="62"/>
    <x v="61"/>
    <x v="0"/>
    <x v="3"/>
    <x v="5"/>
    <s v="Daniel Clark"/>
    <n v="1"/>
    <n v="150"/>
    <x v="7"/>
  </r>
  <r>
    <n v="63"/>
    <x v="62"/>
    <x v="2"/>
    <x v="3"/>
    <x v="1"/>
    <s v="Olivia Miller"/>
    <n v="4"/>
    <n v="300"/>
    <x v="11"/>
  </r>
  <r>
    <n v="64"/>
    <x v="63"/>
    <x v="3"/>
    <x v="4"/>
    <x v="3"/>
    <s v="William Hall"/>
    <n v="2"/>
    <n v="400"/>
    <x v="4"/>
  </r>
  <r>
    <n v="65"/>
    <x v="64"/>
    <x v="4"/>
    <x v="4"/>
    <x v="2"/>
    <s v="Sarah Davis"/>
    <n v="3"/>
    <n v="50"/>
    <x v="7"/>
  </r>
  <r>
    <n v="66"/>
    <x v="65"/>
    <x v="1"/>
    <x v="4"/>
    <x v="4"/>
    <s v="Mia Garcia"/>
    <n v="1"/>
    <n v="1200"/>
    <x v="11"/>
  </r>
  <r>
    <n v="67"/>
    <x v="66"/>
    <x v="5"/>
    <x v="4"/>
    <x v="0"/>
    <s v="Daniel Clark"/>
    <n v="2"/>
    <n v="800"/>
    <x v="0"/>
  </r>
  <r>
    <n v="68"/>
    <x v="67"/>
    <x v="6"/>
    <x v="4"/>
    <x v="1"/>
    <s v="Olivia Miller"/>
    <n v="3"/>
    <n v="300"/>
    <x v="1"/>
  </r>
  <r>
    <n v="69"/>
    <x v="68"/>
    <x v="0"/>
    <x v="4"/>
    <x v="3"/>
    <s v="William Hall"/>
    <n v="1"/>
    <n v="400"/>
    <x v="3"/>
  </r>
  <r>
    <n v="70"/>
    <x v="69"/>
    <x v="2"/>
    <x v="4"/>
    <x v="5"/>
    <s v="Emily Wilson"/>
    <n v="2"/>
    <n v="150"/>
    <x v="8"/>
  </r>
  <r>
    <n v="71"/>
    <x v="70"/>
    <x v="3"/>
    <x v="4"/>
    <x v="2"/>
    <s v="John Doe"/>
    <n v="4"/>
    <n v="50"/>
    <x v="15"/>
  </r>
  <r>
    <n v="72"/>
    <x v="71"/>
    <x v="4"/>
    <x v="4"/>
    <x v="4"/>
    <s v="Sophia Wilson"/>
    <n v="1"/>
    <n v="1200"/>
    <x v="11"/>
  </r>
  <r>
    <n v="73"/>
    <x v="72"/>
    <x v="1"/>
    <x v="4"/>
    <x v="0"/>
    <s v="Mia Garcia"/>
    <n v="2"/>
    <n v="800"/>
    <x v="0"/>
  </r>
  <r>
    <n v="74"/>
    <x v="73"/>
    <x v="5"/>
    <x v="4"/>
    <x v="1"/>
    <s v="Daniel Clark"/>
    <n v="3"/>
    <n v="300"/>
    <x v="1"/>
  </r>
  <r>
    <n v="75"/>
    <x v="74"/>
    <x v="6"/>
    <x v="4"/>
    <x v="3"/>
    <s v="Olivia Miller"/>
    <n v="1"/>
    <n v="400"/>
    <x v="3"/>
  </r>
  <r>
    <n v="76"/>
    <x v="75"/>
    <x v="0"/>
    <x v="4"/>
    <x v="2"/>
    <s v="Sarah Davis"/>
    <n v="2"/>
    <n v="50"/>
    <x v="9"/>
  </r>
  <r>
    <n v="77"/>
    <x v="76"/>
    <x v="2"/>
    <x v="4"/>
    <x v="5"/>
    <s v="Emily Wilson"/>
    <n v="3"/>
    <n v="150"/>
    <x v="12"/>
  </r>
  <r>
    <n v="78"/>
    <x v="77"/>
    <x v="3"/>
    <x v="4"/>
    <x v="4"/>
    <s v="John Doe"/>
    <n v="1"/>
    <n v="1200"/>
    <x v="11"/>
  </r>
  <r>
    <n v="79"/>
    <x v="78"/>
    <x v="4"/>
    <x v="5"/>
    <x v="0"/>
    <s v="Mia Garcia"/>
    <n v="2"/>
    <n v="800"/>
    <x v="0"/>
  </r>
  <r>
    <n v="80"/>
    <x v="79"/>
    <x v="1"/>
    <x v="5"/>
    <x v="1"/>
    <s v="Jane Smith"/>
    <n v="4"/>
    <n v="300"/>
    <x v="11"/>
  </r>
  <r>
    <n v="81"/>
    <x v="80"/>
    <x v="5"/>
    <x v="5"/>
    <x v="3"/>
    <s v="Emily Wilson"/>
    <n v="2"/>
    <n v="400"/>
    <x v="4"/>
  </r>
  <r>
    <n v="82"/>
    <x v="81"/>
    <x v="6"/>
    <x v="5"/>
    <x v="2"/>
    <s v="Michael Brown"/>
    <n v="1"/>
    <n v="50"/>
    <x v="2"/>
  </r>
  <r>
    <n v="83"/>
    <x v="82"/>
    <x v="0"/>
    <x v="5"/>
    <x v="5"/>
    <s v="Sarah Davis"/>
    <n v="3"/>
    <n v="150"/>
    <x v="12"/>
  </r>
  <r>
    <n v="84"/>
    <x v="83"/>
    <x v="2"/>
    <x v="5"/>
    <x v="4"/>
    <s v="John Doe"/>
    <n v="1"/>
    <n v="1200"/>
    <x v="11"/>
  </r>
  <r>
    <n v="85"/>
    <x v="84"/>
    <x v="3"/>
    <x v="5"/>
    <x v="0"/>
    <s v="Emily Wilson"/>
    <n v="2"/>
    <n v="800"/>
    <x v="0"/>
  </r>
  <r>
    <n v="86"/>
    <x v="85"/>
    <x v="4"/>
    <x v="5"/>
    <x v="1"/>
    <s v="Jane Smith"/>
    <n v="3"/>
    <n v="300"/>
    <x v="1"/>
  </r>
  <r>
    <n v="87"/>
    <x v="86"/>
    <x v="1"/>
    <x v="5"/>
    <x v="3"/>
    <s v="Sarah Davis"/>
    <n v="1"/>
    <n v="400"/>
    <x v="3"/>
  </r>
  <r>
    <n v="88"/>
    <x v="87"/>
    <x v="5"/>
    <x v="5"/>
    <x v="2"/>
    <s v="John Doe"/>
    <n v="4"/>
    <n v="50"/>
    <x v="15"/>
  </r>
  <r>
    <n v="89"/>
    <x v="88"/>
    <x v="6"/>
    <x v="5"/>
    <x v="5"/>
    <s v="Emily Wilson"/>
    <n v="2"/>
    <n v="150"/>
    <x v="8"/>
  </r>
  <r>
    <n v="90"/>
    <x v="89"/>
    <x v="0"/>
    <x v="5"/>
    <x v="4"/>
    <s v="Michael Brown"/>
    <n v="1"/>
    <n v="1200"/>
    <x v="11"/>
  </r>
  <r>
    <n v="91"/>
    <x v="90"/>
    <x v="2"/>
    <x v="5"/>
    <x v="0"/>
    <s v="Sophia Wilson"/>
    <n v="3"/>
    <n v="800"/>
    <x v="5"/>
  </r>
  <r>
    <n v="92"/>
    <x v="91"/>
    <x v="4"/>
    <x v="3"/>
    <x v="1"/>
    <s v="Robert Smith"/>
    <n v="3"/>
    <n v="300"/>
    <x v="1"/>
  </r>
  <r>
    <n v="93"/>
    <x v="62"/>
    <x v="2"/>
    <x v="3"/>
    <x v="3"/>
    <s v="Laura Johnson"/>
    <n v="1"/>
    <n v="400"/>
    <x v="3"/>
  </r>
  <r>
    <n v="94"/>
    <x v="92"/>
    <x v="6"/>
    <x v="4"/>
    <x v="5"/>
    <s v="Daniel Clark"/>
    <n v="2"/>
    <n v="150"/>
    <x v="8"/>
  </r>
  <r>
    <n v="95"/>
    <x v="65"/>
    <x v="1"/>
    <x v="4"/>
    <x v="0"/>
    <s v="Olivia Miller"/>
    <n v="1"/>
    <n v="800"/>
    <x v="4"/>
  </r>
  <r>
    <n v="96"/>
    <x v="66"/>
    <x v="5"/>
    <x v="4"/>
    <x v="2"/>
    <s v="Sophia Wilson"/>
    <n v="2"/>
    <n v="50"/>
    <x v="9"/>
  </r>
  <r>
    <n v="97"/>
    <x v="93"/>
    <x v="4"/>
    <x v="4"/>
    <x v="4"/>
    <s v="Ethan Adams"/>
    <n v="4"/>
    <n v="1200"/>
    <x v="10"/>
  </r>
  <r>
    <n v="98"/>
    <x v="94"/>
    <x v="1"/>
    <x v="4"/>
    <x v="1"/>
    <s v="Mia Garcia"/>
    <n v="1"/>
    <n v="300"/>
    <x v="8"/>
  </r>
  <r>
    <n v="99"/>
    <x v="70"/>
    <x v="3"/>
    <x v="4"/>
    <x v="3"/>
    <s v="William Hall"/>
    <n v="2"/>
    <n v="400"/>
    <x v="4"/>
  </r>
  <r>
    <n v="100"/>
    <x v="95"/>
    <x v="0"/>
    <x v="4"/>
    <x v="2"/>
    <s v="Olivia Lewis"/>
    <n v="3"/>
    <n v="5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51A06A-6116-4498-8F4F-B91254A807E5}"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1" firstHeaderRow="1" firstDataRow="1" firstDataCol="1"/>
  <pivotFields count="12">
    <pivotField showAll="0"/>
    <pivotField numFmtId="164"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91"/>
        <item x="61"/>
        <item x="62"/>
        <item x="63"/>
        <item x="92"/>
        <item x="64"/>
        <item x="65"/>
        <item x="66"/>
        <item x="67"/>
        <item x="93"/>
        <item x="68"/>
        <item x="94"/>
        <item x="69"/>
        <item x="70"/>
        <item x="71"/>
        <item x="95"/>
        <item x="72"/>
        <item x="73"/>
        <item x="74"/>
        <item x="75"/>
        <item x="76"/>
        <item x="77"/>
        <item x="78"/>
        <item x="79"/>
        <item x="80"/>
        <item x="81"/>
        <item x="82"/>
        <item x="83"/>
        <item x="84"/>
        <item x="85"/>
        <item x="86"/>
        <item x="87"/>
        <item x="88"/>
        <item x="89"/>
        <item x="90"/>
        <item t="default"/>
      </items>
    </pivotField>
    <pivotField showAll="0">
      <items count="8">
        <item x="0"/>
        <item x="1"/>
        <item x="2"/>
        <item x="5"/>
        <item x="3"/>
        <item x="6"/>
        <item x="4"/>
        <item t="default"/>
      </items>
    </pivotField>
    <pivotField showAll="0">
      <items count="7">
        <item x="3"/>
        <item x="4"/>
        <item x="5"/>
        <item x="0"/>
        <item x="1"/>
        <item x="2"/>
        <item t="default"/>
      </items>
    </pivotField>
    <pivotField axis="axisRow" showAll="0" sortType="descending">
      <items count="7">
        <item sd="0" x="4"/>
        <item sd="0" x="2"/>
        <item sd="0" x="0"/>
        <item sd="0" x="5"/>
        <item sd="0" x="1"/>
        <item sd="0" x="3"/>
        <item t="default" sd="0"/>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7">
        <item x="2"/>
        <item x="9"/>
        <item x="7"/>
        <item x="15"/>
        <item x="8"/>
        <item x="3"/>
        <item x="12"/>
        <item x="6"/>
        <item x="4"/>
        <item x="1"/>
        <item x="11"/>
        <item x="0"/>
        <item x="5"/>
        <item x="13"/>
        <item x="14"/>
        <item x="10"/>
        <item t="default"/>
      </items>
    </pivotField>
    <pivotField showAll="0">
      <items count="15">
        <item sd="0" x="0"/>
        <item x="1"/>
        <item x="2"/>
        <item sd="0" x="3"/>
        <item sd="0" x="4"/>
        <item sd="0" x="5"/>
        <item sd="0" x="6"/>
        <item sd="0" x="7"/>
        <item sd="0" x="8"/>
        <item sd="0" x="9"/>
        <item x="10"/>
        <item sd="0" x="11"/>
        <item x="12"/>
        <item sd="0" x="13"/>
        <item t="default"/>
      </items>
    </pivotField>
    <pivotField showAll="0">
      <items count="7">
        <item sd="0" x="0"/>
        <item sd="0" x="1"/>
        <item sd="0" x="2"/>
        <item sd="0" x="3"/>
        <item sd="0" x="4"/>
        <item sd="0" x="5"/>
        <item t="default"/>
      </items>
    </pivotField>
    <pivotField name="Years" showAll="0">
      <items count="5">
        <item sd="0" x="0"/>
        <item sd="0" x="1"/>
        <item sd="0" x="2"/>
        <item sd="0" x="3"/>
        <item t="default"/>
      </items>
    </pivotField>
  </pivotFields>
  <rowFields count="1">
    <field x="4"/>
  </rowFields>
  <rowItems count="7">
    <i>
      <x/>
    </i>
    <i>
      <x v="2"/>
    </i>
    <i>
      <x v="4"/>
    </i>
    <i>
      <x v="5"/>
    </i>
    <i>
      <x v="3"/>
    </i>
    <i>
      <x v="1"/>
    </i>
    <i t="grand">
      <x/>
    </i>
  </rowItems>
  <colItems count="1">
    <i/>
  </colItems>
  <dataFields count="1">
    <dataField name="Sum of Total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6484B-0617-4919-A401-0AAF79746FB1}"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H32" firstHeaderRow="1" firstDataRow="2" firstDataCol="1" rowPageCount="1" colPageCount="1"/>
  <pivotFields count="12">
    <pivotField showAll="0"/>
    <pivotField numFmtId="164"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91"/>
        <item x="61"/>
        <item x="62"/>
        <item x="63"/>
        <item x="92"/>
        <item x="64"/>
        <item x="65"/>
        <item x="66"/>
        <item x="67"/>
        <item x="93"/>
        <item x="68"/>
        <item x="94"/>
        <item x="69"/>
        <item x="70"/>
        <item x="71"/>
        <item x="95"/>
        <item x="72"/>
        <item x="73"/>
        <item x="74"/>
        <item x="75"/>
        <item x="76"/>
        <item x="77"/>
        <item x="78"/>
        <item x="79"/>
        <item x="80"/>
        <item x="81"/>
        <item x="82"/>
        <item x="83"/>
        <item x="84"/>
        <item x="85"/>
        <item x="86"/>
        <item x="87"/>
        <item x="88"/>
        <item x="89"/>
        <item x="90"/>
        <item t="default"/>
      </items>
    </pivotField>
    <pivotField showAll="0">
      <items count="8">
        <item x="0"/>
        <item x="1"/>
        <item x="2"/>
        <item x="5"/>
        <item x="3"/>
        <item x="6"/>
        <item x="4"/>
        <item t="default"/>
      </items>
    </pivotField>
    <pivotField axis="axisCol" showAll="0">
      <items count="7">
        <item x="3"/>
        <item x="4"/>
        <item x="5"/>
        <item x="0"/>
        <item x="1"/>
        <item x="2"/>
        <item t="default"/>
      </items>
    </pivotField>
    <pivotField axis="axisRow" showAll="0">
      <items count="7">
        <item sd="0" x="4"/>
        <item sd="0" x="2"/>
        <item sd="0" x="0"/>
        <item sd="0" x="5"/>
        <item sd="0" x="1"/>
        <item sd="0" x="3"/>
        <item t="default" sd="0"/>
      </items>
    </pivotField>
    <pivotField showAll="0"/>
    <pivotField showAll="0"/>
    <pivotField showAll="0"/>
    <pivotField dataField="1" showAll="0">
      <items count="17">
        <item x="2"/>
        <item x="9"/>
        <item x="7"/>
        <item x="15"/>
        <item x="8"/>
        <item x="3"/>
        <item x="12"/>
        <item x="6"/>
        <item x="4"/>
        <item x="1"/>
        <item x="11"/>
        <item x="0"/>
        <item x="5"/>
        <item x="13"/>
        <item x="14"/>
        <item x="10"/>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name="Years" axis="axisPage" multipleItemSelectionAllowed="1" showAll="0" sortType="descending">
      <items count="5">
        <item x="2"/>
        <item x="1"/>
        <item h="1" sd="0" x="3"/>
        <item h="1" sd="0" x="0"/>
        <item t="default"/>
      </items>
    </pivotField>
  </pivotFields>
  <rowFields count="1">
    <field x="4"/>
  </rowFields>
  <rowItems count="7">
    <i>
      <x/>
    </i>
    <i>
      <x v="1"/>
    </i>
    <i>
      <x v="2"/>
    </i>
    <i>
      <x v="3"/>
    </i>
    <i>
      <x v="4"/>
    </i>
    <i>
      <x v="5"/>
    </i>
    <i t="grand">
      <x/>
    </i>
  </rowItems>
  <colFields count="1">
    <field x="3"/>
  </colFields>
  <colItems count="7">
    <i>
      <x/>
    </i>
    <i>
      <x v="1"/>
    </i>
    <i>
      <x v="2"/>
    </i>
    <i>
      <x v="3"/>
    </i>
    <i>
      <x v="4"/>
    </i>
    <i>
      <x v="5"/>
    </i>
    <i t="grand">
      <x/>
    </i>
  </colItems>
  <pageFields count="1">
    <pageField fld="11" hier="-1"/>
  </pageFields>
  <dataFields count="1">
    <dataField name="Sum of Total Amount" fld="8" baseField="0" baseItem="0"/>
  </dataFields>
  <formats count="2">
    <format dxfId="0">
      <pivotArea collapsedLevelsAreSubtotals="1" fieldPosition="0">
        <references count="1">
          <reference field="4" count="1">
            <x v="0"/>
          </reference>
        </references>
      </pivotArea>
    </format>
    <format dxfId="1">
      <pivotArea outline="0" collapsedLevelsAreSubtotals="1" fieldPosition="0"/>
    </format>
  </formats>
  <chartFormats count="29">
    <chartFormat chart="6" format="18" series="1">
      <pivotArea type="data" outline="0" fieldPosition="0">
        <references count="2">
          <reference field="4294967294" count="1" selected="0">
            <x v="0"/>
          </reference>
          <reference field="11" count="1" selected="0">
            <x v="1"/>
          </reference>
        </references>
      </pivotArea>
    </chartFormat>
    <chartFormat chart="5" format="12" series="1">
      <pivotArea type="data" outline="0" fieldPosition="0">
        <references count="2">
          <reference field="4294967294" count="1" selected="0">
            <x v="0"/>
          </reference>
          <reference field="11" count="1" selected="0">
            <x v="1"/>
          </reference>
        </references>
      </pivotArea>
    </chartFormat>
    <chartFormat chart="4" format="6" series="1">
      <pivotArea type="data" outline="0" fieldPosition="0">
        <references count="2">
          <reference field="4294967294" count="1" selected="0">
            <x v="0"/>
          </reference>
          <reference field="11" count="1" selected="0">
            <x v="1"/>
          </reference>
        </references>
      </pivotArea>
    </chartFormat>
    <chartFormat chart="6" format="19" series="1">
      <pivotArea type="data" outline="0" fieldPosition="0">
        <references count="2">
          <reference field="4294967294" count="1" selected="0">
            <x v="0"/>
          </reference>
          <reference field="11" count="1" selected="0">
            <x v="0"/>
          </reference>
        </references>
      </pivotArea>
    </chartFormat>
    <chartFormat chart="4" format="7" series="1">
      <pivotArea type="data" outline="0" fieldPosition="0">
        <references count="2">
          <reference field="4294967294" count="1" selected="0">
            <x v="0"/>
          </reference>
          <reference field="11" count="1" selected="0">
            <x v="0"/>
          </reference>
        </references>
      </pivotArea>
    </chartFormat>
    <chartFormat chart="6" format="20" series="1">
      <pivotArea type="data" outline="0" fieldPosition="0">
        <references count="3">
          <reference field="4294967294" count="1" selected="0">
            <x v="0"/>
          </reference>
          <reference field="3" count="1" selected="0">
            <x v="2"/>
          </reference>
          <reference field="11" count="1" selected="0">
            <x v="0"/>
          </reference>
        </references>
      </pivotArea>
    </chartFormat>
    <chartFormat chart="6" format="21" series="1">
      <pivotArea type="data" outline="0" fieldPosition="0">
        <references count="3">
          <reference field="4294967294" count="1" selected="0">
            <x v="0"/>
          </reference>
          <reference field="3" count="1" selected="0">
            <x v="3"/>
          </reference>
          <reference field="11" count="1" selected="0">
            <x v="1"/>
          </reference>
        </references>
      </pivotArea>
    </chartFormat>
    <chartFormat chart="6" format="22" series="1">
      <pivotArea type="data" outline="0" fieldPosition="0">
        <references count="3">
          <reference field="4294967294" count="1" selected="0">
            <x v="0"/>
          </reference>
          <reference field="3" count="1" selected="0">
            <x v="4"/>
          </reference>
          <reference field="11" count="1" selected="0">
            <x v="1"/>
          </reference>
        </references>
      </pivotArea>
    </chartFormat>
    <chartFormat chart="6" format="23" series="1">
      <pivotArea type="data" outline="0" fieldPosition="0">
        <references count="3">
          <reference field="4294967294" count="1" selected="0">
            <x v="0"/>
          </reference>
          <reference field="3" count="1" selected="0">
            <x v="5"/>
          </reference>
          <reference field="11" count="1" selected="0">
            <x v="1"/>
          </reference>
        </references>
      </pivotArea>
    </chartFormat>
    <chartFormat chart="4" format="8" series="1">
      <pivotArea type="data" outline="0" fieldPosition="0">
        <references count="3">
          <reference field="4294967294" count="1" selected="0">
            <x v="0"/>
          </reference>
          <reference field="3" count="1" selected="0">
            <x v="2"/>
          </reference>
          <reference field="11" count="1" selected="0">
            <x v="0"/>
          </reference>
        </references>
      </pivotArea>
    </chartFormat>
    <chartFormat chart="4" format="9" series="1">
      <pivotArea type="data" outline="0" fieldPosition="0">
        <references count="3">
          <reference field="4294967294" count="1" selected="0">
            <x v="0"/>
          </reference>
          <reference field="3" count="1" selected="0">
            <x v="3"/>
          </reference>
          <reference field="11" count="1" selected="0">
            <x v="1"/>
          </reference>
        </references>
      </pivotArea>
    </chartFormat>
    <chartFormat chart="4" format="10" series="1">
      <pivotArea type="data" outline="0" fieldPosition="0">
        <references count="3">
          <reference field="4294967294" count="1" selected="0">
            <x v="0"/>
          </reference>
          <reference field="3" count="1" selected="0">
            <x v="4"/>
          </reference>
          <reference field="11" count="1" selected="0">
            <x v="1"/>
          </reference>
        </references>
      </pivotArea>
    </chartFormat>
    <chartFormat chart="4" format="11" series="1">
      <pivotArea type="data" outline="0" fieldPosition="0">
        <references count="3">
          <reference field="4294967294" count="1" selected="0">
            <x v="0"/>
          </reference>
          <reference field="3" count="1" selected="0">
            <x v="5"/>
          </reference>
          <reference field="11" count="1" selected="0">
            <x v="1"/>
          </reference>
        </references>
      </pivotArea>
    </chartFormat>
    <chartFormat chart="4" format="12" series="1">
      <pivotArea type="data" outline="0" fieldPosition="0">
        <references count="3">
          <reference field="4294967294" count="1" selected="0">
            <x v="0"/>
          </reference>
          <reference field="3" count="1" selected="0">
            <x v="0"/>
          </reference>
          <reference field="11" count="1" selected="0">
            <x v="0"/>
          </reference>
        </references>
      </pivotArea>
    </chartFormat>
    <chartFormat chart="4" format="13" series="1">
      <pivotArea type="data" outline="0" fieldPosition="0">
        <references count="3">
          <reference field="4294967294" count="1" selected="0">
            <x v="0"/>
          </reference>
          <reference field="3" count="1" selected="0">
            <x v="1"/>
          </reference>
          <reference field="11" count="1" selected="0">
            <x v="0"/>
          </reference>
        </references>
      </pivotArea>
    </chartFormat>
    <chartFormat chart="6" format="24" series="1">
      <pivotArea type="data" outline="0" fieldPosition="0">
        <references count="2">
          <reference field="4294967294" count="1" selected="0">
            <x v="0"/>
          </reference>
          <reference field="3" count="1" selected="0">
            <x v="0"/>
          </reference>
        </references>
      </pivotArea>
    </chartFormat>
    <chartFormat chart="6" format="25" series="1">
      <pivotArea type="data" outline="0" fieldPosition="0">
        <references count="2">
          <reference field="4294967294" count="1" selected="0">
            <x v="0"/>
          </reference>
          <reference field="3" count="1" selected="0">
            <x v="1"/>
          </reference>
        </references>
      </pivotArea>
    </chartFormat>
    <chartFormat chart="6" format="26" series="1">
      <pivotArea type="data" outline="0" fieldPosition="0">
        <references count="2">
          <reference field="4294967294" count="1" selected="0">
            <x v="0"/>
          </reference>
          <reference field="3" count="1" selected="0">
            <x v="2"/>
          </reference>
        </references>
      </pivotArea>
    </chartFormat>
    <chartFormat chart="6" format="27" series="1">
      <pivotArea type="data" outline="0" fieldPosition="0">
        <references count="2">
          <reference field="4294967294" count="1" selected="0">
            <x v="0"/>
          </reference>
          <reference field="3" count="1" selected="0">
            <x v="3"/>
          </reference>
        </references>
      </pivotArea>
    </chartFormat>
    <chartFormat chart="6" format="28" series="1">
      <pivotArea type="data" outline="0" fieldPosition="0">
        <references count="2">
          <reference field="4294967294" count="1" selected="0">
            <x v="0"/>
          </reference>
          <reference field="3" count="1" selected="0">
            <x v="4"/>
          </reference>
        </references>
      </pivotArea>
    </chartFormat>
    <chartFormat chart="6" format="29" series="1">
      <pivotArea type="data" outline="0" fieldPosition="0">
        <references count="2">
          <reference field="4294967294" count="1" selected="0">
            <x v="0"/>
          </reference>
          <reference field="3" count="1" selected="0">
            <x v="5"/>
          </reference>
        </references>
      </pivotArea>
    </chartFormat>
    <chartFormat chart="4" format="14" series="1">
      <pivotArea type="data" outline="0" fieldPosition="0">
        <references count="2">
          <reference field="4294967294" count="1" selected="0">
            <x v="0"/>
          </reference>
          <reference field="3" count="1" selected="0">
            <x v="0"/>
          </reference>
        </references>
      </pivotArea>
    </chartFormat>
    <chartFormat chart="4" format="15" series="1">
      <pivotArea type="data" outline="0" fieldPosition="0">
        <references count="2">
          <reference field="4294967294" count="1" selected="0">
            <x v="0"/>
          </reference>
          <reference field="3" count="1" selected="0">
            <x v="1"/>
          </reference>
        </references>
      </pivotArea>
    </chartFormat>
    <chartFormat chart="4" format="16" series="1">
      <pivotArea type="data" outline="0" fieldPosition="0">
        <references count="2">
          <reference field="4294967294" count="1" selected="0">
            <x v="0"/>
          </reference>
          <reference field="3" count="1" selected="0">
            <x v="2"/>
          </reference>
        </references>
      </pivotArea>
    </chartFormat>
    <chartFormat chart="4" format="17" series="1">
      <pivotArea type="data" outline="0" fieldPosition="0">
        <references count="2">
          <reference field="4294967294" count="1" selected="0">
            <x v="0"/>
          </reference>
          <reference field="3" count="1" selected="0">
            <x v="3"/>
          </reference>
        </references>
      </pivotArea>
    </chartFormat>
    <chartFormat chart="4" format="18" series="1">
      <pivotArea type="data" outline="0" fieldPosition="0">
        <references count="2">
          <reference field="4294967294" count="1" selected="0">
            <x v="0"/>
          </reference>
          <reference field="3" count="1" selected="0">
            <x v="4"/>
          </reference>
        </references>
      </pivotArea>
    </chartFormat>
    <chartFormat chart="4" format="19" series="1">
      <pivotArea type="data" outline="0" fieldPosition="0">
        <references count="2">
          <reference field="4294967294" count="1" selected="0">
            <x v="0"/>
          </reference>
          <reference field="3" count="1" selected="0">
            <x v="5"/>
          </reference>
        </references>
      </pivotArea>
    </chartFormat>
    <chartFormat chart="6" format="30"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E88063-7F23-45B2-8A08-831D4F825442}"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D20" firstHeaderRow="1" firstDataRow="2" firstDataCol="1"/>
  <pivotFields count="12">
    <pivotField showAll="0"/>
    <pivotField numFmtId="164"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91"/>
        <item x="61"/>
        <item x="62"/>
        <item x="63"/>
        <item x="92"/>
        <item x="64"/>
        <item x="65"/>
        <item x="66"/>
        <item x="67"/>
        <item x="93"/>
        <item x="68"/>
        <item x="94"/>
        <item x="69"/>
        <item x="70"/>
        <item x="71"/>
        <item x="95"/>
        <item x="72"/>
        <item x="73"/>
        <item x="74"/>
        <item x="75"/>
        <item x="76"/>
        <item x="77"/>
        <item x="78"/>
        <item x="79"/>
        <item x="80"/>
        <item x="81"/>
        <item x="82"/>
        <item x="83"/>
        <item x="84"/>
        <item x="85"/>
        <item x="86"/>
        <item x="87"/>
        <item x="88"/>
        <item x="89"/>
        <item x="90"/>
        <item t="default"/>
      </items>
    </pivotField>
    <pivotField showAll="0">
      <items count="8">
        <item x="0"/>
        <item x="1"/>
        <item x="2"/>
        <item x="5"/>
        <item x="3"/>
        <item x="6"/>
        <item x="4"/>
        <item t="default"/>
      </items>
    </pivotField>
    <pivotField showAll="0">
      <items count="7">
        <item x="3"/>
        <item x="4"/>
        <item x="5"/>
        <item x="0"/>
        <item x="1"/>
        <item x="2"/>
        <item t="default"/>
      </items>
    </pivotField>
    <pivotField axis="axisRow" showAll="0">
      <items count="7">
        <item sd="0" x="4"/>
        <item sd="0" x="2"/>
        <item sd="0" x="0"/>
        <item sd="0" x="5"/>
        <item sd="0" x="1"/>
        <item sd="0" x="3"/>
        <item t="default" sd="0"/>
      </items>
    </pivotField>
    <pivotField showAll="0"/>
    <pivotField dataField="1" showAll="0"/>
    <pivotField showAll="0"/>
    <pivotField showAll="0">
      <items count="17">
        <item x="2"/>
        <item x="9"/>
        <item x="7"/>
        <item x="15"/>
        <item x="8"/>
        <item x="3"/>
        <item x="12"/>
        <item x="6"/>
        <item x="4"/>
        <item x="1"/>
        <item x="11"/>
        <item x="0"/>
        <item x="5"/>
        <item x="13"/>
        <item x="14"/>
        <item x="10"/>
        <item t="default"/>
      </items>
    </pivotField>
    <pivotField showAll="0">
      <items count="15">
        <item sd="0" x="0"/>
        <item x="1"/>
        <item x="2"/>
        <item sd="0" x="3"/>
        <item sd="0" x="4"/>
        <item sd="0" x="5"/>
        <item sd="0" x="6"/>
        <item sd="0" x="7"/>
        <item sd="0" x="8"/>
        <item sd="0" x="9"/>
        <item x="10"/>
        <item sd="0" x="11"/>
        <item x="12"/>
        <item sd="0" x="13"/>
        <item t="default"/>
      </items>
    </pivotField>
    <pivotField showAll="0">
      <items count="7">
        <item sd="0" x="0"/>
        <item sd="0" x="1"/>
        <item sd="0" x="2"/>
        <item sd="0" x="3"/>
        <item sd="0" x="4"/>
        <item sd="0" x="5"/>
        <item t="default"/>
      </items>
    </pivotField>
    <pivotField name="Years" axis="axisCol" showAll="0">
      <items count="5">
        <item sd="0" x="0"/>
        <item sd="0" x="1"/>
        <item sd="0" x="2"/>
        <item sd="0" x="3"/>
        <item t="default"/>
      </items>
    </pivotField>
  </pivotFields>
  <rowFields count="1">
    <field x="4"/>
  </rowFields>
  <rowItems count="7">
    <i>
      <x/>
    </i>
    <i>
      <x v="1"/>
    </i>
    <i>
      <x v="2"/>
    </i>
    <i>
      <x v="3"/>
    </i>
    <i>
      <x v="4"/>
    </i>
    <i>
      <x v="5"/>
    </i>
    <i t="grand">
      <x/>
    </i>
  </rowItems>
  <colFields count="1">
    <field x="11"/>
  </colFields>
  <colItems count="3">
    <i>
      <x v="1"/>
    </i>
    <i>
      <x v="2"/>
    </i>
    <i t="grand">
      <x/>
    </i>
  </colItems>
  <dataFields count="1">
    <dataField name="Sum of Quantity" fld="6" baseField="0" baseItem="0"/>
  </dataFields>
  <formats count="2">
    <format dxfId="2">
      <pivotArea collapsedLevelsAreSubtotals="1" fieldPosition="0">
        <references count="1">
          <reference field="4" count="1">
            <x v="0"/>
          </reference>
        </references>
      </pivotArea>
    </format>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1" count="1" selected="0">
            <x v="1"/>
          </reference>
        </references>
      </pivotArea>
    </chartFormat>
    <chartFormat chart="1" format="1" series="1">
      <pivotArea type="data" outline="0" fieldPosition="0">
        <references count="2">
          <reference field="4294967294" count="1" selected="0">
            <x v="0"/>
          </reference>
          <reference field="11" count="1" selected="0">
            <x v="2"/>
          </reference>
        </references>
      </pivotArea>
    </chartFormat>
    <chartFormat chart="3" format="4" series="1">
      <pivotArea type="data" outline="0" fieldPosition="0">
        <references count="2">
          <reference field="4294967294" count="1" selected="0">
            <x v="0"/>
          </reference>
          <reference field="11" count="1" selected="0">
            <x v="1"/>
          </reference>
        </references>
      </pivotArea>
    </chartFormat>
    <chartFormat chart="3" format="5"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0258C4-CD30-4A94-B0F0-4AF0430BDD2D}"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9" firstHeaderRow="1" firstDataRow="1" firstDataCol="1"/>
  <pivotFields count="12">
    <pivotField showAll="0"/>
    <pivotField numFmtId="164"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91"/>
        <item x="61"/>
        <item x="62"/>
        <item x="63"/>
        <item x="92"/>
        <item x="64"/>
        <item x="65"/>
        <item x="66"/>
        <item x="67"/>
        <item x="93"/>
        <item x="68"/>
        <item x="94"/>
        <item x="69"/>
        <item x="70"/>
        <item x="71"/>
        <item x="95"/>
        <item x="72"/>
        <item x="73"/>
        <item x="74"/>
        <item x="75"/>
        <item x="76"/>
        <item x="77"/>
        <item x="78"/>
        <item x="79"/>
        <item x="80"/>
        <item x="81"/>
        <item x="82"/>
        <item x="83"/>
        <item x="84"/>
        <item x="85"/>
        <item x="86"/>
        <item x="87"/>
        <item x="88"/>
        <item x="89"/>
        <item x="90"/>
        <item t="default"/>
      </items>
    </pivotField>
    <pivotField showAll="0">
      <items count="8">
        <item x="0"/>
        <item x="1"/>
        <item x="2"/>
        <item x="5"/>
        <item x="3"/>
        <item x="6"/>
        <item x="4"/>
        <item t="default"/>
      </items>
    </pivotField>
    <pivotField showAll="0">
      <items count="7">
        <item x="3"/>
        <item x="4"/>
        <item x="5"/>
        <item x="0"/>
        <item x="1"/>
        <item x="2"/>
        <item t="default"/>
      </items>
    </pivotField>
    <pivotField axis="axisRow" showAll="0" sortType="descending">
      <items count="7">
        <item sd="0" x="4"/>
        <item sd="0" x="2"/>
        <item sd="0" x="0"/>
        <item sd="0" x="5"/>
        <item sd="0" x="1"/>
        <item sd="0" x="3"/>
        <item t="default" sd="0"/>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7">
        <item x="2"/>
        <item x="9"/>
        <item x="7"/>
        <item x="15"/>
        <item x="8"/>
        <item x="3"/>
        <item x="12"/>
        <item x="6"/>
        <item x="4"/>
        <item x="1"/>
        <item x="11"/>
        <item x="0"/>
        <item x="5"/>
        <item x="13"/>
        <item x="14"/>
        <item x="10"/>
        <item t="default"/>
      </items>
    </pivotField>
    <pivotField showAll="0">
      <items count="15">
        <item sd="0" x="0"/>
        <item x="1"/>
        <item x="2"/>
        <item sd="0" x="3"/>
        <item sd="0" x="4"/>
        <item sd="0" x="5"/>
        <item sd="0" x="6"/>
        <item sd="0" x="7"/>
        <item sd="0" x="8"/>
        <item sd="0" x="9"/>
        <item x="10"/>
        <item sd="0" x="11"/>
        <item x="12"/>
        <item sd="0" x="13"/>
        <item t="default"/>
      </items>
    </pivotField>
    <pivotField showAll="0">
      <items count="7">
        <item sd="0" x="0"/>
        <item sd="0" x="1"/>
        <item sd="0" x="2"/>
        <item sd="0" x="3"/>
        <item sd="0" x="4"/>
        <item sd="0" x="5"/>
        <item t="default"/>
      </items>
    </pivotField>
    <pivotField name="Years" showAll="0">
      <items count="5">
        <item sd="0" x="0"/>
        <item sd="0" x="1"/>
        <item sd="0" x="2"/>
        <item sd="0" x="3"/>
        <item t="default"/>
      </items>
    </pivotField>
  </pivotFields>
  <rowFields count="1">
    <field x="4"/>
  </rowFields>
  <rowItems count="7">
    <i>
      <x/>
    </i>
    <i>
      <x v="2"/>
    </i>
    <i>
      <x v="4"/>
    </i>
    <i>
      <x v="5"/>
    </i>
    <i>
      <x v="3"/>
    </i>
    <i>
      <x v="1"/>
    </i>
    <i t="grand">
      <x/>
    </i>
  </rowItems>
  <colItems count="1">
    <i/>
  </colItems>
  <dataFields count="1">
    <dataField name="Sum of Total Amount" fld="8" baseField="0" baseItem="0" numFmtId="169"/>
  </dataFields>
  <formats count="2">
    <format dxfId="5">
      <pivotArea collapsedLevelsAreSubtotals="1" fieldPosition="0">
        <references count="1">
          <reference field="4" count="1">
            <x v="0"/>
          </reference>
        </references>
      </pivotArea>
    </format>
    <format dxfId="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2">
          <reference field="4294967294" count="1" selected="0">
            <x v="0"/>
          </reference>
          <reference field="4" count="1" selected="0">
            <x v="4"/>
          </reference>
        </references>
      </pivotArea>
    </chartFormat>
    <chartFormat chart="2" format="12">
      <pivotArea type="data" outline="0" fieldPosition="0">
        <references count="2">
          <reference field="4294967294" count="1" selected="0">
            <x v="0"/>
          </reference>
          <reference field="4" count="1" selected="0">
            <x v="5"/>
          </reference>
        </references>
      </pivotArea>
    </chartFormat>
    <chartFormat chart="2" format="13">
      <pivotArea type="data" outline="0" fieldPosition="0">
        <references count="2">
          <reference field="4294967294" count="1" selected="0">
            <x v="0"/>
          </reference>
          <reference field="4" count="1" selected="0">
            <x v="3"/>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the_Year" xr10:uid="{96EE8F86-A51C-4599-A515-B96AB665E35C}" sourceName="Month of the Year">
  <pivotTables>
    <pivotTable tabId="11" name="PivotTable10"/>
    <pivotTable tabId="11" name="PivotTable11"/>
    <pivotTable tabId="11" name="PivotTable12"/>
    <pivotTable tabId="10" name="PivotTable9"/>
  </pivotTables>
  <data>
    <tabular pivotCacheId="699236425">
      <items count="6">
        <i x="3" s="1"/>
        <i x="4" s="1"/>
        <i x="5"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0DE4578F-20A6-4A2A-B371-62E10786959E}" sourceName="Day of the week">
  <pivotTables>
    <pivotTable tabId="11" name="PivotTable10"/>
    <pivotTable tabId="11" name="PivotTable11"/>
    <pivotTable tabId="11" name="PivotTable12"/>
    <pivotTable tabId="10" name="PivotTable9"/>
  </pivotTables>
  <data>
    <tabular pivotCacheId="699236425">
      <items count="7">
        <i x="0" s="1"/>
        <i x="1" s="1"/>
        <i x="2" s="1"/>
        <i x="5" s="1"/>
        <i x="3"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AAB6893-DC5C-4E19-89F8-E36CFB0913C0}" sourceName="Product Name">
  <pivotTables>
    <pivotTable tabId="11" name="PivotTable12"/>
    <pivotTable tabId="11" name="PivotTable10"/>
    <pivotTable tabId="11" name="PivotTable11"/>
    <pivotTable tabId="10" name="PivotTable9"/>
  </pivotTables>
  <data>
    <tabular pivotCacheId="699236425">
      <items count="6">
        <i x="4" s="1"/>
        <i x="2" s="1"/>
        <i x="0" s="1"/>
        <i x="5"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of the Year" xr10:uid="{839FE4F6-ADC3-46D1-9637-DB7BD5615E11}" cache="Slicer_Month_of_the_Year" caption="Month of the Year" rowHeight="241300"/>
  <slicer name="Day of the week" xr10:uid="{AE42CF1F-ACB7-4073-A894-1B384F80F881}" cache="Slicer_Day_of_the_week" caption="Day of the week" rowHeight="241300"/>
  <slicer name="Product Name" xr10:uid="{3E3153BB-1991-45AA-85B1-DD8678E35B6F}" cache="Slicer_Product_Name" caption="Product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of the Year 1" xr10:uid="{CFE0E7BF-302C-44EF-8C0C-8D1501201F45}" cache="Slicer_Month_of_the_Year" caption="Month of the Year" rowHeight="241300"/>
  <slicer name="Day of the week 1" xr10:uid="{235EDC2B-52CF-4D3D-80C6-D44A0AA98A36}" cache="Slicer_Day_of_the_week" caption="Day of the week" rowHeight="241300"/>
  <slicer name="Product Name 2" xr10:uid="{9D5F13A7-DBF8-47A7-A7BF-9310E5311B0F}" cache="Slicer_Product_Name" caption="Produc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5663E-5A77-410D-A437-02364969FCB8}">
  <dimension ref="A1:R40"/>
  <sheetViews>
    <sheetView workbookViewId="0">
      <selection sqref="A1:R40"/>
    </sheetView>
  </sheetViews>
  <sheetFormatPr defaultRowHeight="14.5" x14ac:dyDescent="0.35"/>
  <cols>
    <col min="18" max="18" width="22.90625" customWidth="1"/>
  </cols>
  <sheetData>
    <row r="1" spans="1:18" ht="40" customHeight="1" x14ac:dyDescent="0.35">
      <c r="A1" s="2" t="s">
        <v>46</v>
      </c>
      <c r="B1" s="3"/>
      <c r="C1" s="3"/>
      <c r="D1" s="3"/>
      <c r="E1" s="3"/>
      <c r="F1" s="3"/>
      <c r="G1" s="3"/>
      <c r="H1" s="3"/>
      <c r="I1" s="3"/>
      <c r="J1" s="3"/>
      <c r="K1" s="3"/>
      <c r="L1" s="3"/>
      <c r="M1" s="3"/>
      <c r="N1" s="3"/>
      <c r="O1" s="3"/>
      <c r="P1" s="3"/>
      <c r="Q1" s="3"/>
      <c r="R1" s="3"/>
    </row>
    <row r="2" spans="1:18" x14ac:dyDescent="0.35">
      <c r="A2" s="3"/>
      <c r="B2" s="3"/>
      <c r="C2" s="3"/>
      <c r="D2" s="3"/>
      <c r="E2" s="3"/>
      <c r="F2" s="3"/>
      <c r="G2" s="3"/>
      <c r="H2" s="3"/>
      <c r="I2" s="3"/>
      <c r="J2" s="3"/>
      <c r="K2" s="3"/>
      <c r="L2" s="3"/>
      <c r="M2" s="3"/>
      <c r="N2" s="3"/>
      <c r="O2" s="3"/>
      <c r="P2" s="3"/>
      <c r="Q2" s="3"/>
      <c r="R2" s="3"/>
    </row>
    <row r="3" spans="1:18" x14ac:dyDescent="0.35">
      <c r="A3" s="3"/>
      <c r="B3" s="3"/>
      <c r="C3" s="3"/>
      <c r="D3" s="3"/>
      <c r="E3" s="3"/>
      <c r="F3" s="3"/>
      <c r="G3" s="3"/>
      <c r="H3" s="3"/>
      <c r="I3" s="3"/>
      <c r="J3" s="3"/>
      <c r="K3" s="3"/>
      <c r="L3" s="3"/>
      <c r="M3" s="3"/>
      <c r="N3" s="3"/>
      <c r="O3" s="3"/>
      <c r="P3" s="3"/>
      <c r="Q3" s="3"/>
      <c r="R3" s="3"/>
    </row>
    <row r="4" spans="1:18" x14ac:dyDescent="0.35">
      <c r="A4" s="3"/>
      <c r="B4" s="3"/>
      <c r="C4" s="3"/>
      <c r="D4" s="3"/>
      <c r="E4" s="3"/>
      <c r="F4" s="3"/>
      <c r="G4" s="3"/>
      <c r="H4" s="3"/>
      <c r="I4" s="3"/>
      <c r="J4" s="3"/>
      <c r="K4" s="3"/>
      <c r="L4" s="3"/>
      <c r="M4" s="3"/>
      <c r="N4" s="3"/>
      <c r="O4" s="3"/>
      <c r="P4" s="3"/>
      <c r="Q4" s="3"/>
      <c r="R4" s="3"/>
    </row>
    <row r="5" spans="1:18" x14ac:dyDescent="0.35">
      <c r="A5" s="3"/>
      <c r="B5" s="3"/>
      <c r="C5" s="3"/>
      <c r="D5" s="3"/>
      <c r="E5" s="3"/>
      <c r="F5" s="3"/>
      <c r="G5" s="3"/>
      <c r="H5" s="3"/>
      <c r="I5" s="3"/>
      <c r="J5" s="3"/>
      <c r="K5" s="3"/>
      <c r="L5" s="3"/>
      <c r="M5" s="3"/>
      <c r="N5" s="3"/>
      <c r="O5" s="3"/>
      <c r="P5" s="3"/>
      <c r="Q5" s="3"/>
      <c r="R5" s="3"/>
    </row>
    <row r="6" spans="1:18" x14ac:dyDescent="0.35">
      <c r="A6" s="3"/>
      <c r="B6" s="3"/>
      <c r="C6" s="3"/>
      <c r="D6" s="3"/>
      <c r="E6" s="3"/>
      <c r="F6" s="3"/>
      <c r="G6" s="3"/>
      <c r="H6" s="3"/>
      <c r="I6" s="3"/>
      <c r="J6" s="3"/>
      <c r="K6" s="3"/>
      <c r="L6" s="3"/>
      <c r="M6" s="3"/>
      <c r="N6" s="3"/>
      <c r="O6" s="3"/>
      <c r="P6" s="3"/>
      <c r="Q6" s="3"/>
      <c r="R6" s="3"/>
    </row>
    <row r="7" spans="1:18" x14ac:dyDescent="0.35">
      <c r="A7" s="3"/>
      <c r="B7" s="3"/>
      <c r="C7" s="3"/>
      <c r="D7" s="3"/>
      <c r="E7" s="3"/>
      <c r="F7" s="3"/>
      <c r="G7" s="3"/>
      <c r="H7" s="3"/>
      <c r="I7" s="3"/>
      <c r="J7" s="3"/>
      <c r="K7" s="3"/>
      <c r="L7" s="3"/>
      <c r="M7" s="3"/>
      <c r="N7" s="3"/>
      <c r="O7" s="3"/>
      <c r="P7" s="3"/>
      <c r="Q7" s="3"/>
      <c r="R7" s="3"/>
    </row>
    <row r="8" spans="1:18" x14ac:dyDescent="0.35">
      <c r="A8" s="3"/>
      <c r="B8" s="3"/>
      <c r="C8" s="3"/>
      <c r="D8" s="3"/>
      <c r="E8" s="3"/>
      <c r="F8" s="3"/>
      <c r="G8" s="3"/>
      <c r="H8" s="3"/>
      <c r="I8" s="3"/>
      <c r="J8" s="3"/>
      <c r="K8" s="3"/>
      <c r="L8" s="3"/>
      <c r="M8" s="3"/>
      <c r="N8" s="3"/>
      <c r="O8" s="3"/>
      <c r="P8" s="3"/>
      <c r="Q8" s="3"/>
      <c r="R8" s="3"/>
    </row>
    <row r="9" spans="1:18" x14ac:dyDescent="0.35">
      <c r="A9" s="3"/>
      <c r="B9" s="3"/>
      <c r="C9" s="3"/>
      <c r="D9" s="3"/>
      <c r="E9" s="3"/>
      <c r="F9" s="3"/>
      <c r="G9" s="3"/>
      <c r="H9" s="3"/>
      <c r="I9" s="3"/>
      <c r="J9" s="3"/>
      <c r="K9" s="3"/>
      <c r="L9" s="3"/>
      <c r="M9" s="3"/>
      <c r="N9" s="3"/>
      <c r="O9" s="3"/>
      <c r="P9" s="3"/>
      <c r="Q9" s="3"/>
      <c r="R9" s="3"/>
    </row>
    <row r="10" spans="1:18" x14ac:dyDescent="0.35">
      <c r="A10" s="3"/>
      <c r="B10" s="3"/>
      <c r="C10" s="3"/>
      <c r="D10" s="3"/>
      <c r="E10" s="3"/>
      <c r="F10" s="3"/>
      <c r="G10" s="3"/>
      <c r="H10" s="3"/>
      <c r="I10" s="3"/>
      <c r="J10" s="3"/>
      <c r="K10" s="3"/>
      <c r="L10" s="3"/>
      <c r="M10" s="3"/>
      <c r="N10" s="3"/>
      <c r="O10" s="3"/>
      <c r="P10" s="3"/>
      <c r="Q10" s="3"/>
      <c r="R10" s="3"/>
    </row>
    <row r="11" spans="1:18" x14ac:dyDescent="0.35">
      <c r="A11" s="3"/>
      <c r="B11" s="3"/>
      <c r="C11" s="3"/>
      <c r="D11" s="3"/>
      <c r="E11" s="3"/>
      <c r="F11" s="3"/>
      <c r="G11" s="3"/>
      <c r="H11" s="3"/>
      <c r="I11" s="3"/>
      <c r="J11" s="3"/>
      <c r="K11" s="3"/>
      <c r="L11" s="3"/>
      <c r="M11" s="3"/>
      <c r="N11" s="3"/>
      <c r="O11" s="3"/>
      <c r="P11" s="3"/>
      <c r="Q11" s="3"/>
      <c r="R11" s="3"/>
    </row>
    <row r="12" spans="1:18" x14ac:dyDescent="0.35">
      <c r="A12" s="3"/>
      <c r="B12" s="3"/>
      <c r="C12" s="3"/>
      <c r="D12" s="3"/>
      <c r="E12" s="3"/>
      <c r="F12" s="3"/>
      <c r="G12" s="3"/>
      <c r="H12" s="3"/>
      <c r="I12" s="3"/>
      <c r="J12" s="3"/>
      <c r="K12" s="3"/>
      <c r="L12" s="3"/>
      <c r="M12" s="3"/>
      <c r="N12" s="3"/>
      <c r="O12" s="3"/>
      <c r="P12" s="3"/>
      <c r="Q12" s="3"/>
      <c r="R12" s="3"/>
    </row>
    <row r="13" spans="1:18" x14ac:dyDescent="0.35">
      <c r="A13" s="3"/>
      <c r="B13" s="3"/>
      <c r="C13" s="3"/>
      <c r="D13" s="3"/>
      <c r="E13" s="3"/>
      <c r="F13" s="3"/>
      <c r="G13" s="3"/>
      <c r="H13" s="3"/>
      <c r="I13" s="3"/>
      <c r="J13" s="3"/>
      <c r="K13" s="3"/>
      <c r="L13" s="3"/>
      <c r="M13" s="3"/>
      <c r="N13" s="3"/>
      <c r="O13" s="3"/>
      <c r="P13" s="3"/>
      <c r="Q13" s="3"/>
      <c r="R13" s="3"/>
    </row>
    <row r="14" spans="1:18" x14ac:dyDescent="0.35">
      <c r="A14" s="3"/>
      <c r="B14" s="3"/>
      <c r="C14" s="3"/>
      <c r="D14" s="3"/>
      <c r="E14" s="3"/>
      <c r="F14" s="3"/>
      <c r="G14" s="3"/>
      <c r="H14" s="3"/>
      <c r="I14" s="3"/>
      <c r="J14" s="3"/>
      <c r="K14" s="3"/>
      <c r="L14" s="3"/>
      <c r="M14" s="3"/>
      <c r="N14" s="3"/>
      <c r="O14" s="3"/>
      <c r="P14" s="3"/>
      <c r="Q14" s="3"/>
      <c r="R14" s="3"/>
    </row>
    <row r="15" spans="1:18" x14ac:dyDescent="0.35">
      <c r="A15" s="3"/>
      <c r="B15" s="3"/>
      <c r="C15" s="3"/>
      <c r="D15" s="3"/>
      <c r="E15" s="3"/>
      <c r="F15" s="3"/>
      <c r="G15" s="3"/>
      <c r="H15" s="3"/>
      <c r="I15" s="3"/>
      <c r="J15" s="3"/>
      <c r="K15" s="3"/>
      <c r="L15" s="3"/>
      <c r="M15" s="3"/>
      <c r="N15" s="3"/>
      <c r="O15" s="3"/>
      <c r="P15" s="3"/>
      <c r="Q15" s="3"/>
      <c r="R15" s="3"/>
    </row>
    <row r="16" spans="1:18" x14ac:dyDescent="0.35">
      <c r="A16" s="3"/>
      <c r="B16" s="3"/>
      <c r="C16" s="3"/>
      <c r="D16" s="3"/>
      <c r="E16" s="3"/>
      <c r="F16" s="3"/>
      <c r="G16" s="3"/>
      <c r="H16" s="3"/>
      <c r="I16" s="3"/>
      <c r="J16" s="3"/>
      <c r="K16" s="3"/>
      <c r="L16" s="3"/>
      <c r="M16" s="3"/>
      <c r="N16" s="3"/>
      <c r="O16" s="3"/>
      <c r="P16" s="3"/>
      <c r="Q16" s="3"/>
      <c r="R16" s="3"/>
    </row>
    <row r="17" spans="1:18" x14ac:dyDescent="0.35">
      <c r="A17" s="3"/>
      <c r="B17" s="3"/>
      <c r="C17" s="3"/>
      <c r="D17" s="3"/>
      <c r="E17" s="3"/>
      <c r="F17" s="3"/>
      <c r="G17" s="3"/>
      <c r="H17" s="3"/>
      <c r="I17" s="3"/>
      <c r="J17" s="3"/>
      <c r="K17" s="3"/>
      <c r="L17" s="3"/>
      <c r="M17" s="3"/>
      <c r="N17" s="3"/>
      <c r="O17" s="3"/>
      <c r="P17" s="3"/>
      <c r="Q17" s="3"/>
      <c r="R17" s="3"/>
    </row>
    <row r="18" spans="1:18" x14ac:dyDescent="0.35">
      <c r="A18" s="3"/>
      <c r="B18" s="3"/>
      <c r="C18" s="3"/>
      <c r="D18" s="3"/>
      <c r="E18" s="3"/>
      <c r="F18" s="3"/>
      <c r="G18" s="3"/>
      <c r="H18" s="3"/>
      <c r="I18" s="3"/>
      <c r="J18" s="3"/>
      <c r="K18" s="3"/>
      <c r="L18" s="3"/>
      <c r="M18" s="3"/>
      <c r="N18" s="3"/>
      <c r="O18" s="3"/>
      <c r="P18" s="3"/>
      <c r="Q18" s="3"/>
      <c r="R18" s="3"/>
    </row>
    <row r="19" spans="1:18" x14ac:dyDescent="0.35">
      <c r="A19" s="3"/>
      <c r="B19" s="3"/>
      <c r="C19" s="3"/>
      <c r="D19" s="3"/>
      <c r="E19" s="3"/>
      <c r="F19" s="3"/>
      <c r="G19" s="3"/>
      <c r="H19" s="3"/>
      <c r="I19" s="3"/>
      <c r="J19" s="3"/>
      <c r="K19" s="3"/>
      <c r="L19" s="3"/>
      <c r="M19" s="3"/>
      <c r="N19" s="3"/>
      <c r="O19" s="3"/>
      <c r="P19" s="3"/>
      <c r="Q19" s="3"/>
      <c r="R19" s="3"/>
    </row>
    <row r="20" spans="1:18" x14ac:dyDescent="0.35">
      <c r="A20" s="3"/>
      <c r="B20" s="3"/>
      <c r="C20" s="3"/>
      <c r="D20" s="3"/>
      <c r="E20" s="3"/>
      <c r="F20" s="3"/>
      <c r="G20" s="3"/>
      <c r="H20" s="3"/>
      <c r="I20" s="3"/>
      <c r="J20" s="3"/>
      <c r="K20" s="3"/>
      <c r="L20" s="3"/>
      <c r="M20" s="3"/>
      <c r="N20" s="3"/>
      <c r="O20" s="3"/>
      <c r="P20" s="3"/>
      <c r="Q20" s="3"/>
      <c r="R20" s="3"/>
    </row>
    <row r="21" spans="1:18" x14ac:dyDescent="0.35">
      <c r="A21" s="3"/>
      <c r="B21" s="3"/>
      <c r="C21" s="3"/>
      <c r="D21" s="3"/>
      <c r="E21" s="3"/>
      <c r="F21" s="3"/>
      <c r="G21" s="3"/>
      <c r="H21" s="3"/>
      <c r="I21" s="3"/>
      <c r="J21" s="3"/>
      <c r="K21" s="3"/>
      <c r="L21" s="3"/>
      <c r="M21" s="3"/>
      <c r="N21" s="3"/>
      <c r="O21" s="3"/>
      <c r="P21" s="3"/>
      <c r="Q21" s="3"/>
      <c r="R21" s="3"/>
    </row>
    <row r="22" spans="1:18" x14ac:dyDescent="0.35">
      <c r="A22" s="3"/>
      <c r="B22" s="3"/>
      <c r="C22" s="3"/>
      <c r="D22" s="3"/>
      <c r="E22" s="3"/>
      <c r="F22" s="3"/>
      <c r="G22" s="3"/>
      <c r="H22" s="3"/>
      <c r="I22" s="3"/>
      <c r="J22" s="3"/>
      <c r="K22" s="3"/>
      <c r="L22" s="3"/>
      <c r="M22" s="3"/>
      <c r="N22" s="3"/>
      <c r="O22" s="3"/>
      <c r="P22" s="3"/>
      <c r="Q22" s="3"/>
      <c r="R22" s="3"/>
    </row>
    <row r="23" spans="1:18" x14ac:dyDescent="0.35">
      <c r="A23" s="3"/>
      <c r="B23" s="3"/>
      <c r="C23" s="3"/>
      <c r="D23" s="3"/>
      <c r="E23" s="3"/>
      <c r="F23" s="3"/>
      <c r="G23" s="3"/>
      <c r="H23" s="3"/>
      <c r="I23" s="3"/>
      <c r="J23" s="3"/>
      <c r="K23" s="3"/>
      <c r="L23" s="3"/>
      <c r="M23" s="3"/>
      <c r="N23" s="3"/>
      <c r="O23" s="3"/>
      <c r="P23" s="3"/>
      <c r="Q23" s="3"/>
      <c r="R23" s="3"/>
    </row>
    <row r="24" spans="1:18" x14ac:dyDescent="0.35">
      <c r="A24" s="3"/>
      <c r="B24" s="3"/>
      <c r="C24" s="3"/>
      <c r="D24" s="3"/>
      <c r="E24" s="3"/>
      <c r="F24" s="3"/>
      <c r="G24" s="3"/>
      <c r="H24" s="3"/>
      <c r="I24" s="3"/>
      <c r="J24" s="3"/>
      <c r="K24" s="3"/>
      <c r="L24" s="3"/>
      <c r="M24" s="3"/>
      <c r="N24" s="3"/>
      <c r="O24" s="3"/>
      <c r="P24" s="3"/>
      <c r="Q24" s="3"/>
      <c r="R24" s="3"/>
    </row>
    <row r="25" spans="1:18" x14ac:dyDescent="0.35">
      <c r="A25" s="3"/>
      <c r="B25" s="3"/>
      <c r="C25" s="3"/>
      <c r="D25" s="3"/>
      <c r="E25" s="3"/>
      <c r="F25" s="3"/>
      <c r="G25" s="3"/>
      <c r="H25" s="3"/>
      <c r="I25" s="3"/>
      <c r="J25" s="3"/>
      <c r="K25" s="3"/>
      <c r="L25" s="3"/>
      <c r="M25" s="3"/>
      <c r="N25" s="3"/>
      <c r="O25" s="3"/>
      <c r="P25" s="3"/>
      <c r="Q25" s="3"/>
      <c r="R25" s="3"/>
    </row>
    <row r="26" spans="1:18" x14ac:dyDescent="0.35">
      <c r="A26" s="3"/>
      <c r="B26" s="3"/>
      <c r="C26" s="3"/>
      <c r="D26" s="3"/>
      <c r="E26" s="3"/>
      <c r="F26" s="3"/>
      <c r="G26" s="3"/>
      <c r="H26" s="3"/>
      <c r="I26" s="3"/>
      <c r="J26" s="3"/>
      <c r="K26" s="3"/>
      <c r="L26" s="3"/>
      <c r="M26" s="3"/>
      <c r="N26" s="3"/>
      <c r="O26" s="3"/>
      <c r="P26" s="3"/>
      <c r="Q26" s="3"/>
      <c r="R26" s="3"/>
    </row>
    <row r="27" spans="1:18" x14ac:dyDescent="0.35">
      <c r="A27" s="3"/>
      <c r="B27" s="3"/>
      <c r="C27" s="3"/>
      <c r="D27" s="3"/>
      <c r="E27" s="3"/>
      <c r="F27" s="3"/>
      <c r="G27" s="3"/>
      <c r="H27" s="3"/>
      <c r="I27" s="3"/>
      <c r="J27" s="3"/>
      <c r="K27" s="3"/>
      <c r="L27" s="3"/>
      <c r="M27" s="3"/>
      <c r="N27" s="3"/>
      <c r="O27" s="3"/>
      <c r="P27" s="3"/>
      <c r="Q27" s="3"/>
      <c r="R27" s="3"/>
    </row>
    <row r="28" spans="1:18" x14ac:dyDescent="0.35">
      <c r="A28" s="3"/>
      <c r="B28" s="3"/>
      <c r="C28" s="3"/>
      <c r="D28" s="3"/>
      <c r="E28" s="3"/>
      <c r="F28" s="3"/>
      <c r="G28" s="3"/>
      <c r="H28" s="3"/>
      <c r="I28" s="3"/>
      <c r="J28" s="3"/>
      <c r="K28" s="3"/>
      <c r="L28" s="3"/>
      <c r="M28" s="3"/>
      <c r="N28" s="3"/>
      <c r="O28" s="3"/>
      <c r="P28" s="3"/>
      <c r="Q28" s="3"/>
      <c r="R28" s="3"/>
    </row>
    <row r="29" spans="1:18" x14ac:dyDescent="0.35">
      <c r="A29" s="3"/>
      <c r="B29" s="3"/>
      <c r="C29" s="3"/>
      <c r="D29" s="3"/>
      <c r="E29" s="3"/>
      <c r="F29" s="3"/>
      <c r="G29" s="3"/>
      <c r="H29" s="3"/>
      <c r="I29" s="3"/>
      <c r="J29" s="3"/>
      <c r="K29" s="3"/>
      <c r="L29" s="3"/>
      <c r="M29" s="3"/>
      <c r="N29" s="3"/>
      <c r="O29" s="3"/>
      <c r="P29" s="3"/>
      <c r="Q29" s="3"/>
      <c r="R29" s="3"/>
    </row>
    <row r="30" spans="1:18" x14ac:dyDescent="0.35">
      <c r="A30" s="3"/>
      <c r="B30" s="3"/>
      <c r="C30" s="3"/>
      <c r="D30" s="3"/>
      <c r="E30" s="3"/>
      <c r="F30" s="3"/>
      <c r="G30" s="3"/>
      <c r="H30" s="3"/>
      <c r="I30" s="3"/>
      <c r="J30" s="3"/>
      <c r="K30" s="3"/>
      <c r="L30" s="3"/>
      <c r="M30" s="3"/>
      <c r="N30" s="3"/>
      <c r="O30" s="3"/>
      <c r="P30" s="3"/>
      <c r="Q30" s="3"/>
      <c r="R30" s="3"/>
    </row>
    <row r="31" spans="1:18" x14ac:dyDescent="0.35">
      <c r="A31" s="3"/>
      <c r="B31" s="3"/>
      <c r="C31" s="3"/>
      <c r="D31" s="3"/>
      <c r="E31" s="3"/>
      <c r="F31" s="3"/>
      <c r="G31" s="3"/>
      <c r="H31" s="3"/>
      <c r="I31" s="3"/>
      <c r="J31" s="3"/>
      <c r="K31" s="3"/>
      <c r="L31" s="3"/>
      <c r="M31" s="3"/>
      <c r="N31" s="3"/>
      <c r="O31" s="3"/>
      <c r="P31" s="3"/>
      <c r="Q31" s="3"/>
      <c r="R31" s="3"/>
    </row>
    <row r="32" spans="1:18" x14ac:dyDescent="0.35">
      <c r="A32" s="3"/>
      <c r="B32" s="3"/>
      <c r="C32" s="3"/>
      <c r="D32" s="3"/>
      <c r="E32" s="3"/>
      <c r="F32" s="3"/>
      <c r="G32" s="3"/>
      <c r="H32" s="3"/>
      <c r="I32" s="3"/>
      <c r="J32" s="3"/>
      <c r="K32" s="3"/>
      <c r="L32" s="3"/>
      <c r="M32" s="3"/>
      <c r="N32" s="3"/>
      <c r="O32" s="3"/>
      <c r="P32" s="3"/>
      <c r="Q32" s="3"/>
      <c r="R32" s="3"/>
    </row>
    <row r="33" spans="1:18" x14ac:dyDescent="0.35">
      <c r="A33" s="3"/>
      <c r="B33" s="3"/>
      <c r="C33" s="3"/>
      <c r="D33" s="3"/>
      <c r="E33" s="3"/>
      <c r="F33" s="3"/>
      <c r="G33" s="3"/>
      <c r="H33" s="3"/>
      <c r="I33" s="3"/>
      <c r="J33" s="3"/>
      <c r="K33" s="3"/>
      <c r="L33" s="3"/>
      <c r="M33" s="3"/>
      <c r="N33" s="3"/>
      <c r="O33" s="3"/>
      <c r="P33" s="3"/>
      <c r="Q33" s="3"/>
      <c r="R33" s="3"/>
    </row>
    <row r="34" spans="1:18" x14ac:dyDescent="0.35">
      <c r="A34" s="3"/>
      <c r="B34" s="3"/>
      <c r="C34" s="3"/>
      <c r="D34" s="3"/>
      <c r="E34" s="3"/>
      <c r="F34" s="3"/>
      <c r="G34" s="3"/>
      <c r="H34" s="3"/>
      <c r="I34" s="3"/>
      <c r="J34" s="3"/>
      <c r="K34" s="3"/>
      <c r="L34" s="3"/>
      <c r="M34" s="3"/>
      <c r="N34" s="3"/>
      <c r="O34" s="3"/>
      <c r="P34" s="3"/>
      <c r="Q34" s="3"/>
      <c r="R34" s="3"/>
    </row>
    <row r="35" spans="1:18" x14ac:dyDescent="0.35">
      <c r="A35" s="3"/>
      <c r="B35" s="3"/>
      <c r="C35" s="3"/>
      <c r="D35" s="3"/>
      <c r="E35" s="3"/>
      <c r="F35" s="3"/>
      <c r="G35" s="3"/>
      <c r="H35" s="3"/>
      <c r="I35" s="3"/>
      <c r="J35" s="3"/>
      <c r="K35" s="3"/>
      <c r="L35" s="3"/>
      <c r="M35" s="3"/>
      <c r="N35" s="3"/>
      <c r="O35" s="3"/>
      <c r="P35" s="3"/>
      <c r="Q35" s="3"/>
      <c r="R35" s="3"/>
    </row>
    <row r="36" spans="1:18" x14ac:dyDescent="0.35">
      <c r="A36" s="3"/>
      <c r="B36" s="3"/>
      <c r="C36" s="3"/>
      <c r="D36" s="3"/>
      <c r="E36" s="3"/>
      <c r="F36" s="3"/>
      <c r="G36" s="3"/>
      <c r="H36" s="3"/>
      <c r="I36" s="3"/>
      <c r="J36" s="3"/>
      <c r="K36" s="3"/>
      <c r="L36" s="3"/>
      <c r="M36" s="3"/>
      <c r="N36" s="3"/>
      <c r="O36" s="3"/>
      <c r="P36" s="3"/>
      <c r="Q36" s="3"/>
      <c r="R36" s="3"/>
    </row>
    <row r="37" spans="1:18" x14ac:dyDescent="0.35">
      <c r="A37" s="3"/>
      <c r="B37" s="3"/>
      <c r="C37" s="3"/>
      <c r="D37" s="3"/>
      <c r="E37" s="3"/>
      <c r="F37" s="3"/>
      <c r="G37" s="3"/>
      <c r="H37" s="3"/>
      <c r="I37" s="3"/>
      <c r="J37" s="3"/>
      <c r="K37" s="3"/>
      <c r="L37" s="3"/>
      <c r="M37" s="3"/>
      <c r="N37" s="3"/>
      <c r="O37" s="3"/>
      <c r="P37" s="3"/>
      <c r="Q37" s="3"/>
      <c r="R37" s="3"/>
    </row>
    <row r="38" spans="1:18" x14ac:dyDescent="0.35">
      <c r="A38" s="3"/>
      <c r="B38" s="3"/>
      <c r="C38" s="3"/>
      <c r="D38" s="3"/>
      <c r="E38" s="3"/>
      <c r="F38" s="3"/>
      <c r="G38" s="3"/>
      <c r="H38" s="3"/>
      <c r="I38" s="3"/>
      <c r="J38" s="3"/>
      <c r="K38" s="3"/>
      <c r="L38" s="3"/>
      <c r="M38" s="3"/>
      <c r="N38" s="3"/>
      <c r="O38" s="3"/>
      <c r="P38" s="3"/>
      <c r="Q38" s="3"/>
      <c r="R38" s="3"/>
    </row>
    <row r="39" spans="1:18" ht="98" customHeight="1" x14ac:dyDescent="0.35">
      <c r="A39" s="3"/>
      <c r="B39" s="3"/>
      <c r="C39" s="3"/>
      <c r="D39" s="3"/>
      <c r="E39" s="3"/>
      <c r="F39" s="3"/>
      <c r="G39" s="3"/>
      <c r="H39" s="3"/>
      <c r="I39" s="3"/>
      <c r="J39" s="3"/>
      <c r="K39" s="3"/>
      <c r="L39" s="3"/>
      <c r="M39" s="3"/>
      <c r="N39" s="3"/>
      <c r="O39" s="3"/>
      <c r="P39" s="3"/>
      <c r="Q39" s="3"/>
      <c r="R39" s="3"/>
    </row>
    <row r="40" spans="1:18" x14ac:dyDescent="0.35">
      <c r="A40" s="3"/>
      <c r="B40" s="3"/>
      <c r="C40" s="3"/>
      <c r="D40" s="3"/>
      <c r="E40" s="3"/>
      <c r="F40" s="3"/>
      <c r="G40" s="3"/>
      <c r="H40" s="3"/>
      <c r="I40" s="3"/>
      <c r="J40" s="3"/>
      <c r="K40" s="3"/>
      <c r="L40" s="3"/>
      <c r="M40" s="3"/>
      <c r="N40" s="3"/>
      <c r="O40" s="3"/>
      <c r="P40" s="3"/>
      <c r="Q40" s="3"/>
      <c r="R40" s="3"/>
    </row>
  </sheetData>
  <mergeCells count="1">
    <mergeCell ref="A1:R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E3DA-AFB1-4B7D-B138-4DEEDF531780}">
  <dimension ref="A4:B11"/>
  <sheetViews>
    <sheetView showGridLines="0" workbookViewId="0">
      <selection activeCell="B6" sqref="B6"/>
    </sheetView>
  </sheetViews>
  <sheetFormatPr defaultRowHeight="14.5" x14ac:dyDescent="0.35"/>
  <cols>
    <col min="1" max="1" width="17" bestFit="1" customWidth="1"/>
    <col min="2" max="2" width="18.90625" bestFit="1" customWidth="1"/>
    <col min="3" max="4" width="7.90625" bestFit="1" customWidth="1"/>
    <col min="5" max="5" width="11" bestFit="1" customWidth="1"/>
    <col min="6" max="6" width="8.54296875" bestFit="1" customWidth="1"/>
    <col min="7" max="7" width="6.08984375" bestFit="1" customWidth="1"/>
    <col min="8" max="8" width="8.26953125" bestFit="1" customWidth="1"/>
    <col min="9" max="9" width="10.7265625" bestFit="1" customWidth="1"/>
    <col min="10" max="10" width="14.7265625" bestFit="1" customWidth="1"/>
    <col min="11" max="11" width="18.90625" bestFit="1" customWidth="1"/>
    <col min="12" max="12" width="14.7265625" bestFit="1" customWidth="1"/>
    <col min="13" max="13" width="18.90625" bestFit="1" customWidth="1"/>
    <col min="14" max="14" width="14.7265625" bestFit="1" customWidth="1"/>
    <col min="15" max="15" width="18.90625" bestFit="1" customWidth="1"/>
    <col min="16" max="16" width="19.453125" bestFit="1" customWidth="1"/>
    <col min="17" max="17" width="23.7265625" bestFit="1" customWidth="1"/>
    <col min="18" max="18" width="7.7265625" bestFit="1" customWidth="1"/>
    <col min="19" max="19" width="4.81640625" bestFit="1" customWidth="1"/>
    <col min="20" max="20" width="10.7265625" bestFit="1" customWidth="1"/>
    <col min="21" max="21" width="10.08984375" bestFit="1" customWidth="1"/>
    <col min="22" max="22" width="3.81640625" bestFit="1" customWidth="1"/>
    <col min="23" max="23" width="13.08984375" bestFit="1" customWidth="1"/>
    <col min="24" max="24" width="10.7265625" bestFit="1" customWidth="1"/>
    <col min="25" max="25" width="8.453125" bestFit="1" customWidth="1"/>
    <col min="26" max="26" width="9.6328125" bestFit="1" customWidth="1"/>
    <col min="27" max="27" width="7.7265625" bestFit="1" customWidth="1"/>
    <col min="28" max="28" width="6.26953125" bestFit="1" customWidth="1"/>
    <col min="29" max="29" width="15.81640625" bestFit="1" customWidth="1"/>
    <col min="30" max="30" width="10.36328125" bestFit="1" customWidth="1"/>
    <col min="31" max="31" width="7.36328125" bestFit="1" customWidth="1"/>
    <col min="32" max="32" width="9.6328125" bestFit="1" customWidth="1"/>
    <col min="33" max="33" width="9.90625" bestFit="1" customWidth="1"/>
    <col min="34" max="34" width="6.26953125" bestFit="1" customWidth="1"/>
    <col min="35" max="35" width="7.7265625" bestFit="1" customWidth="1"/>
    <col min="36" max="36" width="13.36328125" bestFit="1" customWidth="1"/>
    <col min="37" max="37" width="7.7265625" bestFit="1" customWidth="1"/>
    <col min="38" max="38" width="9.6328125" bestFit="1" customWidth="1"/>
    <col min="39" max="39" width="8.453125" bestFit="1" customWidth="1"/>
    <col min="40" max="40" width="9.90625" bestFit="1" customWidth="1"/>
    <col min="41" max="41" width="7.7265625" bestFit="1" customWidth="1"/>
    <col min="42" max="42" width="6.26953125" bestFit="1" customWidth="1"/>
    <col min="43" max="43" width="10.7265625" bestFit="1" customWidth="1"/>
    <col min="44" max="44" width="10.08984375" bestFit="1" customWidth="1"/>
    <col min="45" max="45" width="7.7265625" bestFit="1" customWidth="1"/>
    <col min="46" max="46" width="9.6328125" bestFit="1" customWidth="1"/>
    <col min="47" max="47" width="7.36328125" bestFit="1" customWidth="1"/>
    <col min="48" max="48" width="6.26953125" bestFit="1" customWidth="1"/>
    <col min="49" max="49" width="9.90625" bestFit="1" customWidth="1"/>
    <col min="50" max="50" width="13.08984375" bestFit="1" customWidth="1"/>
    <col min="51" max="51" width="10.7265625" bestFit="1" customWidth="1"/>
  </cols>
  <sheetData>
    <row r="4" spans="1:2" x14ac:dyDescent="0.35">
      <c r="A4" s="6" t="s">
        <v>33</v>
      </c>
      <c r="B4" t="s">
        <v>31</v>
      </c>
    </row>
    <row r="5" spans="1:2" x14ac:dyDescent="0.35">
      <c r="A5" s="7" t="s">
        <v>15</v>
      </c>
      <c r="B5" s="8">
        <v>31200</v>
      </c>
    </row>
    <row r="6" spans="1:2" x14ac:dyDescent="0.35">
      <c r="A6" s="7" t="s">
        <v>7</v>
      </c>
      <c r="B6" s="8">
        <v>28000</v>
      </c>
    </row>
    <row r="7" spans="1:2" x14ac:dyDescent="0.35">
      <c r="A7" s="7" t="s">
        <v>9</v>
      </c>
      <c r="B7" s="8">
        <v>13800</v>
      </c>
    </row>
    <row r="8" spans="1:2" x14ac:dyDescent="0.35">
      <c r="A8" s="7" t="s">
        <v>13</v>
      </c>
      <c r="B8" s="8">
        <v>12000</v>
      </c>
    </row>
    <row r="9" spans="1:2" x14ac:dyDescent="0.35">
      <c r="A9" s="7" t="s">
        <v>17</v>
      </c>
      <c r="B9" s="8">
        <v>5400</v>
      </c>
    </row>
    <row r="10" spans="1:2" x14ac:dyDescent="0.35">
      <c r="A10" s="7" t="s">
        <v>11</v>
      </c>
      <c r="B10" s="8">
        <v>1950</v>
      </c>
    </row>
    <row r="11" spans="1:2" x14ac:dyDescent="0.35">
      <c r="A11" s="7" t="s">
        <v>34</v>
      </c>
      <c r="B11" s="8">
        <v>92350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9A174-B507-4BB7-8D30-2A2B4CA4F689}">
  <dimension ref="A2:H32"/>
  <sheetViews>
    <sheetView showGridLines="0" workbookViewId="0">
      <selection activeCell="O36" sqref="O36"/>
    </sheetView>
  </sheetViews>
  <sheetFormatPr defaultRowHeight="14.5" x14ac:dyDescent="0.35"/>
  <cols>
    <col min="1" max="1" width="18.90625" bestFit="1" customWidth="1"/>
    <col min="2" max="2" width="17.1796875" bestFit="1" customWidth="1"/>
    <col min="3" max="3" width="8.453125" bestFit="1" customWidth="1"/>
    <col min="4" max="4" width="7.36328125" bestFit="1" customWidth="1"/>
    <col min="5" max="5" width="7.7265625" bestFit="1" customWidth="1"/>
    <col min="6" max="6" width="9.90625" bestFit="1" customWidth="1"/>
    <col min="7" max="7" width="9.6328125" bestFit="1" customWidth="1"/>
    <col min="8" max="8" width="10.7265625" bestFit="1" customWidth="1"/>
    <col min="9" max="9" width="9.54296875" bestFit="1" customWidth="1"/>
    <col min="10" max="10" width="10.7265625" bestFit="1" customWidth="1"/>
    <col min="11" max="97" width="10.453125" bestFit="1" customWidth="1"/>
    <col min="98" max="98" width="10.7265625" bestFit="1" customWidth="1"/>
  </cols>
  <sheetData>
    <row r="2" spans="1:5" x14ac:dyDescent="0.35">
      <c r="A2" s="6" t="s">
        <v>33</v>
      </c>
      <c r="B2" t="s">
        <v>31</v>
      </c>
    </row>
    <row r="3" spans="1:5" x14ac:dyDescent="0.35">
      <c r="A3" s="7" t="s">
        <v>15</v>
      </c>
      <c r="B3" s="9">
        <v>31200</v>
      </c>
      <c r="C3" s="7"/>
      <c r="D3" s="8"/>
      <c r="E3" s="7"/>
    </row>
    <row r="4" spans="1:5" x14ac:dyDescent="0.35">
      <c r="A4" s="7" t="s">
        <v>7</v>
      </c>
      <c r="B4" s="9">
        <v>28000</v>
      </c>
      <c r="C4" s="7"/>
      <c r="D4" s="8"/>
      <c r="E4" s="7"/>
    </row>
    <row r="5" spans="1:5" x14ac:dyDescent="0.35">
      <c r="A5" s="7" t="s">
        <v>9</v>
      </c>
      <c r="B5" s="9">
        <v>13800</v>
      </c>
      <c r="C5" s="7"/>
      <c r="D5" s="8"/>
      <c r="E5" s="7"/>
    </row>
    <row r="6" spans="1:5" x14ac:dyDescent="0.35">
      <c r="A6" s="7" t="s">
        <v>13</v>
      </c>
      <c r="B6" s="9">
        <v>12000</v>
      </c>
      <c r="C6" s="7"/>
      <c r="D6" s="8"/>
      <c r="E6" s="7"/>
    </row>
    <row r="7" spans="1:5" x14ac:dyDescent="0.35">
      <c r="A7" s="7" t="s">
        <v>17</v>
      </c>
      <c r="B7" s="9">
        <v>5400</v>
      </c>
      <c r="C7" s="7"/>
      <c r="D7" s="8"/>
      <c r="E7" s="7"/>
    </row>
    <row r="8" spans="1:5" x14ac:dyDescent="0.35">
      <c r="A8" s="7" t="s">
        <v>11</v>
      </c>
      <c r="B8" s="9">
        <v>1950</v>
      </c>
      <c r="C8" s="7"/>
      <c r="D8" s="8"/>
      <c r="E8" s="7"/>
    </row>
    <row r="9" spans="1:5" x14ac:dyDescent="0.35">
      <c r="A9" s="7" t="s">
        <v>34</v>
      </c>
      <c r="B9" s="9">
        <v>92350</v>
      </c>
      <c r="C9" s="7"/>
      <c r="D9" s="8"/>
      <c r="E9" s="7"/>
    </row>
    <row r="12" spans="1:5" x14ac:dyDescent="0.35">
      <c r="A12" s="6" t="s">
        <v>35</v>
      </c>
      <c r="B12" s="6" t="s">
        <v>32</v>
      </c>
    </row>
    <row r="13" spans="1:5" x14ac:dyDescent="0.35">
      <c r="A13" s="6" t="s">
        <v>33</v>
      </c>
      <c r="B13" t="s">
        <v>44</v>
      </c>
      <c r="C13" t="s">
        <v>43</v>
      </c>
      <c r="D13" t="s">
        <v>34</v>
      </c>
    </row>
    <row r="14" spans="1:5" x14ac:dyDescent="0.35">
      <c r="A14" s="7" t="s">
        <v>15</v>
      </c>
      <c r="B14" s="9">
        <v>11</v>
      </c>
      <c r="C14" s="9">
        <v>15</v>
      </c>
      <c r="D14" s="9">
        <v>26</v>
      </c>
    </row>
    <row r="15" spans="1:5" x14ac:dyDescent="0.35">
      <c r="A15" s="7" t="s">
        <v>11</v>
      </c>
      <c r="B15" s="9">
        <v>17</v>
      </c>
      <c r="C15" s="9">
        <v>22</v>
      </c>
      <c r="D15" s="9">
        <v>39</v>
      </c>
    </row>
    <row r="16" spans="1:5" x14ac:dyDescent="0.35">
      <c r="A16" s="7" t="s">
        <v>7</v>
      </c>
      <c r="B16" s="9">
        <v>18</v>
      </c>
      <c r="C16" s="9">
        <v>17</v>
      </c>
      <c r="D16" s="9">
        <v>35</v>
      </c>
    </row>
    <row r="17" spans="1:8" x14ac:dyDescent="0.35">
      <c r="A17" s="7" t="s">
        <v>17</v>
      </c>
      <c r="B17" s="9">
        <v>20</v>
      </c>
      <c r="C17" s="9">
        <v>16</v>
      </c>
      <c r="D17" s="9">
        <v>36</v>
      </c>
    </row>
    <row r="18" spans="1:8" x14ac:dyDescent="0.35">
      <c r="A18" s="7" t="s">
        <v>9</v>
      </c>
      <c r="B18" s="9">
        <v>18</v>
      </c>
      <c r="C18" s="9">
        <v>28</v>
      </c>
      <c r="D18" s="9">
        <v>46</v>
      </c>
    </row>
    <row r="19" spans="1:8" x14ac:dyDescent="0.35">
      <c r="A19" s="7" t="s">
        <v>13</v>
      </c>
      <c r="B19" s="9">
        <v>17</v>
      </c>
      <c r="C19" s="9">
        <v>13</v>
      </c>
      <c r="D19" s="9">
        <v>30</v>
      </c>
    </row>
    <row r="20" spans="1:8" x14ac:dyDescent="0.35">
      <c r="A20" s="7" t="s">
        <v>34</v>
      </c>
      <c r="B20" s="9">
        <v>101</v>
      </c>
      <c r="C20" s="9">
        <v>111</v>
      </c>
      <c r="D20" s="9">
        <v>212</v>
      </c>
    </row>
    <row r="22" spans="1:8" x14ac:dyDescent="0.35">
      <c r="A22" s="6" t="s">
        <v>45</v>
      </c>
      <c r="B22" t="s">
        <v>47</v>
      </c>
    </row>
    <row r="24" spans="1:8" x14ac:dyDescent="0.35">
      <c r="A24" s="6" t="s">
        <v>31</v>
      </c>
      <c r="B24" s="6" t="s">
        <v>32</v>
      </c>
    </row>
    <row r="25" spans="1:8" x14ac:dyDescent="0.35">
      <c r="A25" s="6" t="s">
        <v>33</v>
      </c>
      <c r="B25" t="s">
        <v>37</v>
      </c>
      <c r="C25" t="s">
        <v>38</v>
      </c>
      <c r="D25" t="s">
        <v>39</v>
      </c>
      <c r="E25" t="s">
        <v>40</v>
      </c>
      <c r="F25" t="s">
        <v>41</v>
      </c>
      <c r="G25" t="s">
        <v>42</v>
      </c>
      <c r="H25" t="s">
        <v>34</v>
      </c>
    </row>
    <row r="26" spans="1:8" x14ac:dyDescent="0.35">
      <c r="A26" s="7" t="s">
        <v>15</v>
      </c>
      <c r="B26" s="9">
        <v>7200</v>
      </c>
      <c r="C26" s="9">
        <v>8400</v>
      </c>
      <c r="D26" s="9">
        <v>2400</v>
      </c>
      <c r="E26" s="9">
        <v>7200</v>
      </c>
      <c r="F26" s="9">
        <v>2400</v>
      </c>
      <c r="G26" s="9">
        <v>3600</v>
      </c>
      <c r="H26" s="9">
        <v>31200</v>
      </c>
    </row>
    <row r="27" spans="1:8" x14ac:dyDescent="0.35">
      <c r="A27" s="7" t="s">
        <v>11</v>
      </c>
      <c r="B27" s="9">
        <v>150</v>
      </c>
      <c r="C27" s="9">
        <v>700</v>
      </c>
      <c r="D27" s="9">
        <v>250</v>
      </c>
      <c r="E27" s="9">
        <v>300</v>
      </c>
      <c r="F27" s="9">
        <v>350</v>
      </c>
      <c r="G27" s="9">
        <v>200</v>
      </c>
      <c r="H27" s="9">
        <v>1950</v>
      </c>
    </row>
    <row r="28" spans="1:8" x14ac:dyDescent="0.35">
      <c r="A28" s="7" t="s">
        <v>7</v>
      </c>
      <c r="B28" s="9">
        <v>4000</v>
      </c>
      <c r="C28" s="9">
        <v>4000</v>
      </c>
      <c r="D28" s="9">
        <v>5600</v>
      </c>
      <c r="E28" s="9">
        <v>3200</v>
      </c>
      <c r="F28" s="9">
        <v>7200</v>
      </c>
      <c r="G28" s="9">
        <v>4000</v>
      </c>
      <c r="H28" s="9">
        <v>28000</v>
      </c>
    </row>
    <row r="29" spans="1:8" x14ac:dyDescent="0.35">
      <c r="A29" s="7" t="s">
        <v>17</v>
      </c>
      <c r="B29" s="9">
        <v>600</v>
      </c>
      <c r="C29" s="9">
        <v>1050</v>
      </c>
      <c r="D29" s="9">
        <v>750</v>
      </c>
      <c r="E29" s="9">
        <v>900</v>
      </c>
      <c r="F29" s="9">
        <v>1050</v>
      </c>
      <c r="G29" s="9">
        <v>1050</v>
      </c>
      <c r="H29" s="9">
        <v>5400</v>
      </c>
    </row>
    <row r="30" spans="1:8" x14ac:dyDescent="0.35">
      <c r="A30" s="7" t="s">
        <v>9</v>
      </c>
      <c r="B30" s="9">
        <v>4200</v>
      </c>
      <c r="C30" s="9">
        <v>2100</v>
      </c>
      <c r="D30" s="9">
        <v>2100</v>
      </c>
      <c r="E30" s="9">
        <v>2400</v>
      </c>
      <c r="F30" s="9">
        <v>1500</v>
      </c>
      <c r="G30" s="9">
        <v>1500</v>
      </c>
      <c r="H30" s="9">
        <v>13800</v>
      </c>
    </row>
    <row r="31" spans="1:8" x14ac:dyDescent="0.35">
      <c r="A31" s="7" t="s">
        <v>13</v>
      </c>
      <c r="B31" s="9">
        <v>1600</v>
      </c>
      <c r="C31" s="9">
        <v>2400</v>
      </c>
      <c r="D31" s="9">
        <v>1200</v>
      </c>
      <c r="E31" s="9">
        <v>1600</v>
      </c>
      <c r="F31" s="9">
        <v>2000</v>
      </c>
      <c r="G31" s="9">
        <v>3200</v>
      </c>
      <c r="H31" s="9">
        <v>12000</v>
      </c>
    </row>
    <row r="32" spans="1:8" x14ac:dyDescent="0.35">
      <c r="A32" s="7" t="s">
        <v>34</v>
      </c>
      <c r="B32" s="9">
        <v>17750</v>
      </c>
      <c r="C32" s="9">
        <v>18650</v>
      </c>
      <c r="D32" s="9">
        <v>12300</v>
      </c>
      <c r="E32" s="9">
        <v>15600</v>
      </c>
      <c r="F32" s="9">
        <v>14500</v>
      </c>
      <c r="G32" s="9">
        <v>13550</v>
      </c>
      <c r="H32" s="9">
        <v>92350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FC8AB-2F93-414E-B269-7A96C4A5E82B}">
  <dimension ref="A1"/>
  <sheetViews>
    <sheetView showGridLines="0" workbookViewId="0">
      <selection activeCell="I43" sqref="I4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4863C-CB15-48C1-BF6D-33AE84D15937}">
  <dimension ref="A1:I101"/>
  <sheetViews>
    <sheetView tabSelected="1" workbookViewId="0">
      <selection activeCell="K8" sqref="K8"/>
    </sheetView>
  </sheetViews>
  <sheetFormatPr defaultColWidth="14.26953125" defaultRowHeight="14.5" x14ac:dyDescent="0.35"/>
  <cols>
    <col min="2" max="4" width="14.26953125" style="1"/>
  </cols>
  <sheetData>
    <row r="1" spans="1:9" x14ac:dyDescent="0.35">
      <c r="A1" t="s">
        <v>0</v>
      </c>
      <c r="B1" s="1" t="s">
        <v>1</v>
      </c>
      <c r="C1" s="1" t="s">
        <v>30</v>
      </c>
      <c r="D1" s="1" t="s">
        <v>36</v>
      </c>
      <c r="E1" t="s">
        <v>2</v>
      </c>
      <c r="F1" t="s">
        <v>3</v>
      </c>
      <c r="G1" t="s">
        <v>4</v>
      </c>
      <c r="H1" t="s">
        <v>5</v>
      </c>
      <c r="I1" t="s">
        <v>6</v>
      </c>
    </row>
    <row r="2" spans="1:9" x14ac:dyDescent="0.35">
      <c r="A2">
        <v>1</v>
      </c>
      <c r="B2" s="1">
        <v>45200</v>
      </c>
      <c r="C2" s="1" t="str">
        <f>TEXT(B2, "dddd")</f>
        <v>Sunday</v>
      </c>
      <c r="D2" s="1" t="str">
        <f>TEXT(B2,"mmmm")</f>
        <v>October</v>
      </c>
      <c r="E2" t="s">
        <v>7</v>
      </c>
      <c r="F2" t="s">
        <v>8</v>
      </c>
      <c r="G2">
        <v>2</v>
      </c>
      <c r="H2">
        <v>800</v>
      </c>
      <c r="I2">
        <v>1600</v>
      </c>
    </row>
    <row r="3" spans="1:9" x14ac:dyDescent="0.35">
      <c r="A3">
        <v>2</v>
      </c>
      <c r="B3" s="1">
        <v>45201</v>
      </c>
      <c r="C3" s="1" t="str">
        <f t="shared" ref="C3:C66" si="0">TEXT(B3, "dddd")</f>
        <v>Monday</v>
      </c>
      <c r="D3" s="1" t="str">
        <f t="shared" ref="D3:D66" si="1">TEXT(B3,"mmmm")</f>
        <v>October</v>
      </c>
      <c r="E3" t="s">
        <v>9</v>
      </c>
      <c r="F3" t="s">
        <v>10</v>
      </c>
      <c r="G3">
        <v>3</v>
      </c>
      <c r="H3">
        <v>300</v>
      </c>
      <c r="I3">
        <v>900</v>
      </c>
    </row>
    <row r="4" spans="1:9" x14ac:dyDescent="0.35">
      <c r="A4">
        <v>3</v>
      </c>
      <c r="B4" s="1">
        <v>45202</v>
      </c>
      <c r="C4" s="1" t="str">
        <f t="shared" si="0"/>
        <v>Tuesday</v>
      </c>
      <c r="D4" s="1" t="str">
        <f t="shared" si="1"/>
        <v>October</v>
      </c>
      <c r="E4" t="s">
        <v>11</v>
      </c>
      <c r="F4" t="s">
        <v>12</v>
      </c>
      <c r="G4">
        <v>1</v>
      </c>
      <c r="H4">
        <v>50</v>
      </c>
      <c r="I4">
        <v>50</v>
      </c>
    </row>
    <row r="5" spans="1:9" x14ac:dyDescent="0.35">
      <c r="A5">
        <v>4</v>
      </c>
      <c r="B5" s="1">
        <v>45204</v>
      </c>
      <c r="C5" s="1" t="str">
        <f t="shared" si="0"/>
        <v>Thursday</v>
      </c>
      <c r="D5" s="1" t="str">
        <f t="shared" si="1"/>
        <v>October</v>
      </c>
      <c r="E5" t="s">
        <v>13</v>
      </c>
      <c r="F5" t="s">
        <v>14</v>
      </c>
      <c r="G5">
        <v>1</v>
      </c>
      <c r="H5">
        <v>400</v>
      </c>
      <c r="I5">
        <v>400</v>
      </c>
    </row>
    <row r="6" spans="1:9" x14ac:dyDescent="0.35">
      <c r="A6">
        <v>5</v>
      </c>
      <c r="B6" s="1">
        <v>45206</v>
      </c>
      <c r="C6" s="1" t="str">
        <f t="shared" si="0"/>
        <v>Saturday</v>
      </c>
      <c r="D6" s="1" t="str">
        <f t="shared" si="1"/>
        <v>October</v>
      </c>
      <c r="E6" t="s">
        <v>7</v>
      </c>
      <c r="F6" t="s">
        <v>8</v>
      </c>
      <c r="G6">
        <v>1</v>
      </c>
      <c r="H6">
        <v>800</v>
      </c>
      <c r="I6">
        <v>800</v>
      </c>
    </row>
    <row r="7" spans="1:9" x14ac:dyDescent="0.35">
      <c r="A7">
        <v>6</v>
      </c>
      <c r="B7" s="1">
        <v>45207</v>
      </c>
      <c r="C7" s="1" t="str">
        <f t="shared" si="0"/>
        <v>Sunday</v>
      </c>
      <c r="D7" s="1" t="str">
        <f t="shared" si="1"/>
        <v>October</v>
      </c>
      <c r="E7" t="s">
        <v>15</v>
      </c>
      <c r="F7" t="s">
        <v>16</v>
      </c>
      <c r="G7">
        <v>2</v>
      </c>
      <c r="H7">
        <v>1200</v>
      </c>
      <c r="I7">
        <v>2400</v>
      </c>
    </row>
    <row r="8" spans="1:9" x14ac:dyDescent="0.35">
      <c r="A8">
        <v>7</v>
      </c>
      <c r="B8" s="1">
        <v>45209</v>
      </c>
      <c r="C8" s="1" t="str">
        <f t="shared" si="0"/>
        <v>Tuesday</v>
      </c>
      <c r="D8" s="1" t="str">
        <f t="shared" si="1"/>
        <v>October</v>
      </c>
      <c r="E8" t="s">
        <v>9</v>
      </c>
      <c r="F8" t="s">
        <v>10</v>
      </c>
      <c r="G8">
        <v>2</v>
      </c>
      <c r="H8">
        <v>300</v>
      </c>
      <c r="I8">
        <v>600</v>
      </c>
    </row>
    <row r="9" spans="1:9" x14ac:dyDescent="0.35">
      <c r="A9">
        <v>8</v>
      </c>
      <c r="B9" s="1">
        <v>45210</v>
      </c>
      <c r="C9" s="1" t="str">
        <f t="shared" si="0"/>
        <v>Wednesday</v>
      </c>
      <c r="D9" s="1" t="str">
        <f t="shared" si="1"/>
        <v>October</v>
      </c>
      <c r="E9" t="s">
        <v>17</v>
      </c>
      <c r="F9" t="s">
        <v>12</v>
      </c>
      <c r="G9">
        <v>4</v>
      </c>
      <c r="H9">
        <v>150</v>
      </c>
      <c r="I9">
        <v>600</v>
      </c>
    </row>
    <row r="10" spans="1:9" x14ac:dyDescent="0.35">
      <c r="A10">
        <v>9</v>
      </c>
      <c r="B10" s="1">
        <v>45214</v>
      </c>
      <c r="C10" s="1" t="str">
        <f t="shared" si="0"/>
        <v>Sunday</v>
      </c>
      <c r="D10" s="1" t="str">
        <f t="shared" si="1"/>
        <v>October</v>
      </c>
      <c r="E10" t="s">
        <v>13</v>
      </c>
      <c r="F10" t="s">
        <v>14</v>
      </c>
      <c r="G10">
        <v>2</v>
      </c>
      <c r="H10">
        <v>400</v>
      </c>
      <c r="I10">
        <v>800</v>
      </c>
    </row>
    <row r="11" spans="1:9" x14ac:dyDescent="0.35">
      <c r="A11">
        <v>10</v>
      </c>
      <c r="B11" s="1">
        <v>45216</v>
      </c>
      <c r="C11" s="1" t="str">
        <f t="shared" si="0"/>
        <v>Tuesday</v>
      </c>
      <c r="D11" s="1" t="str">
        <f t="shared" si="1"/>
        <v>October</v>
      </c>
      <c r="E11" t="s">
        <v>11</v>
      </c>
      <c r="F11" t="s">
        <v>8</v>
      </c>
      <c r="G11">
        <v>3</v>
      </c>
      <c r="H11">
        <v>50</v>
      </c>
      <c r="I11">
        <v>150</v>
      </c>
    </row>
    <row r="12" spans="1:9" x14ac:dyDescent="0.35">
      <c r="A12">
        <v>11</v>
      </c>
      <c r="B12" s="1">
        <v>45217</v>
      </c>
      <c r="C12" s="1" t="str">
        <f t="shared" si="0"/>
        <v>Wednesday</v>
      </c>
      <c r="D12" s="1" t="str">
        <f t="shared" si="1"/>
        <v>October</v>
      </c>
      <c r="E12" t="s">
        <v>9</v>
      </c>
      <c r="F12" t="s">
        <v>16</v>
      </c>
      <c r="G12">
        <v>2</v>
      </c>
      <c r="H12">
        <v>300</v>
      </c>
      <c r="I12">
        <v>600</v>
      </c>
    </row>
    <row r="13" spans="1:9" x14ac:dyDescent="0.35">
      <c r="A13">
        <v>12</v>
      </c>
      <c r="B13" s="1">
        <v>45219</v>
      </c>
      <c r="C13" s="1" t="str">
        <f t="shared" si="0"/>
        <v>Friday</v>
      </c>
      <c r="D13" s="1" t="str">
        <f t="shared" si="1"/>
        <v>October</v>
      </c>
      <c r="E13" t="s">
        <v>7</v>
      </c>
      <c r="F13" t="s">
        <v>18</v>
      </c>
      <c r="G13">
        <v>1</v>
      </c>
      <c r="H13">
        <v>800</v>
      </c>
      <c r="I13">
        <v>800</v>
      </c>
    </row>
    <row r="14" spans="1:9" x14ac:dyDescent="0.35">
      <c r="A14">
        <v>13</v>
      </c>
      <c r="B14" s="1">
        <v>45221</v>
      </c>
      <c r="C14" s="1" t="str">
        <f t="shared" si="0"/>
        <v>Sunday</v>
      </c>
      <c r="D14" s="1" t="str">
        <f t="shared" si="1"/>
        <v>October</v>
      </c>
      <c r="E14" t="s">
        <v>17</v>
      </c>
      <c r="F14" t="s">
        <v>19</v>
      </c>
      <c r="G14">
        <v>2</v>
      </c>
      <c r="H14">
        <v>150</v>
      </c>
      <c r="I14">
        <v>300</v>
      </c>
    </row>
    <row r="15" spans="1:9" x14ac:dyDescent="0.35">
      <c r="A15">
        <v>14</v>
      </c>
      <c r="B15" s="1">
        <v>45223</v>
      </c>
      <c r="C15" s="1" t="str">
        <f t="shared" si="0"/>
        <v>Tuesday</v>
      </c>
      <c r="D15" s="1" t="str">
        <f t="shared" si="1"/>
        <v>October</v>
      </c>
      <c r="E15" t="s">
        <v>13</v>
      </c>
      <c r="F15" t="s">
        <v>20</v>
      </c>
      <c r="G15">
        <v>1</v>
      </c>
      <c r="H15">
        <v>400</v>
      </c>
      <c r="I15">
        <v>400</v>
      </c>
    </row>
    <row r="16" spans="1:9" x14ac:dyDescent="0.35">
      <c r="A16">
        <v>15</v>
      </c>
      <c r="B16" s="1">
        <v>45225</v>
      </c>
      <c r="C16" s="1" t="str">
        <f t="shared" si="0"/>
        <v>Thursday</v>
      </c>
      <c r="D16" s="1" t="str">
        <f t="shared" si="1"/>
        <v>October</v>
      </c>
      <c r="E16" t="s">
        <v>11</v>
      </c>
      <c r="F16" t="s">
        <v>21</v>
      </c>
      <c r="G16">
        <v>2</v>
      </c>
      <c r="H16">
        <v>50</v>
      </c>
      <c r="I16">
        <v>100</v>
      </c>
    </row>
    <row r="17" spans="1:9" x14ac:dyDescent="0.35">
      <c r="A17">
        <v>16</v>
      </c>
      <c r="B17" s="1">
        <v>45227</v>
      </c>
      <c r="C17" s="1" t="str">
        <f t="shared" si="0"/>
        <v>Saturday</v>
      </c>
      <c r="D17" s="1" t="str">
        <f t="shared" si="1"/>
        <v>October</v>
      </c>
      <c r="E17" t="s">
        <v>15</v>
      </c>
      <c r="F17" t="s">
        <v>22</v>
      </c>
      <c r="G17">
        <v>4</v>
      </c>
      <c r="H17">
        <v>1200</v>
      </c>
      <c r="I17">
        <v>4800</v>
      </c>
    </row>
    <row r="18" spans="1:9" x14ac:dyDescent="0.35">
      <c r="A18">
        <v>17</v>
      </c>
      <c r="B18" s="1">
        <v>45229</v>
      </c>
      <c r="C18" s="1" t="str">
        <f t="shared" si="0"/>
        <v>Monday</v>
      </c>
      <c r="D18" s="1" t="str">
        <f t="shared" si="1"/>
        <v>October</v>
      </c>
      <c r="E18" t="s">
        <v>9</v>
      </c>
      <c r="F18" t="s">
        <v>23</v>
      </c>
      <c r="G18">
        <v>1</v>
      </c>
      <c r="H18">
        <v>300</v>
      </c>
      <c r="I18">
        <v>300</v>
      </c>
    </row>
    <row r="19" spans="1:9" x14ac:dyDescent="0.35">
      <c r="A19">
        <v>18</v>
      </c>
      <c r="B19" s="1">
        <v>45231</v>
      </c>
      <c r="C19" s="1" t="str">
        <f t="shared" si="0"/>
        <v>Wednesday</v>
      </c>
      <c r="D19" s="1" t="str">
        <f t="shared" si="1"/>
        <v>November</v>
      </c>
      <c r="E19" t="s">
        <v>7</v>
      </c>
      <c r="F19" t="s">
        <v>18</v>
      </c>
      <c r="G19">
        <v>2</v>
      </c>
      <c r="H19">
        <v>800</v>
      </c>
      <c r="I19">
        <v>1600</v>
      </c>
    </row>
    <row r="20" spans="1:9" x14ac:dyDescent="0.35">
      <c r="A20">
        <v>19</v>
      </c>
      <c r="B20" s="1">
        <v>45233</v>
      </c>
      <c r="C20" s="1" t="str">
        <f t="shared" si="0"/>
        <v>Friday</v>
      </c>
      <c r="D20" s="1" t="str">
        <f t="shared" si="1"/>
        <v>November</v>
      </c>
      <c r="E20" t="s">
        <v>11</v>
      </c>
      <c r="F20" t="s">
        <v>19</v>
      </c>
      <c r="G20">
        <v>3</v>
      </c>
      <c r="H20">
        <v>50</v>
      </c>
      <c r="I20">
        <v>150</v>
      </c>
    </row>
    <row r="21" spans="1:9" x14ac:dyDescent="0.35">
      <c r="A21">
        <v>20</v>
      </c>
      <c r="B21" s="1">
        <v>45235</v>
      </c>
      <c r="C21" s="1" t="str">
        <f t="shared" si="0"/>
        <v>Sunday</v>
      </c>
      <c r="D21" s="1" t="str">
        <f t="shared" si="1"/>
        <v>November</v>
      </c>
      <c r="E21" t="s">
        <v>17</v>
      </c>
      <c r="F21" t="s">
        <v>20</v>
      </c>
      <c r="G21">
        <v>4</v>
      </c>
      <c r="H21">
        <v>150</v>
      </c>
      <c r="I21">
        <v>600</v>
      </c>
    </row>
    <row r="22" spans="1:9" x14ac:dyDescent="0.35">
      <c r="A22">
        <v>21</v>
      </c>
      <c r="B22" s="1">
        <v>45237</v>
      </c>
      <c r="C22" s="1" t="str">
        <f t="shared" si="0"/>
        <v>Tuesday</v>
      </c>
      <c r="D22" s="1" t="str">
        <f t="shared" si="1"/>
        <v>November</v>
      </c>
      <c r="E22" t="s">
        <v>9</v>
      </c>
      <c r="F22" t="s">
        <v>8</v>
      </c>
      <c r="G22">
        <v>1</v>
      </c>
      <c r="H22">
        <v>300</v>
      </c>
      <c r="I22">
        <v>300</v>
      </c>
    </row>
    <row r="23" spans="1:9" x14ac:dyDescent="0.35">
      <c r="A23">
        <v>22</v>
      </c>
      <c r="B23" s="1">
        <v>45239</v>
      </c>
      <c r="C23" s="1" t="str">
        <f t="shared" si="0"/>
        <v>Thursday</v>
      </c>
      <c r="D23" s="1" t="str">
        <f t="shared" si="1"/>
        <v>November</v>
      </c>
      <c r="E23" t="s">
        <v>7</v>
      </c>
      <c r="F23" t="s">
        <v>14</v>
      </c>
      <c r="G23">
        <v>2</v>
      </c>
      <c r="H23">
        <v>800</v>
      </c>
      <c r="I23">
        <v>1600</v>
      </c>
    </row>
    <row r="24" spans="1:9" x14ac:dyDescent="0.35">
      <c r="A24">
        <v>23</v>
      </c>
      <c r="B24" s="1">
        <v>45241</v>
      </c>
      <c r="C24" s="1" t="str">
        <f t="shared" si="0"/>
        <v>Saturday</v>
      </c>
      <c r="D24" s="1" t="str">
        <f t="shared" si="1"/>
        <v>November</v>
      </c>
      <c r="E24" t="s">
        <v>13</v>
      </c>
      <c r="F24" t="s">
        <v>16</v>
      </c>
      <c r="G24">
        <v>3</v>
      </c>
      <c r="H24">
        <v>400</v>
      </c>
      <c r="I24">
        <v>1200</v>
      </c>
    </row>
    <row r="25" spans="1:9" x14ac:dyDescent="0.35">
      <c r="A25">
        <v>24</v>
      </c>
      <c r="B25" s="1">
        <v>45243</v>
      </c>
      <c r="C25" s="1" t="str">
        <f t="shared" si="0"/>
        <v>Monday</v>
      </c>
      <c r="D25" s="1" t="str">
        <f t="shared" si="1"/>
        <v>November</v>
      </c>
      <c r="E25" t="s">
        <v>11</v>
      </c>
      <c r="F25" t="s">
        <v>10</v>
      </c>
      <c r="G25">
        <v>2</v>
      </c>
      <c r="H25">
        <v>50</v>
      </c>
      <c r="I25">
        <v>100</v>
      </c>
    </row>
    <row r="26" spans="1:9" x14ac:dyDescent="0.35">
      <c r="A26">
        <v>25</v>
      </c>
      <c r="B26" s="1">
        <v>45245</v>
      </c>
      <c r="C26" s="1" t="str">
        <f t="shared" si="0"/>
        <v>Wednesday</v>
      </c>
      <c r="D26" s="1" t="str">
        <f t="shared" si="1"/>
        <v>November</v>
      </c>
      <c r="E26" t="s">
        <v>15</v>
      </c>
      <c r="F26" t="s">
        <v>18</v>
      </c>
      <c r="G26">
        <v>1</v>
      </c>
      <c r="H26">
        <v>1200</v>
      </c>
      <c r="I26">
        <v>1200</v>
      </c>
    </row>
    <row r="27" spans="1:9" x14ac:dyDescent="0.35">
      <c r="A27">
        <v>26</v>
      </c>
      <c r="B27" s="1">
        <v>45247</v>
      </c>
      <c r="C27" s="1" t="str">
        <f t="shared" si="0"/>
        <v>Friday</v>
      </c>
      <c r="D27" s="1" t="str">
        <f t="shared" si="1"/>
        <v>November</v>
      </c>
      <c r="E27" t="s">
        <v>7</v>
      </c>
      <c r="F27" t="s">
        <v>19</v>
      </c>
      <c r="G27">
        <v>1</v>
      </c>
      <c r="H27">
        <v>800</v>
      </c>
      <c r="I27">
        <v>800</v>
      </c>
    </row>
    <row r="28" spans="1:9" x14ac:dyDescent="0.35">
      <c r="A28">
        <v>27</v>
      </c>
      <c r="B28" s="1">
        <v>45249</v>
      </c>
      <c r="C28" s="1" t="str">
        <f t="shared" si="0"/>
        <v>Sunday</v>
      </c>
      <c r="D28" s="1" t="str">
        <f t="shared" si="1"/>
        <v>November</v>
      </c>
      <c r="E28" t="s">
        <v>9</v>
      </c>
      <c r="F28" t="s">
        <v>20</v>
      </c>
      <c r="G28">
        <v>4</v>
      </c>
      <c r="H28">
        <v>300</v>
      </c>
      <c r="I28">
        <v>1200</v>
      </c>
    </row>
    <row r="29" spans="1:9" x14ac:dyDescent="0.35">
      <c r="A29">
        <v>28</v>
      </c>
      <c r="B29" s="1">
        <v>45251</v>
      </c>
      <c r="C29" s="1" t="str">
        <f t="shared" si="0"/>
        <v>Tuesday</v>
      </c>
      <c r="D29" s="1" t="str">
        <f t="shared" si="1"/>
        <v>November</v>
      </c>
      <c r="E29" t="s">
        <v>13</v>
      </c>
      <c r="F29" t="s">
        <v>22</v>
      </c>
      <c r="G29">
        <v>2</v>
      </c>
      <c r="H29">
        <v>400</v>
      </c>
      <c r="I29">
        <v>800</v>
      </c>
    </row>
    <row r="30" spans="1:9" x14ac:dyDescent="0.35">
      <c r="A30">
        <v>29</v>
      </c>
      <c r="B30" s="1">
        <v>45253</v>
      </c>
      <c r="C30" s="1" t="str">
        <f t="shared" si="0"/>
        <v>Thursday</v>
      </c>
      <c r="D30" s="1" t="str">
        <f t="shared" si="1"/>
        <v>November</v>
      </c>
      <c r="E30" t="s">
        <v>17</v>
      </c>
      <c r="F30" t="s">
        <v>8</v>
      </c>
      <c r="G30">
        <v>3</v>
      </c>
      <c r="H30">
        <v>150</v>
      </c>
      <c r="I30">
        <v>450</v>
      </c>
    </row>
    <row r="31" spans="1:9" x14ac:dyDescent="0.35">
      <c r="A31">
        <v>30</v>
      </c>
      <c r="B31" s="1">
        <v>45255</v>
      </c>
      <c r="C31" s="1" t="str">
        <f t="shared" si="0"/>
        <v>Saturday</v>
      </c>
      <c r="D31" s="1" t="str">
        <f t="shared" si="1"/>
        <v>November</v>
      </c>
      <c r="E31" t="s">
        <v>11</v>
      </c>
      <c r="F31" t="s">
        <v>16</v>
      </c>
      <c r="G31">
        <v>2</v>
      </c>
      <c r="H31">
        <v>50</v>
      </c>
      <c r="I31">
        <v>100</v>
      </c>
    </row>
    <row r="32" spans="1:9" x14ac:dyDescent="0.35">
      <c r="A32">
        <v>31</v>
      </c>
      <c r="B32" s="1">
        <v>45257</v>
      </c>
      <c r="C32" s="1" t="str">
        <f t="shared" si="0"/>
        <v>Monday</v>
      </c>
      <c r="D32" s="1" t="str">
        <f t="shared" si="1"/>
        <v>November</v>
      </c>
      <c r="E32" t="s">
        <v>15</v>
      </c>
      <c r="F32" t="s">
        <v>12</v>
      </c>
      <c r="G32">
        <v>1</v>
      </c>
      <c r="H32">
        <v>1200</v>
      </c>
      <c r="I32">
        <v>1200</v>
      </c>
    </row>
    <row r="33" spans="1:9" x14ac:dyDescent="0.35">
      <c r="A33">
        <v>32</v>
      </c>
      <c r="B33" s="1">
        <v>45259</v>
      </c>
      <c r="C33" s="1" t="str">
        <f t="shared" si="0"/>
        <v>Wednesday</v>
      </c>
      <c r="D33" s="1" t="str">
        <f t="shared" si="1"/>
        <v>November</v>
      </c>
      <c r="E33" t="s">
        <v>7</v>
      </c>
      <c r="F33" t="s">
        <v>23</v>
      </c>
      <c r="G33">
        <v>4</v>
      </c>
      <c r="H33">
        <v>800</v>
      </c>
      <c r="I33">
        <v>3200</v>
      </c>
    </row>
    <row r="34" spans="1:9" x14ac:dyDescent="0.35">
      <c r="A34">
        <v>33</v>
      </c>
      <c r="B34" s="1">
        <v>45261</v>
      </c>
      <c r="C34" s="1" t="str">
        <f t="shared" si="0"/>
        <v>Friday</v>
      </c>
      <c r="D34" s="1" t="str">
        <f t="shared" si="1"/>
        <v>December</v>
      </c>
      <c r="E34" t="s">
        <v>9</v>
      </c>
      <c r="F34" t="s">
        <v>14</v>
      </c>
      <c r="G34">
        <v>1</v>
      </c>
      <c r="H34">
        <v>300</v>
      </c>
      <c r="I34">
        <v>300</v>
      </c>
    </row>
    <row r="35" spans="1:9" x14ac:dyDescent="0.35">
      <c r="A35">
        <v>34</v>
      </c>
      <c r="B35" s="1">
        <v>45263</v>
      </c>
      <c r="C35" s="1" t="str">
        <f t="shared" si="0"/>
        <v>Sunday</v>
      </c>
      <c r="D35" s="1" t="str">
        <f t="shared" si="1"/>
        <v>December</v>
      </c>
      <c r="E35" t="s">
        <v>13</v>
      </c>
      <c r="F35" t="s">
        <v>18</v>
      </c>
      <c r="G35">
        <v>3</v>
      </c>
      <c r="H35">
        <v>400</v>
      </c>
      <c r="I35">
        <v>1200</v>
      </c>
    </row>
    <row r="36" spans="1:9" x14ac:dyDescent="0.35">
      <c r="A36">
        <v>35</v>
      </c>
      <c r="B36" s="1">
        <v>45265</v>
      </c>
      <c r="C36" s="1" t="str">
        <f t="shared" si="0"/>
        <v>Tuesday</v>
      </c>
      <c r="D36" s="1" t="str">
        <f t="shared" si="1"/>
        <v>December</v>
      </c>
      <c r="E36" t="s">
        <v>17</v>
      </c>
      <c r="F36" t="s">
        <v>19</v>
      </c>
      <c r="G36">
        <v>2</v>
      </c>
      <c r="H36">
        <v>150</v>
      </c>
      <c r="I36">
        <v>300</v>
      </c>
    </row>
    <row r="37" spans="1:9" x14ac:dyDescent="0.35">
      <c r="A37">
        <v>36</v>
      </c>
      <c r="B37" s="1">
        <v>45267</v>
      </c>
      <c r="C37" s="1" t="str">
        <f t="shared" si="0"/>
        <v>Thursday</v>
      </c>
      <c r="D37" s="1" t="str">
        <f t="shared" si="1"/>
        <v>December</v>
      </c>
      <c r="E37" t="s">
        <v>11</v>
      </c>
      <c r="F37" t="s">
        <v>20</v>
      </c>
      <c r="G37">
        <v>1</v>
      </c>
      <c r="H37">
        <v>50</v>
      </c>
      <c r="I37">
        <v>50</v>
      </c>
    </row>
    <row r="38" spans="1:9" x14ac:dyDescent="0.35">
      <c r="A38">
        <v>37</v>
      </c>
      <c r="B38" s="1">
        <v>45269</v>
      </c>
      <c r="C38" s="1" t="str">
        <f t="shared" si="0"/>
        <v>Saturday</v>
      </c>
      <c r="D38" s="1" t="str">
        <f t="shared" si="1"/>
        <v>December</v>
      </c>
      <c r="E38" t="s">
        <v>15</v>
      </c>
      <c r="F38" t="s">
        <v>22</v>
      </c>
      <c r="G38">
        <v>1</v>
      </c>
      <c r="H38">
        <v>1200</v>
      </c>
      <c r="I38">
        <v>1200</v>
      </c>
    </row>
    <row r="39" spans="1:9" x14ac:dyDescent="0.35">
      <c r="A39">
        <v>38</v>
      </c>
      <c r="B39" s="1">
        <v>45271</v>
      </c>
      <c r="C39" s="1" t="str">
        <f t="shared" si="0"/>
        <v>Monday</v>
      </c>
      <c r="D39" s="1" t="str">
        <f t="shared" si="1"/>
        <v>December</v>
      </c>
      <c r="E39" t="s">
        <v>7</v>
      </c>
      <c r="F39" t="s">
        <v>8</v>
      </c>
      <c r="G39">
        <v>2</v>
      </c>
      <c r="H39">
        <v>800</v>
      </c>
      <c r="I39">
        <v>1600</v>
      </c>
    </row>
    <row r="40" spans="1:9" x14ac:dyDescent="0.35">
      <c r="A40">
        <v>39</v>
      </c>
      <c r="B40" s="1">
        <v>45273</v>
      </c>
      <c r="C40" s="1" t="str">
        <f t="shared" si="0"/>
        <v>Wednesday</v>
      </c>
      <c r="D40" s="1" t="str">
        <f t="shared" si="1"/>
        <v>December</v>
      </c>
      <c r="E40" t="s">
        <v>9</v>
      </c>
      <c r="F40" t="s">
        <v>16</v>
      </c>
      <c r="G40">
        <v>3</v>
      </c>
      <c r="H40">
        <v>300</v>
      </c>
      <c r="I40">
        <v>900</v>
      </c>
    </row>
    <row r="41" spans="1:9" x14ac:dyDescent="0.35">
      <c r="A41">
        <v>40</v>
      </c>
      <c r="B41" s="1">
        <v>45275</v>
      </c>
      <c r="C41" s="1" t="str">
        <f t="shared" si="0"/>
        <v>Friday</v>
      </c>
      <c r="D41" s="1" t="str">
        <f t="shared" si="1"/>
        <v>December</v>
      </c>
      <c r="E41" t="s">
        <v>13</v>
      </c>
      <c r="F41" t="s">
        <v>10</v>
      </c>
      <c r="G41">
        <v>4</v>
      </c>
      <c r="H41">
        <v>400</v>
      </c>
      <c r="I41">
        <v>1600</v>
      </c>
    </row>
    <row r="42" spans="1:9" x14ac:dyDescent="0.35">
      <c r="A42">
        <v>41</v>
      </c>
      <c r="B42" s="1">
        <v>45277</v>
      </c>
      <c r="C42" s="1" t="str">
        <f t="shared" si="0"/>
        <v>Sunday</v>
      </c>
      <c r="D42" s="1" t="str">
        <f t="shared" si="1"/>
        <v>December</v>
      </c>
      <c r="E42" t="s">
        <v>11</v>
      </c>
      <c r="F42" t="s">
        <v>12</v>
      </c>
      <c r="G42">
        <v>1</v>
      </c>
      <c r="H42">
        <v>50</v>
      </c>
      <c r="I42">
        <v>50</v>
      </c>
    </row>
    <row r="43" spans="1:9" x14ac:dyDescent="0.35">
      <c r="A43">
        <v>42</v>
      </c>
      <c r="B43" s="1">
        <v>45279</v>
      </c>
      <c r="C43" s="1" t="str">
        <f t="shared" si="0"/>
        <v>Tuesday</v>
      </c>
      <c r="D43" s="1" t="str">
        <f t="shared" si="1"/>
        <v>December</v>
      </c>
      <c r="E43" t="s">
        <v>17</v>
      </c>
      <c r="F43" t="s">
        <v>14</v>
      </c>
      <c r="G43">
        <v>2</v>
      </c>
      <c r="H43">
        <v>150</v>
      </c>
      <c r="I43">
        <v>300</v>
      </c>
    </row>
    <row r="44" spans="1:9" x14ac:dyDescent="0.35">
      <c r="A44">
        <v>43</v>
      </c>
      <c r="B44" s="1">
        <v>45281</v>
      </c>
      <c r="C44" s="1" t="str">
        <f t="shared" si="0"/>
        <v>Thursday</v>
      </c>
      <c r="D44" s="1" t="str">
        <f t="shared" si="1"/>
        <v>December</v>
      </c>
      <c r="E44" t="s">
        <v>15</v>
      </c>
      <c r="F44" t="s">
        <v>8</v>
      </c>
      <c r="G44">
        <v>2</v>
      </c>
      <c r="H44">
        <v>1200</v>
      </c>
      <c r="I44">
        <v>2400</v>
      </c>
    </row>
    <row r="45" spans="1:9" x14ac:dyDescent="0.35">
      <c r="A45">
        <v>44</v>
      </c>
      <c r="B45" s="1">
        <v>45283</v>
      </c>
      <c r="C45" s="1" t="str">
        <f t="shared" si="0"/>
        <v>Saturday</v>
      </c>
      <c r="D45" s="1" t="str">
        <f t="shared" si="1"/>
        <v>December</v>
      </c>
      <c r="E45" t="s">
        <v>7</v>
      </c>
      <c r="F45" t="s">
        <v>16</v>
      </c>
      <c r="G45">
        <v>3</v>
      </c>
      <c r="H45">
        <v>800</v>
      </c>
      <c r="I45">
        <v>2400</v>
      </c>
    </row>
    <row r="46" spans="1:9" x14ac:dyDescent="0.35">
      <c r="A46">
        <v>45</v>
      </c>
      <c r="B46" s="1">
        <v>45285</v>
      </c>
      <c r="C46" s="1" t="str">
        <f t="shared" si="0"/>
        <v>Monday</v>
      </c>
      <c r="D46" s="1" t="str">
        <f t="shared" si="1"/>
        <v>December</v>
      </c>
      <c r="E46" t="s">
        <v>9</v>
      </c>
      <c r="F46" t="s">
        <v>10</v>
      </c>
      <c r="G46">
        <v>1</v>
      </c>
      <c r="H46">
        <v>300</v>
      </c>
      <c r="I46">
        <v>300</v>
      </c>
    </row>
    <row r="47" spans="1:9" x14ac:dyDescent="0.35">
      <c r="A47">
        <v>46</v>
      </c>
      <c r="B47" s="1">
        <v>45287</v>
      </c>
      <c r="C47" s="1" t="str">
        <f t="shared" si="0"/>
        <v>Wednesday</v>
      </c>
      <c r="D47" s="1" t="str">
        <f t="shared" si="1"/>
        <v>December</v>
      </c>
      <c r="E47" t="s">
        <v>13</v>
      </c>
      <c r="F47" t="s">
        <v>22</v>
      </c>
      <c r="G47">
        <v>1</v>
      </c>
      <c r="H47">
        <v>400</v>
      </c>
      <c r="I47">
        <v>400</v>
      </c>
    </row>
    <row r="48" spans="1:9" x14ac:dyDescent="0.35">
      <c r="A48">
        <v>47</v>
      </c>
      <c r="B48" s="1">
        <v>45289</v>
      </c>
      <c r="C48" s="1" t="str">
        <f t="shared" si="0"/>
        <v>Friday</v>
      </c>
      <c r="D48" s="1" t="str">
        <f t="shared" si="1"/>
        <v>December</v>
      </c>
      <c r="E48" t="s">
        <v>11</v>
      </c>
      <c r="F48" t="s">
        <v>18</v>
      </c>
      <c r="G48">
        <v>2</v>
      </c>
      <c r="H48">
        <v>50</v>
      </c>
      <c r="I48">
        <v>100</v>
      </c>
    </row>
    <row r="49" spans="1:9" x14ac:dyDescent="0.35">
      <c r="A49">
        <v>48</v>
      </c>
      <c r="B49" s="1">
        <v>45291</v>
      </c>
      <c r="C49" s="1" t="str">
        <f t="shared" si="0"/>
        <v>Sunday</v>
      </c>
      <c r="D49" s="1" t="str">
        <f t="shared" si="1"/>
        <v>December</v>
      </c>
      <c r="E49" t="s">
        <v>17</v>
      </c>
      <c r="F49" t="s">
        <v>19</v>
      </c>
      <c r="G49">
        <v>3</v>
      </c>
      <c r="H49">
        <v>150</v>
      </c>
      <c r="I49">
        <v>450</v>
      </c>
    </row>
    <row r="50" spans="1:9" x14ac:dyDescent="0.35">
      <c r="A50">
        <v>49</v>
      </c>
      <c r="B50" s="1">
        <v>45293</v>
      </c>
      <c r="C50" s="1" t="str">
        <f t="shared" si="0"/>
        <v>Tuesday</v>
      </c>
      <c r="D50" s="1" t="str">
        <f t="shared" si="1"/>
        <v>January</v>
      </c>
      <c r="E50" t="s">
        <v>15</v>
      </c>
      <c r="F50" t="s">
        <v>20</v>
      </c>
      <c r="G50">
        <v>1</v>
      </c>
      <c r="H50">
        <v>1200</v>
      </c>
      <c r="I50">
        <v>1200</v>
      </c>
    </row>
    <row r="51" spans="1:9" x14ac:dyDescent="0.35">
      <c r="A51">
        <v>50</v>
      </c>
      <c r="B51" s="1">
        <v>45295</v>
      </c>
      <c r="C51" s="1" t="str">
        <f t="shared" si="0"/>
        <v>Thursday</v>
      </c>
      <c r="D51" s="1" t="str">
        <f t="shared" si="1"/>
        <v>January</v>
      </c>
      <c r="E51" t="s">
        <v>7</v>
      </c>
      <c r="F51" t="s">
        <v>23</v>
      </c>
      <c r="G51">
        <v>2</v>
      </c>
      <c r="H51">
        <v>800</v>
      </c>
      <c r="I51">
        <v>1600</v>
      </c>
    </row>
    <row r="52" spans="1:9" x14ac:dyDescent="0.35">
      <c r="A52">
        <v>51</v>
      </c>
      <c r="B52" s="1">
        <v>45297</v>
      </c>
      <c r="C52" s="1" t="str">
        <f t="shared" si="0"/>
        <v>Saturday</v>
      </c>
      <c r="D52" s="1" t="str">
        <f t="shared" si="1"/>
        <v>January</v>
      </c>
      <c r="E52" t="s">
        <v>9</v>
      </c>
      <c r="F52" t="s">
        <v>14</v>
      </c>
      <c r="G52">
        <v>3</v>
      </c>
      <c r="H52">
        <v>300</v>
      </c>
      <c r="I52">
        <v>900</v>
      </c>
    </row>
    <row r="53" spans="1:9" x14ac:dyDescent="0.35">
      <c r="A53">
        <v>52</v>
      </c>
      <c r="B53" s="1">
        <v>45299</v>
      </c>
      <c r="C53" s="1" t="str">
        <f t="shared" si="0"/>
        <v>Monday</v>
      </c>
      <c r="D53" s="1" t="str">
        <f t="shared" si="1"/>
        <v>January</v>
      </c>
      <c r="E53" t="s">
        <v>13</v>
      </c>
      <c r="F53" t="s">
        <v>16</v>
      </c>
      <c r="G53">
        <v>1</v>
      </c>
      <c r="H53">
        <v>400</v>
      </c>
      <c r="I53">
        <v>400</v>
      </c>
    </row>
    <row r="54" spans="1:9" x14ac:dyDescent="0.35">
      <c r="A54">
        <v>53</v>
      </c>
      <c r="B54" s="1">
        <v>45301</v>
      </c>
      <c r="C54" s="1" t="str">
        <f t="shared" si="0"/>
        <v>Wednesday</v>
      </c>
      <c r="D54" s="1" t="str">
        <f t="shared" si="1"/>
        <v>January</v>
      </c>
      <c r="E54" t="s">
        <v>11</v>
      </c>
      <c r="F54" t="s">
        <v>10</v>
      </c>
      <c r="G54">
        <v>2</v>
      </c>
      <c r="H54">
        <v>50</v>
      </c>
      <c r="I54">
        <v>100</v>
      </c>
    </row>
    <row r="55" spans="1:9" x14ac:dyDescent="0.35">
      <c r="A55">
        <v>54</v>
      </c>
      <c r="B55" s="1">
        <v>45303</v>
      </c>
      <c r="C55" s="1" t="str">
        <f t="shared" si="0"/>
        <v>Friday</v>
      </c>
      <c r="D55" s="1" t="str">
        <f t="shared" si="1"/>
        <v>January</v>
      </c>
      <c r="E55" t="s">
        <v>17</v>
      </c>
      <c r="F55" t="s">
        <v>12</v>
      </c>
      <c r="G55">
        <v>3</v>
      </c>
      <c r="H55">
        <v>150</v>
      </c>
      <c r="I55">
        <v>450</v>
      </c>
    </row>
    <row r="56" spans="1:9" x14ac:dyDescent="0.35">
      <c r="A56">
        <v>55</v>
      </c>
      <c r="B56" s="1">
        <v>45305</v>
      </c>
      <c r="C56" s="1" t="str">
        <f t="shared" si="0"/>
        <v>Sunday</v>
      </c>
      <c r="D56" s="1" t="str">
        <f t="shared" si="1"/>
        <v>January</v>
      </c>
      <c r="E56" t="s">
        <v>15</v>
      </c>
      <c r="F56" t="s">
        <v>8</v>
      </c>
      <c r="G56">
        <v>2</v>
      </c>
      <c r="H56">
        <v>1200</v>
      </c>
      <c r="I56">
        <v>2400</v>
      </c>
    </row>
    <row r="57" spans="1:9" x14ac:dyDescent="0.35">
      <c r="A57">
        <v>56</v>
      </c>
      <c r="B57" s="1">
        <v>45307</v>
      </c>
      <c r="C57" s="1" t="str">
        <f t="shared" si="0"/>
        <v>Tuesday</v>
      </c>
      <c r="D57" s="1" t="str">
        <f t="shared" si="1"/>
        <v>January</v>
      </c>
      <c r="E57" t="s">
        <v>7</v>
      </c>
      <c r="F57" t="s">
        <v>16</v>
      </c>
      <c r="G57">
        <v>1</v>
      </c>
      <c r="H57">
        <v>800</v>
      </c>
      <c r="I57">
        <v>800</v>
      </c>
    </row>
    <row r="58" spans="1:9" x14ac:dyDescent="0.35">
      <c r="A58">
        <v>57</v>
      </c>
      <c r="B58" s="1">
        <v>45309</v>
      </c>
      <c r="C58" s="1" t="str">
        <f t="shared" si="0"/>
        <v>Thursday</v>
      </c>
      <c r="D58" s="1" t="str">
        <f t="shared" si="1"/>
        <v>January</v>
      </c>
      <c r="E58" t="s">
        <v>9</v>
      </c>
      <c r="F58" t="s">
        <v>10</v>
      </c>
      <c r="G58">
        <v>4</v>
      </c>
      <c r="H58">
        <v>300</v>
      </c>
      <c r="I58">
        <v>1200</v>
      </c>
    </row>
    <row r="59" spans="1:9" x14ac:dyDescent="0.35">
      <c r="A59">
        <v>58</v>
      </c>
      <c r="B59" s="1">
        <v>45311</v>
      </c>
      <c r="C59" s="1" t="str">
        <f t="shared" si="0"/>
        <v>Saturday</v>
      </c>
      <c r="D59" s="1" t="str">
        <f t="shared" si="1"/>
        <v>January</v>
      </c>
      <c r="E59" t="s">
        <v>13</v>
      </c>
      <c r="F59" t="s">
        <v>14</v>
      </c>
      <c r="G59">
        <v>2</v>
      </c>
      <c r="H59">
        <v>400</v>
      </c>
      <c r="I59">
        <v>800</v>
      </c>
    </row>
    <row r="60" spans="1:9" x14ac:dyDescent="0.35">
      <c r="A60">
        <v>59</v>
      </c>
      <c r="B60" s="1">
        <v>45313</v>
      </c>
      <c r="C60" s="1" t="str">
        <f t="shared" si="0"/>
        <v>Monday</v>
      </c>
      <c r="D60" s="1" t="str">
        <f t="shared" si="1"/>
        <v>January</v>
      </c>
      <c r="E60" t="s">
        <v>11</v>
      </c>
      <c r="F60" t="s">
        <v>8</v>
      </c>
      <c r="G60">
        <v>1</v>
      </c>
      <c r="H60">
        <v>50</v>
      </c>
      <c r="I60">
        <v>50</v>
      </c>
    </row>
    <row r="61" spans="1:9" x14ac:dyDescent="0.35">
      <c r="A61">
        <v>60</v>
      </c>
      <c r="B61" s="1">
        <v>45315</v>
      </c>
      <c r="C61" s="1" t="str">
        <f t="shared" si="0"/>
        <v>Wednesday</v>
      </c>
      <c r="D61" s="1" t="str">
        <f t="shared" si="1"/>
        <v>January</v>
      </c>
      <c r="E61" t="s">
        <v>15</v>
      </c>
      <c r="F61" t="s">
        <v>16</v>
      </c>
      <c r="G61">
        <v>3</v>
      </c>
      <c r="H61">
        <v>1200</v>
      </c>
      <c r="I61">
        <v>3600</v>
      </c>
    </row>
    <row r="62" spans="1:9" x14ac:dyDescent="0.35">
      <c r="A62">
        <v>61</v>
      </c>
      <c r="B62" s="1">
        <v>45317</v>
      </c>
      <c r="C62" s="1" t="str">
        <f t="shared" si="0"/>
        <v>Friday</v>
      </c>
      <c r="D62" s="1" t="str">
        <f t="shared" si="1"/>
        <v>January</v>
      </c>
      <c r="E62" t="s">
        <v>7</v>
      </c>
      <c r="F62" t="s">
        <v>18</v>
      </c>
      <c r="G62">
        <v>2</v>
      </c>
      <c r="H62">
        <v>800</v>
      </c>
      <c r="I62">
        <v>1600</v>
      </c>
    </row>
    <row r="63" spans="1:9" x14ac:dyDescent="0.35">
      <c r="A63">
        <v>62</v>
      </c>
      <c r="B63" s="1">
        <v>45319</v>
      </c>
      <c r="C63" s="1" t="str">
        <f t="shared" si="0"/>
        <v>Sunday</v>
      </c>
      <c r="D63" s="1" t="str">
        <f t="shared" si="1"/>
        <v>January</v>
      </c>
      <c r="E63" t="s">
        <v>17</v>
      </c>
      <c r="F63" t="s">
        <v>19</v>
      </c>
      <c r="G63">
        <v>1</v>
      </c>
      <c r="H63">
        <v>150</v>
      </c>
      <c r="I63">
        <v>150</v>
      </c>
    </row>
    <row r="64" spans="1:9" x14ac:dyDescent="0.35">
      <c r="A64">
        <v>63</v>
      </c>
      <c r="B64" s="1">
        <v>45321</v>
      </c>
      <c r="C64" s="1" t="str">
        <f t="shared" si="0"/>
        <v>Tuesday</v>
      </c>
      <c r="D64" s="1" t="str">
        <f t="shared" si="1"/>
        <v>January</v>
      </c>
      <c r="E64" t="s">
        <v>9</v>
      </c>
      <c r="F64" t="s">
        <v>20</v>
      </c>
      <c r="G64">
        <v>4</v>
      </c>
      <c r="H64">
        <v>300</v>
      </c>
      <c r="I64">
        <v>1200</v>
      </c>
    </row>
    <row r="65" spans="1:9" x14ac:dyDescent="0.35">
      <c r="A65">
        <v>64</v>
      </c>
      <c r="B65" s="1">
        <v>45323</v>
      </c>
      <c r="C65" s="1" t="str">
        <f t="shared" si="0"/>
        <v>Thursday</v>
      </c>
      <c r="D65" s="1" t="str">
        <f t="shared" si="1"/>
        <v>February</v>
      </c>
      <c r="E65" t="s">
        <v>13</v>
      </c>
      <c r="F65" t="s">
        <v>22</v>
      </c>
      <c r="G65">
        <v>2</v>
      </c>
      <c r="H65">
        <v>400</v>
      </c>
      <c r="I65">
        <v>800</v>
      </c>
    </row>
    <row r="66" spans="1:9" x14ac:dyDescent="0.35">
      <c r="A66">
        <v>65</v>
      </c>
      <c r="B66" s="1">
        <v>45325</v>
      </c>
      <c r="C66" s="1" t="str">
        <f t="shared" si="0"/>
        <v>Saturday</v>
      </c>
      <c r="D66" s="1" t="str">
        <f t="shared" si="1"/>
        <v>February</v>
      </c>
      <c r="E66" t="s">
        <v>11</v>
      </c>
      <c r="F66" t="s">
        <v>14</v>
      </c>
      <c r="G66">
        <v>3</v>
      </c>
      <c r="H66">
        <v>50</v>
      </c>
      <c r="I66">
        <v>150</v>
      </c>
    </row>
    <row r="67" spans="1:9" x14ac:dyDescent="0.35">
      <c r="A67">
        <v>66</v>
      </c>
      <c r="B67" s="1">
        <v>45327</v>
      </c>
      <c r="C67" s="1" t="str">
        <f t="shared" ref="C67:C101" si="2">TEXT(B67, "dddd")</f>
        <v>Monday</v>
      </c>
      <c r="D67" s="1" t="str">
        <f t="shared" ref="D67:D101" si="3">TEXT(B67,"mmmm")</f>
        <v>February</v>
      </c>
      <c r="E67" t="s">
        <v>15</v>
      </c>
      <c r="F67" t="s">
        <v>18</v>
      </c>
      <c r="G67">
        <v>1</v>
      </c>
      <c r="H67">
        <v>1200</v>
      </c>
      <c r="I67">
        <v>1200</v>
      </c>
    </row>
    <row r="68" spans="1:9" x14ac:dyDescent="0.35">
      <c r="A68">
        <v>67</v>
      </c>
      <c r="B68" s="1">
        <v>45329</v>
      </c>
      <c r="C68" s="1" t="str">
        <f t="shared" si="2"/>
        <v>Wednesday</v>
      </c>
      <c r="D68" s="1" t="str">
        <f t="shared" si="3"/>
        <v>February</v>
      </c>
      <c r="E68" t="s">
        <v>7</v>
      </c>
      <c r="F68" t="s">
        <v>19</v>
      </c>
      <c r="G68">
        <v>2</v>
      </c>
      <c r="H68">
        <v>800</v>
      </c>
      <c r="I68">
        <v>1600</v>
      </c>
    </row>
    <row r="69" spans="1:9" x14ac:dyDescent="0.35">
      <c r="A69">
        <v>68</v>
      </c>
      <c r="B69" s="1">
        <v>45331</v>
      </c>
      <c r="C69" s="1" t="str">
        <f t="shared" si="2"/>
        <v>Friday</v>
      </c>
      <c r="D69" s="1" t="str">
        <f t="shared" si="3"/>
        <v>February</v>
      </c>
      <c r="E69" t="s">
        <v>9</v>
      </c>
      <c r="F69" t="s">
        <v>20</v>
      </c>
      <c r="G69">
        <v>3</v>
      </c>
      <c r="H69">
        <v>300</v>
      </c>
      <c r="I69">
        <v>900</v>
      </c>
    </row>
    <row r="70" spans="1:9" x14ac:dyDescent="0.35">
      <c r="A70">
        <v>69</v>
      </c>
      <c r="B70" s="1">
        <v>45333</v>
      </c>
      <c r="C70" s="1" t="str">
        <f t="shared" si="2"/>
        <v>Sunday</v>
      </c>
      <c r="D70" s="1" t="str">
        <f t="shared" si="3"/>
        <v>February</v>
      </c>
      <c r="E70" t="s">
        <v>13</v>
      </c>
      <c r="F70" t="s">
        <v>22</v>
      </c>
      <c r="G70">
        <v>1</v>
      </c>
      <c r="H70">
        <v>400</v>
      </c>
      <c r="I70">
        <v>400</v>
      </c>
    </row>
    <row r="71" spans="1:9" x14ac:dyDescent="0.35">
      <c r="A71">
        <v>70</v>
      </c>
      <c r="B71" s="1">
        <v>45335</v>
      </c>
      <c r="C71" s="1" t="str">
        <f t="shared" si="2"/>
        <v>Tuesday</v>
      </c>
      <c r="D71" s="1" t="str">
        <f t="shared" si="3"/>
        <v>February</v>
      </c>
      <c r="E71" t="s">
        <v>17</v>
      </c>
      <c r="F71" t="s">
        <v>16</v>
      </c>
      <c r="G71">
        <v>2</v>
      </c>
      <c r="H71">
        <v>150</v>
      </c>
      <c r="I71">
        <v>300</v>
      </c>
    </row>
    <row r="72" spans="1:9" x14ac:dyDescent="0.35">
      <c r="A72">
        <v>71</v>
      </c>
      <c r="B72" s="1">
        <v>45337</v>
      </c>
      <c r="C72" s="1" t="str">
        <f t="shared" si="2"/>
        <v>Thursday</v>
      </c>
      <c r="D72" s="1" t="str">
        <f t="shared" si="3"/>
        <v>February</v>
      </c>
      <c r="E72" t="s">
        <v>11</v>
      </c>
      <c r="F72" t="s">
        <v>8</v>
      </c>
      <c r="G72">
        <v>4</v>
      </c>
      <c r="H72">
        <v>50</v>
      </c>
      <c r="I72">
        <v>200</v>
      </c>
    </row>
    <row r="73" spans="1:9" x14ac:dyDescent="0.35">
      <c r="A73">
        <v>72</v>
      </c>
      <c r="B73" s="1">
        <v>45339</v>
      </c>
      <c r="C73" s="1" t="str">
        <f t="shared" si="2"/>
        <v>Saturday</v>
      </c>
      <c r="D73" s="1" t="str">
        <f t="shared" si="3"/>
        <v>February</v>
      </c>
      <c r="E73" t="s">
        <v>15</v>
      </c>
      <c r="F73" t="s">
        <v>23</v>
      </c>
      <c r="G73">
        <v>1</v>
      </c>
      <c r="H73">
        <v>1200</v>
      </c>
      <c r="I73">
        <v>1200</v>
      </c>
    </row>
    <row r="74" spans="1:9" x14ac:dyDescent="0.35">
      <c r="A74">
        <v>73</v>
      </c>
      <c r="B74" s="1">
        <v>45341</v>
      </c>
      <c r="C74" s="1" t="str">
        <f t="shared" si="2"/>
        <v>Monday</v>
      </c>
      <c r="D74" s="1" t="str">
        <f t="shared" si="3"/>
        <v>February</v>
      </c>
      <c r="E74" t="s">
        <v>7</v>
      </c>
      <c r="F74" t="s">
        <v>18</v>
      </c>
      <c r="G74">
        <v>2</v>
      </c>
      <c r="H74">
        <v>800</v>
      </c>
      <c r="I74">
        <v>1600</v>
      </c>
    </row>
    <row r="75" spans="1:9" x14ac:dyDescent="0.35">
      <c r="A75">
        <v>74</v>
      </c>
      <c r="B75" s="1">
        <v>45343</v>
      </c>
      <c r="C75" s="1" t="str">
        <f t="shared" si="2"/>
        <v>Wednesday</v>
      </c>
      <c r="D75" s="1" t="str">
        <f t="shared" si="3"/>
        <v>February</v>
      </c>
      <c r="E75" t="s">
        <v>9</v>
      </c>
      <c r="F75" t="s">
        <v>19</v>
      </c>
      <c r="G75">
        <v>3</v>
      </c>
      <c r="H75">
        <v>300</v>
      </c>
      <c r="I75">
        <v>900</v>
      </c>
    </row>
    <row r="76" spans="1:9" x14ac:dyDescent="0.35">
      <c r="A76">
        <v>75</v>
      </c>
      <c r="B76" s="1">
        <v>45345</v>
      </c>
      <c r="C76" s="1" t="str">
        <f t="shared" si="2"/>
        <v>Friday</v>
      </c>
      <c r="D76" s="1" t="str">
        <f t="shared" si="3"/>
        <v>February</v>
      </c>
      <c r="E76" t="s">
        <v>13</v>
      </c>
      <c r="F76" t="s">
        <v>20</v>
      </c>
      <c r="G76">
        <v>1</v>
      </c>
      <c r="H76">
        <v>400</v>
      </c>
      <c r="I76">
        <v>400</v>
      </c>
    </row>
    <row r="77" spans="1:9" x14ac:dyDescent="0.35">
      <c r="A77">
        <v>76</v>
      </c>
      <c r="B77" s="1">
        <v>45347</v>
      </c>
      <c r="C77" s="1" t="str">
        <f t="shared" si="2"/>
        <v>Sunday</v>
      </c>
      <c r="D77" s="1" t="str">
        <f t="shared" si="3"/>
        <v>February</v>
      </c>
      <c r="E77" t="s">
        <v>11</v>
      </c>
      <c r="F77" t="s">
        <v>14</v>
      </c>
      <c r="G77">
        <v>2</v>
      </c>
      <c r="H77">
        <v>50</v>
      </c>
      <c r="I77">
        <v>100</v>
      </c>
    </row>
    <row r="78" spans="1:9" x14ac:dyDescent="0.35">
      <c r="A78">
        <v>77</v>
      </c>
      <c r="B78" s="1">
        <v>45349</v>
      </c>
      <c r="C78" s="1" t="str">
        <f t="shared" si="2"/>
        <v>Tuesday</v>
      </c>
      <c r="D78" s="1" t="str">
        <f t="shared" si="3"/>
        <v>February</v>
      </c>
      <c r="E78" t="s">
        <v>17</v>
      </c>
      <c r="F78" t="s">
        <v>16</v>
      </c>
      <c r="G78">
        <v>3</v>
      </c>
      <c r="H78">
        <v>150</v>
      </c>
      <c r="I78">
        <v>450</v>
      </c>
    </row>
    <row r="79" spans="1:9" x14ac:dyDescent="0.35">
      <c r="A79">
        <v>78</v>
      </c>
      <c r="B79" s="1">
        <v>45351</v>
      </c>
      <c r="C79" s="1" t="str">
        <f t="shared" si="2"/>
        <v>Thursday</v>
      </c>
      <c r="D79" s="1" t="str">
        <f t="shared" si="3"/>
        <v>February</v>
      </c>
      <c r="E79" t="s">
        <v>15</v>
      </c>
      <c r="F79" t="s">
        <v>8</v>
      </c>
      <c r="G79">
        <v>1</v>
      </c>
      <c r="H79">
        <v>1200</v>
      </c>
      <c r="I79">
        <v>1200</v>
      </c>
    </row>
    <row r="80" spans="1:9" x14ac:dyDescent="0.35">
      <c r="A80">
        <v>79</v>
      </c>
      <c r="B80" s="1">
        <v>45353</v>
      </c>
      <c r="C80" s="1" t="str">
        <f t="shared" si="2"/>
        <v>Saturday</v>
      </c>
      <c r="D80" s="1" t="str">
        <f t="shared" si="3"/>
        <v>March</v>
      </c>
      <c r="E80" t="s">
        <v>7</v>
      </c>
      <c r="F80" t="s">
        <v>18</v>
      </c>
      <c r="G80">
        <v>2</v>
      </c>
      <c r="H80">
        <v>800</v>
      </c>
      <c r="I80">
        <v>1600</v>
      </c>
    </row>
    <row r="81" spans="1:9" x14ac:dyDescent="0.35">
      <c r="A81">
        <v>80</v>
      </c>
      <c r="B81" s="1">
        <v>45355</v>
      </c>
      <c r="C81" s="1" t="str">
        <f t="shared" si="2"/>
        <v>Monday</v>
      </c>
      <c r="D81" s="1" t="str">
        <f t="shared" si="3"/>
        <v>March</v>
      </c>
      <c r="E81" t="s">
        <v>9</v>
      </c>
      <c r="F81" t="s">
        <v>10</v>
      </c>
      <c r="G81">
        <v>4</v>
      </c>
      <c r="H81">
        <v>300</v>
      </c>
      <c r="I81">
        <v>1200</v>
      </c>
    </row>
    <row r="82" spans="1:9" x14ac:dyDescent="0.35">
      <c r="A82">
        <v>81</v>
      </c>
      <c r="B82" s="1">
        <v>45357</v>
      </c>
      <c r="C82" s="1" t="str">
        <f t="shared" si="2"/>
        <v>Wednesday</v>
      </c>
      <c r="D82" s="1" t="str">
        <f t="shared" si="3"/>
        <v>March</v>
      </c>
      <c r="E82" t="s">
        <v>13</v>
      </c>
      <c r="F82" t="s">
        <v>16</v>
      </c>
      <c r="G82">
        <v>2</v>
      </c>
      <c r="H82">
        <v>400</v>
      </c>
      <c r="I82">
        <v>800</v>
      </c>
    </row>
    <row r="83" spans="1:9" x14ac:dyDescent="0.35">
      <c r="A83">
        <v>82</v>
      </c>
      <c r="B83" s="1">
        <v>45359</v>
      </c>
      <c r="C83" s="1" t="str">
        <f t="shared" si="2"/>
        <v>Friday</v>
      </c>
      <c r="D83" s="1" t="str">
        <f t="shared" si="3"/>
        <v>March</v>
      </c>
      <c r="E83" t="s">
        <v>11</v>
      </c>
      <c r="F83" t="s">
        <v>12</v>
      </c>
      <c r="G83">
        <v>1</v>
      </c>
      <c r="H83">
        <v>50</v>
      </c>
      <c r="I83">
        <v>50</v>
      </c>
    </row>
    <row r="84" spans="1:9" x14ac:dyDescent="0.35">
      <c r="A84">
        <v>83</v>
      </c>
      <c r="B84" s="1">
        <v>45361</v>
      </c>
      <c r="C84" s="1" t="str">
        <f t="shared" si="2"/>
        <v>Sunday</v>
      </c>
      <c r="D84" s="1" t="str">
        <f t="shared" si="3"/>
        <v>March</v>
      </c>
      <c r="E84" t="s">
        <v>17</v>
      </c>
      <c r="F84" t="s">
        <v>14</v>
      </c>
      <c r="G84">
        <v>3</v>
      </c>
      <c r="H84">
        <v>150</v>
      </c>
      <c r="I84">
        <v>450</v>
      </c>
    </row>
    <row r="85" spans="1:9" x14ac:dyDescent="0.35">
      <c r="A85">
        <v>84</v>
      </c>
      <c r="B85" s="1">
        <v>45363</v>
      </c>
      <c r="C85" s="1" t="str">
        <f t="shared" si="2"/>
        <v>Tuesday</v>
      </c>
      <c r="D85" s="1" t="str">
        <f t="shared" si="3"/>
        <v>March</v>
      </c>
      <c r="E85" t="s">
        <v>15</v>
      </c>
      <c r="F85" t="s">
        <v>8</v>
      </c>
      <c r="G85">
        <v>1</v>
      </c>
      <c r="H85">
        <v>1200</v>
      </c>
      <c r="I85">
        <v>1200</v>
      </c>
    </row>
    <row r="86" spans="1:9" x14ac:dyDescent="0.35">
      <c r="A86">
        <v>85</v>
      </c>
      <c r="B86" s="1">
        <v>45365</v>
      </c>
      <c r="C86" s="1" t="str">
        <f t="shared" si="2"/>
        <v>Thursday</v>
      </c>
      <c r="D86" s="1" t="str">
        <f t="shared" si="3"/>
        <v>March</v>
      </c>
      <c r="E86" t="s">
        <v>7</v>
      </c>
      <c r="F86" t="s">
        <v>16</v>
      </c>
      <c r="G86">
        <v>2</v>
      </c>
      <c r="H86">
        <v>800</v>
      </c>
      <c r="I86">
        <v>1600</v>
      </c>
    </row>
    <row r="87" spans="1:9" x14ac:dyDescent="0.35">
      <c r="A87">
        <v>86</v>
      </c>
      <c r="B87" s="1">
        <v>45367</v>
      </c>
      <c r="C87" s="1" t="str">
        <f t="shared" si="2"/>
        <v>Saturday</v>
      </c>
      <c r="D87" s="1" t="str">
        <f t="shared" si="3"/>
        <v>March</v>
      </c>
      <c r="E87" t="s">
        <v>9</v>
      </c>
      <c r="F87" t="s">
        <v>10</v>
      </c>
      <c r="G87">
        <v>3</v>
      </c>
      <c r="H87">
        <v>300</v>
      </c>
      <c r="I87">
        <v>900</v>
      </c>
    </row>
    <row r="88" spans="1:9" x14ac:dyDescent="0.35">
      <c r="A88">
        <v>87</v>
      </c>
      <c r="B88" s="1">
        <v>45369</v>
      </c>
      <c r="C88" s="1" t="str">
        <f t="shared" si="2"/>
        <v>Monday</v>
      </c>
      <c r="D88" s="1" t="str">
        <f t="shared" si="3"/>
        <v>March</v>
      </c>
      <c r="E88" t="s">
        <v>13</v>
      </c>
      <c r="F88" t="s">
        <v>14</v>
      </c>
      <c r="G88">
        <v>1</v>
      </c>
      <c r="H88">
        <v>400</v>
      </c>
      <c r="I88">
        <v>400</v>
      </c>
    </row>
    <row r="89" spans="1:9" x14ac:dyDescent="0.35">
      <c r="A89">
        <v>88</v>
      </c>
      <c r="B89" s="1">
        <v>45371</v>
      </c>
      <c r="C89" s="1" t="str">
        <f t="shared" si="2"/>
        <v>Wednesday</v>
      </c>
      <c r="D89" s="1" t="str">
        <f t="shared" si="3"/>
        <v>March</v>
      </c>
      <c r="E89" t="s">
        <v>11</v>
      </c>
      <c r="F89" t="s">
        <v>8</v>
      </c>
      <c r="G89">
        <v>4</v>
      </c>
      <c r="H89">
        <v>50</v>
      </c>
      <c r="I89">
        <v>200</v>
      </c>
    </row>
    <row r="90" spans="1:9" x14ac:dyDescent="0.35">
      <c r="A90">
        <v>89</v>
      </c>
      <c r="B90" s="1">
        <v>45373</v>
      </c>
      <c r="C90" s="1" t="str">
        <f t="shared" si="2"/>
        <v>Friday</v>
      </c>
      <c r="D90" s="1" t="str">
        <f t="shared" si="3"/>
        <v>March</v>
      </c>
      <c r="E90" t="s">
        <v>17</v>
      </c>
      <c r="F90" t="s">
        <v>16</v>
      </c>
      <c r="G90">
        <v>2</v>
      </c>
      <c r="H90">
        <v>150</v>
      </c>
      <c r="I90">
        <v>300</v>
      </c>
    </row>
    <row r="91" spans="1:9" x14ac:dyDescent="0.35">
      <c r="A91">
        <v>90</v>
      </c>
      <c r="B91" s="1">
        <v>45375</v>
      </c>
      <c r="C91" s="1" t="str">
        <f t="shared" si="2"/>
        <v>Sunday</v>
      </c>
      <c r="D91" s="1" t="str">
        <f t="shared" si="3"/>
        <v>March</v>
      </c>
      <c r="E91" t="s">
        <v>15</v>
      </c>
      <c r="F91" t="s">
        <v>12</v>
      </c>
      <c r="G91">
        <v>1</v>
      </c>
      <c r="H91">
        <v>1200</v>
      </c>
      <c r="I91">
        <v>1200</v>
      </c>
    </row>
    <row r="92" spans="1:9" x14ac:dyDescent="0.35">
      <c r="A92">
        <v>91</v>
      </c>
      <c r="B92" s="1">
        <v>45377</v>
      </c>
      <c r="C92" s="1" t="str">
        <f t="shared" si="2"/>
        <v>Tuesday</v>
      </c>
      <c r="D92" s="1" t="str">
        <f t="shared" si="3"/>
        <v>March</v>
      </c>
      <c r="E92" t="s">
        <v>7</v>
      </c>
      <c r="F92" t="s">
        <v>23</v>
      </c>
      <c r="G92">
        <v>3</v>
      </c>
      <c r="H92">
        <v>800</v>
      </c>
      <c r="I92">
        <v>2400</v>
      </c>
    </row>
    <row r="93" spans="1:9" x14ac:dyDescent="0.35">
      <c r="A93">
        <v>92</v>
      </c>
      <c r="B93" s="1">
        <v>45318</v>
      </c>
      <c r="C93" s="1" t="str">
        <f t="shared" si="2"/>
        <v>Saturday</v>
      </c>
      <c r="D93" s="1" t="str">
        <f t="shared" si="3"/>
        <v>January</v>
      </c>
      <c r="E93" t="s">
        <v>9</v>
      </c>
      <c r="F93" t="s">
        <v>24</v>
      </c>
      <c r="G93">
        <v>3</v>
      </c>
      <c r="H93">
        <v>300</v>
      </c>
      <c r="I93">
        <v>900</v>
      </c>
    </row>
    <row r="94" spans="1:9" x14ac:dyDescent="0.35">
      <c r="A94">
        <v>93</v>
      </c>
      <c r="B94" s="1">
        <v>45321</v>
      </c>
      <c r="C94" s="1" t="str">
        <f t="shared" si="2"/>
        <v>Tuesday</v>
      </c>
      <c r="D94" s="1" t="str">
        <f t="shared" si="3"/>
        <v>January</v>
      </c>
      <c r="E94" t="s">
        <v>13</v>
      </c>
      <c r="F94" t="s">
        <v>25</v>
      </c>
      <c r="G94">
        <v>1</v>
      </c>
      <c r="H94">
        <v>400</v>
      </c>
      <c r="I94">
        <v>400</v>
      </c>
    </row>
    <row r="95" spans="1:9" x14ac:dyDescent="0.35">
      <c r="A95">
        <v>94</v>
      </c>
      <c r="B95" s="1">
        <v>45324</v>
      </c>
      <c r="C95" s="1" t="str">
        <f t="shared" si="2"/>
        <v>Friday</v>
      </c>
      <c r="D95" s="1" t="str">
        <f t="shared" si="3"/>
        <v>February</v>
      </c>
      <c r="E95" t="s">
        <v>17</v>
      </c>
      <c r="F95" t="s">
        <v>19</v>
      </c>
      <c r="G95">
        <v>2</v>
      </c>
      <c r="H95">
        <v>150</v>
      </c>
      <c r="I95">
        <v>300</v>
      </c>
    </row>
    <row r="96" spans="1:9" x14ac:dyDescent="0.35">
      <c r="A96">
        <v>95</v>
      </c>
      <c r="B96" s="1">
        <v>45327</v>
      </c>
      <c r="C96" s="1" t="str">
        <f t="shared" si="2"/>
        <v>Monday</v>
      </c>
      <c r="D96" s="1" t="str">
        <f t="shared" si="3"/>
        <v>February</v>
      </c>
      <c r="E96" t="s">
        <v>7</v>
      </c>
      <c r="F96" t="s">
        <v>20</v>
      </c>
      <c r="G96">
        <v>1</v>
      </c>
      <c r="H96">
        <v>800</v>
      </c>
      <c r="I96">
        <v>800</v>
      </c>
    </row>
    <row r="97" spans="1:9" x14ac:dyDescent="0.35">
      <c r="A97">
        <v>96</v>
      </c>
      <c r="B97" s="1">
        <v>45329</v>
      </c>
      <c r="C97" s="1" t="str">
        <f t="shared" si="2"/>
        <v>Wednesday</v>
      </c>
      <c r="D97" s="1" t="str">
        <f t="shared" si="3"/>
        <v>February</v>
      </c>
      <c r="E97" t="s">
        <v>11</v>
      </c>
      <c r="F97" t="s">
        <v>23</v>
      </c>
      <c r="G97">
        <v>2</v>
      </c>
      <c r="H97">
        <v>50</v>
      </c>
      <c r="I97">
        <v>100</v>
      </c>
    </row>
    <row r="98" spans="1:9" x14ac:dyDescent="0.35">
      <c r="A98">
        <v>97</v>
      </c>
      <c r="B98" s="1">
        <v>45332</v>
      </c>
      <c r="C98" s="1" t="str">
        <f t="shared" si="2"/>
        <v>Saturday</v>
      </c>
      <c r="D98" s="1" t="str">
        <f t="shared" si="3"/>
        <v>February</v>
      </c>
      <c r="E98" t="s">
        <v>15</v>
      </c>
      <c r="F98" t="s">
        <v>21</v>
      </c>
      <c r="G98">
        <v>4</v>
      </c>
      <c r="H98">
        <v>1200</v>
      </c>
      <c r="I98">
        <v>4800</v>
      </c>
    </row>
    <row r="99" spans="1:9" x14ac:dyDescent="0.35">
      <c r="A99">
        <v>98</v>
      </c>
      <c r="B99" s="1">
        <v>45334</v>
      </c>
      <c r="C99" s="1" t="str">
        <f t="shared" si="2"/>
        <v>Monday</v>
      </c>
      <c r="D99" s="1" t="str">
        <f t="shared" si="3"/>
        <v>February</v>
      </c>
      <c r="E99" t="s">
        <v>9</v>
      </c>
      <c r="F99" t="s">
        <v>18</v>
      </c>
      <c r="G99">
        <v>1</v>
      </c>
      <c r="H99">
        <v>300</v>
      </c>
      <c r="I99">
        <v>300</v>
      </c>
    </row>
    <row r="100" spans="1:9" x14ac:dyDescent="0.35">
      <c r="A100">
        <v>99</v>
      </c>
      <c r="B100" s="1">
        <v>45337</v>
      </c>
      <c r="C100" s="1" t="str">
        <f t="shared" si="2"/>
        <v>Thursday</v>
      </c>
      <c r="D100" s="1" t="str">
        <f t="shared" si="3"/>
        <v>February</v>
      </c>
      <c r="E100" t="s">
        <v>13</v>
      </c>
      <c r="F100" t="s">
        <v>22</v>
      </c>
      <c r="G100">
        <v>2</v>
      </c>
      <c r="H100">
        <v>400</v>
      </c>
      <c r="I100">
        <v>800</v>
      </c>
    </row>
    <row r="101" spans="1:9" x14ac:dyDescent="0.35">
      <c r="A101">
        <v>100</v>
      </c>
      <c r="B101" s="1">
        <v>45340</v>
      </c>
      <c r="C101" s="1" t="str">
        <f t="shared" si="2"/>
        <v>Sunday</v>
      </c>
      <c r="D101" s="1" t="str">
        <f t="shared" si="3"/>
        <v>February</v>
      </c>
      <c r="E101" t="s">
        <v>11</v>
      </c>
      <c r="F101" t="s">
        <v>26</v>
      </c>
      <c r="G101">
        <v>3</v>
      </c>
      <c r="H101">
        <v>50</v>
      </c>
      <c r="I101">
        <v>150</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90222-A1AD-4692-8BDA-321F03CF59AE}">
  <dimension ref="A1:L101"/>
  <sheetViews>
    <sheetView workbookViewId="0">
      <selection activeCell="G1" sqref="G1:G1048576"/>
    </sheetView>
  </sheetViews>
  <sheetFormatPr defaultRowHeight="14.5" x14ac:dyDescent="0.35"/>
  <cols>
    <col min="1" max="1" width="15.6328125" customWidth="1"/>
    <col min="2" max="2" width="24.453125" customWidth="1"/>
    <col min="3" max="4" width="24.453125" style="5" customWidth="1"/>
    <col min="5" max="5" width="23.7265625" customWidth="1"/>
    <col min="6" max="7" width="23.7265625" style="5" customWidth="1"/>
    <col min="8" max="8" width="24.7265625" customWidth="1"/>
    <col min="9" max="9" width="24.7265625" style="5" customWidth="1"/>
    <col min="10" max="10" width="20.1796875" customWidth="1"/>
    <col min="11" max="11" width="15.36328125" customWidth="1"/>
    <col min="12" max="12" width="17.81640625" customWidth="1"/>
  </cols>
  <sheetData>
    <row r="1" spans="1:12" x14ac:dyDescent="0.35">
      <c r="A1" t="s">
        <v>0</v>
      </c>
      <c r="B1" s="1" t="s">
        <v>1</v>
      </c>
      <c r="C1" s="4" t="s">
        <v>30</v>
      </c>
      <c r="D1" s="4" t="s">
        <v>29</v>
      </c>
      <c r="E1" t="s">
        <v>2</v>
      </c>
      <c r="F1" s="5" t="s">
        <v>27</v>
      </c>
      <c r="G1" s="5" t="s">
        <v>28</v>
      </c>
      <c r="H1" t="s">
        <v>3</v>
      </c>
      <c r="J1" t="s">
        <v>4</v>
      </c>
      <c r="K1" t="s">
        <v>5</v>
      </c>
      <c r="L1" t="s">
        <v>6</v>
      </c>
    </row>
    <row r="2" spans="1:12" x14ac:dyDescent="0.35">
      <c r="A2">
        <v>1</v>
      </c>
      <c r="B2" s="1">
        <v>45200</v>
      </c>
      <c r="C2" s="4" t="str">
        <f>TEXT(B2,"dddd")</f>
        <v>Sunday</v>
      </c>
      <c r="D2" s="4" t="str">
        <f>TEXT(B2,"mmmm")</f>
        <v>October</v>
      </c>
      <c r="E2" t="s">
        <v>7</v>
      </c>
      <c r="F2" s="5" t="str">
        <f>UPPER(E2)</f>
        <v>LAPTOP</v>
      </c>
      <c r="G2" s="5" t="str">
        <f>LOWER(E2)</f>
        <v>laptop</v>
      </c>
      <c r="H2" t="s">
        <v>8</v>
      </c>
      <c r="I2" s="5">
        <f>COUNTIF(G2:G101, "*Smartphone*")</f>
        <v>18</v>
      </c>
      <c r="J2">
        <v>2</v>
      </c>
      <c r="K2">
        <v>800</v>
      </c>
      <c r="L2">
        <v>1600</v>
      </c>
    </row>
    <row r="3" spans="1:12" x14ac:dyDescent="0.35">
      <c r="A3">
        <v>2</v>
      </c>
      <c r="B3" s="1">
        <v>45201</v>
      </c>
      <c r="C3" s="4" t="str">
        <f t="shared" ref="C3:C66" si="0">TEXT(B3,"dddd")</f>
        <v>Monday</v>
      </c>
      <c r="D3" s="4" t="str">
        <f t="shared" ref="D3:D66" si="1">TEXT(B3,"mmmm")</f>
        <v>October</v>
      </c>
      <c r="E3" t="s">
        <v>9</v>
      </c>
      <c r="F3" s="5" t="str">
        <f t="shared" ref="F3:F66" si="2">UPPER(E3)</f>
        <v>SMARTPHONE</v>
      </c>
      <c r="G3" s="5" t="str">
        <f t="shared" ref="G3:G66" si="3">LOWER(E3)</f>
        <v>smartphone</v>
      </c>
      <c r="H3" t="s">
        <v>10</v>
      </c>
      <c r="I3" s="5">
        <f t="shared" ref="I3:I66" si="4">COUNTIF(G3:G102, "*Smartphone*")</f>
        <v>18</v>
      </c>
      <c r="J3">
        <v>3</v>
      </c>
      <c r="K3">
        <v>300</v>
      </c>
      <c r="L3">
        <v>900</v>
      </c>
    </row>
    <row r="4" spans="1:12" x14ac:dyDescent="0.35">
      <c r="A4">
        <v>3</v>
      </c>
      <c r="B4" s="1">
        <v>45202</v>
      </c>
      <c r="C4" s="4" t="str">
        <f t="shared" si="0"/>
        <v>Tuesday</v>
      </c>
      <c r="D4" s="4" t="str">
        <f t="shared" si="1"/>
        <v>October</v>
      </c>
      <c r="E4" t="s">
        <v>11</v>
      </c>
      <c r="F4" s="5" t="str">
        <f t="shared" si="2"/>
        <v>HEADPHONES</v>
      </c>
      <c r="G4" s="5" t="str">
        <f t="shared" si="3"/>
        <v>headphones</v>
      </c>
      <c r="H4" t="s">
        <v>12</v>
      </c>
      <c r="I4" s="5">
        <f t="shared" si="4"/>
        <v>17</v>
      </c>
      <c r="J4">
        <v>1</v>
      </c>
      <c r="K4">
        <v>50</v>
      </c>
      <c r="L4">
        <v>50</v>
      </c>
    </row>
    <row r="5" spans="1:12" x14ac:dyDescent="0.35">
      <c r="A5">
        <v>4</v>
      </c>
      <c r="B5" s="1">
        <v>45204</v>
      </c>
      <c r="C5" s="4" t="str">
        <f t="shared" si="0"/>
        <v>Thursday</v>
      </c>
      <c r="D5" s="4" t="str">
        <f t="shared" si="1"/>
        <v>October</v>
      </c>
      <c r="E5" t="s">
        <v>13</v>
      </c>
      <c r="F5" s="5" t="str">
        <f t="shared" si="2"/>
        <v>TABLET</v>
      </c>
      <c r="G5" s="5" t="str">
        <f t="shared" si="3"/>
        <v>tablet</v>
      </c>
      <c r="H5" t="s">
        <v>14</v>
      </c>
      <c r="I5" s="5">
        <f t="shared" si="4"/>
        <v>17</v>
      </c>
      <c r="J5">
        <v>1</v>
      </c>
      <c r="K5">
        <v>400</v>
      </c>
      <c r="L5">
        <v>400</v>
      </c>
    </row>
    <row r="6" spans="1:12" x14ac:dyDescent="0.35">
      <c r="A6">
        <v>5</v>
      </c>
      <c r="B6" s="1">
        <v>45206</v>
      </c>
      <c r="C6" s="4" t="str">
        <f t="shared" si="0"/>
        <v>Saturday</v>
      </c>
      <c r="D6" s="4" t="str">
        <f t="shared" si="1"/>
        <v>October</v>
      </c>
      <c r="E6" t="s">
        <v>7</v>
      </c>
      <c r="F6" s="5" t="str">
        <f t="shared" si="2"/>
        <v>LAPTOP</v>
      </c>
      <c r="G6" s="5" t="str">
        <f t="shared" si="3"/>
        <v>laptop</v>
      </c>
      <c r="H6" t="s">
        <v>8</v>
      </c>
      <c r="I6" s="5">
        <f t="shared" si="4"/>
        <v>17</v>
      </c>
      <c r="J6">
        <v>1</v>
      </c>
      <c r="K6">
        <v>800</v>
      </c>
      <c r="L6">
        <v>800</v>
      </c>
    </row>
    <row r="7" spans="1:12" x14ac:dyDescent="0.35">
      <c r="A7">
        <v>6</v>
      </c>
      <c r="B7" s="1">
        <v>45207</v>
      </c>
      <c r="C7" s="4" t="str">
        <f t="shared" si="0"/>
        <v>Sunday</v>
      </c>
      <c r="D7" s="4" t="str">
        <f t="shared" si="1"/>
        <v>October</v>
      </c>
      <c r="E7" t="s">
        <v>15</v>
      </c>
      <c r="F7" s="5" t="str">
        <f t="shared" si="2"/>
        <v>DESKTOP COMPUTER</v>
      </c>
      <c r="G7" s="5" t="str">
        <f t="shared" si="3"/>
        <v>desktop computer</v>
      </c>
      <c r="H7" t="s">
        <v>16</v>
      </c>
      <c r="I7" s="5">
        <f t="shared" si="4"/>
        <v>17</v>
      </c>
      <c r="J7">
        <v>2</v>
      </c>
      <c r="K7">
        <v>1200</v>
      </c>
      <c r="L7">
        <v>2400</v>
      </c>
    </row>
    <row r="8" spans="1:12" x14ac:dyDescent="0.35">
      <c r="A8">
        <v>7</v>
      </c>
      <c r="B8" s="1">
        <v>45209</v>
      </c>
      <c r="C8" s="4" t="str">
        <f t="shared" si="0"/>
        <v>Tuesday</v>
      </c>
      <c r="D8" s="4" t="str">
        <f t="shared" si="1"/>
        <v>October</v>
      </c>
      <c r="E8" t="s">
        <v>9</v>
      </c>
      <c r="F8" s="5" t="str">
        <f t="shared" si="2"/>
        <v>SMARTPHONE</v>
      </c>
      <c r="G8" s="5" t="str">
        <f t="shared" si="3"/>
        <v>smartphone</v>
      </c>
      <c r="H8" t="s">
        <v>10</v>
      </c>
      <c r="I8" s="5">
        <f t="shared" si="4"/>
        <v>17</v>
      </c>
      <c r="J8">
        <v>2</v>
      </c>
      <c r="K8">
        <v>300</v>
      </c>
      <c r="L8">
        <v>600</v>
      </c>
    </row>
    <row r="9" spans="1:12" x14ac:dyDescent="0.35">
      <c r="A9">
        <v>8</v>
      </c>
      <c r="B9" s="1">
        <v>45210</v>
      </c>
      <c r="C9" s="4" t="str">
        <f t="shared" si="0"/>
        <v>Wednesday</v>
      </c>
      <c r="D9" s="4" t="str">
        <f t="shared" si="1"/>
        <v>October</v>
      </c>
      <c r="E9" t="s">
        <v>17</v>
      </c>
      <c r="F9" s="5" t="str">
        <f t="shared" si="2"/>
        <v>MONITOR</v>
      </c>
      <c r="G9" s="5" t="str">
        <f t="shared" si="3"/>
        <v>monitor</v>
      </c>
      <c r="H9" t="s">
        <v>12</v>
      </c>
      <c r="I9" s="5">
        <f t="shared" si="4"/>
        <v>16</v>
      </c>
      <c r="J9">
        <v>4</v>
      </c>
      <c r="K9">
        <v>150</v>
      </c>
      <c r="L9">
        <v>600</v>
      </c>
    </row>
    <row r="10" spans="1:12" x14ac:dyDescent="0.35">
      <c r="A10">
        <v>9</v>
      </c>
      <c r="B10" s="1">
        <v>45214</v>
      </c>
      <c r="C10" s="4" t="str">
        <f t="shared" si="0"/>
        <v>Sunday</v>
      </c>
      <c r="D10" s="4" t="str">
        <f t="shared" si="1"/>
        <v>October</v>
      </c>
      <c r="E10" t="s">
        <v>13</v>
      </c>
      <c r="F10" s="5" t="str">
        <f t="shared" si="2"/>
        <v>TABLET</v>
      </c>
      <c r="G10" s="5" t="str">
        <f t="shared" si="3"/>
        <v>tablet</v>
      </c>
      <c r="H10" t="s">
        <v>14</v>
      </c>
      <c r="I10" s="5">
        <f t="shared" si="4"/>
        <v>16</v>
      </c>
      <c r="J10">
        <v>2</v>
      </c>
      <c r="K10">
        <v>400</v>
      </c>
      <c r="L10">
        <v>800</v>
      </c>
    </row>
    <row r="11" spans="1:12" x14ac:dyDescent="0.35">
      <c r="A11">
        <v>10</v>
      </c>
      <c r="B11" s="1">
        <v>45216</v>
      </c>
      <c r="C11" s="4" t="str">
        <f t="shared" si="0"/>
        <v>Tuesday</v>
      </c>
      <c r="D11" s="4" t="str">
        <f t="shared" si="1"/>
        <v>October</v>
      </c>
      <c r="E11" t="s">
        <v>11</v>
      </c>
      <c r="F11" s="5" t="str">
        <f t="shared" si="2"/>
        <v>HEADPHONES</v>
      </c>
      <c r="G11" s="5" t="str">
        <f t="shared" si="3"/>
        <v>headphones</v>
      </c>
      <c r="H11" t="s">
        <v>8</v>
      </c>
      <c r="I11" s="5">
        <f t="shared" si="4"/>
        <v>16</v>
      </c>
      <c r="J11">
        <v>3</v>
      </c>
      <c r="K11">
        <v>50</v>
      </c>
      <c r="L11">
        <v>150</v>
      </c>
    </row>
    <row r="12" spans="1:12" x14ac:dyDescent="0.35">
      <c r="A12">
        <v>11</v>
      </c>
      <c r="B12" s="1">
        <v>45217</v>
      </c>
      <c r="C12" s="4" t="str">
        <f t="shared" si="0"/>
        <v>Wednesday</v>
      </c>
      <c r="D12" s="4" t="str">
        <f t="shared" si="1"/>
        <v>October</v>
      </c>
      <c r="E12" t="s">
        <v>9</v>
      </c>
      <c r="F12" s="5" t="str">
        <f t="shared" si="2"/>
        <v>SMARTPHONE</v>
      </c>
      <c r="G12" s="5" t="str">
        <f t="shared" si="3"/>
        <v>smartphone</v>
      </c>
      <c r="H12" t="s">
        <v>16</v>
      </c>
      <c r="I12" s="5">
        <f t="shared" si="4"/>
        <v>16</v>
      </c>
      <c r="J12">
        <v>2</v>
      </c>
      <c r="K12">
        <v>300</v>
      </c>
      <c r="L12">
        <v>600</v>
      </c>
    </row>
    <row r="13" spans="1:12" x14ac:dyDescent="0.35">
      <c r="A13">
        <v>12</v>
      </c>
      <c r="B13" s="1">
        <v>45219</v>
      </c>
      <c r="C13" s="4" t="str">
        <f t="shared" si="0"/>
        <v>Friday</v>
      </c>
      <c r="D13" s="4" t="str">
        <f t="shared" si="1"/>
        <v>October</v>
      </c>
      <c r="E13" t="s">
        <v>7</v>
      </c>
      <c r="F13" s="5" t="str">
        <f t="shared" si="2"/>
        <v>LAPTOP</v>
      </c>
      <c r="G13" s="5" t="str">
        <f t="shared" si="3"/>
        <v>laptop</v>
      </c>
      <c r="H13" t="s">
        <v>18</v>
      </c>
      <c r="I13" s="5">
        <f t="shared" si="4"/>
        <v>15</v>
      </c>
      <c r="J13">
        <v>1</v>
      </c>
      <c r="K13">
        <v>800</v>
      </c>
      <c r="L13">
        <v>800</v>
      </c>
    </row>
    <row r="14" spans="1:12" x14ac:dyDescent="0.35">
      <c r="A14">
        <v>13</v>
      </c>
      <c r="B14" s="1">
        <v>45221</v>
      </c>
      <c r="C14" s="4" t="str">
        <f t="shared" si="0"/>
        <v>Sunday</v>
      </c>
      <c r="D14" s="4" t="str">
        <f t="shared" si="1"/>
        <v>October</v>
      </c>
      <c r="E14" t="s">
        <v>17</v>
      </c>
      <c r="F14" s="5" t="str">
        <f t="shared" si="2"/>
        <v>MONITOR</v>
      </c>
      <c r="G14" s="5" t="str">
        <f t="shared" si="3"/>
        <v>monitor</v>
      </c>
      <c r="H14" t="s">
        <v>19</v>
      </c>
      <c r="I14" s="5">
        <f t="shared" si="4"/>
        <v>15</v>
      </c>
      <c r="J14">
        <v>2</v>
      </c>
      <c r="K14">
        <v>150</v>
      </c>
      <c r="L14">
        <v>300</v>
      </c>
    </row>
    <row r="15" spans="1:12" x14ac:dyDescent="0.35">
      <c r="A15">
        <v>14</v>
      </c>
      <c r="B15" s="1">
        <v>45223</v>
      </c>
      <c r="C15" s="4" t="str">
        <f t="shared" si="0"/>
        <v>Tuesday</v>
      </c>
      <c r="D15" s="4" t="str">
        <f t="shared" si="1"/>
        <v>October</v>
      </c>
      <c r="E15" t="s">
        <v>13</v>
      </c>
      <c r="F15" s="5" t="str">
        <f t="shared" si="2"/>
        <v>TABLET</v>
      </c>
      <c r="G15" s="5" t="str">
        <f t="shared" si="3"/>
        <v>tablet</v>
      </c>
      <c r="H15" t="s">
        <v>20</v>
      </c>
      <c r="I15" s="5">
        <f t="shared" si="4"/>
        <v>15</v>
      </c>
      <c r="J15">
        <v>1</v>
      </c>
      <c r="K15">
        <v>400</v>
      </c>
      <c r="L15">
        <v>400</v>
      </c>
    </row>
    <row r="16" spans="1:12" x14ac:dyDescent="0.35">
      <c r="A16">
        <v>15</v>
      </c>
      <c r="B16" s="1">
        <v>45225</v>
      </c>
      <c r="C16" s="4" t="str">
        <f t="shared" si="0"/>
        <v>Thursday</v>
      </c>
      <c r="D16" s="4" t="str">
        <f t="shared" si="1"/>
        <v>October</v>
      </c>
      <c r="E16" t="s">
        <v>11</v>
      </c>
      <c r="F16" s="5" t="str">
        <f t="shared" si="2"/>
        <v>HEADPHONES</v>
      </c>
      <c r="G16" s="5" t="str">
        <f t="shared" si="3"/>
        <v>headphones</v>
      </c>
      <c r="H16" t="s">
        <v>21</v>
      </c>
      <c r="I16" s="5">
        <f t="shared" si="4"/>
        <v>15</v>
      </c>
      <c r="J16">
        <v>2</v>
      </c>
      <c r="K16">
        <v>50</v>
      </c>
      <c r="L16">
        <v>100</v>
      </c>
    </row>
    <row r="17" spans="1:12" x14ac:dyDescent="0.35">
      <c r="A17">
        <v>16</v>
      </c>
      <c r="B17" s="1">
        <v>45227</v>
      </c>
      <c r="C17" s="4" t="str">
        <f t="shared" si="0"/>
        <v>Saturday</v>
      </c>
      <c r="D17" s="4" t="str">
        <f t="shared" si="1"/>
        <v>October</v>
      </c>
      <c r="E17" t="s">
        <v>15</v>
      </c>
      <c r="F17" s="5" t="str">
        <f t="shared" si="2"/>
        <v>DESKTOP COMPUTER</v>
      </c>
      <c r="G17" s="5" t="str">
        <f t="shared" si="3"/>
        <v>desktop computer</v>
      </c>
      <c r="H17" t="s">
        <v>22</v>
      </c>
      <c r="I17" s="5">
        <f t="shared" si="4"/>
        <v>15</v>
      </c>
      <c r="J17">
        <v>4</v>
      </c>
      <c r="K17">
        <v>1200</v>
      </c>
      <c r="L17">
        <v>4800</v>
      </c>
    </row>
    <row r="18" spans="1:12" x14ac:dyDescent="0.35">
      <c r="A18">
        <v>17</v>
      </c>
      <c r="B18" s="1">
        <v>45229</v>
      </c>
      <c r="C18" s="4" t="str">
        <f t="shared" si="0"/>
        <v>Monday</v>
      </c>
      <c r="D18" s="4" t="str">
        <f t="shared" si="1"/>
        <v>October</v>
      </c>
      <c r="E18" t="s">
        <v>9</v>
      </c>
      <c r="F18" s="5" t="str">
        <f t="shared" si="2"/>
        <v>SMARTPHONE</v>
      </c>
      <c r="G18" s="5" t="str">
        <f t="shared" si="3"/>
        <v>smartphone</v>
      </c>
      <c r="H18" t="s">
        <v>23</v>
      </c>
      <c r="I18" s="5">
        <f t="shared" si="4"/>
        <v>15</v>
      </c>
      <c r="J18">
        <v>1</v>
      </c>
      <c r="K18">
        <v>300</v>
      </c>
      <c r="L18">
        <v>300</v>
      </c>
    </row>
    <row r="19" spans="1:12" x14ac:dyDescent="0.35">
      <c r="A19">
        <v>18</v>
      </c>
      <c r="B19" s="1">
        <v>45231</v>
      </c>
      <c r="C19" s="4" t="str">
        <f t="shared" si="0"/>
        <v>Wednesday</v>
      </c>
      <c r="D19" s="4" t="str">
        <f t="shared" si="1"/>
        <v>November</v>
      </c>
      <c r="E19" t="s">
        <v>7</v>
      </c>
      <c r="F19" s="5" t="str">
        <f t="shared" si="2"/>
        <v>LAPTOP</v>
      </c>
      <c r="G19" s="5" t="str">
        <f t="shared" si="3"/>
        <v>laptop</v>
      </c>
      <c r="H19" t="s">
        <v>18</v>
      </c>
      <c r="I19" s="5">
        <f t="shared" si="4"/>
        <v>14</v>
      </c>
      <c r="J19">
        <v>2</v>
      </c>
      <c r="K19">
        <v>800</v>
      </c>
      <c r="L19">
        <v>1600</v>
      </c>
    </row>
    <row r="20" spans="1:12" x14ac:dyDescent="0.35">
      <c r="A20">
        <v>19</v>
      </c>
      <c r="B20" s="1">
        <v>45233</v>
      </c>
      <c r="C20" s="4" t="str">
        <f t="shared" si="0"/>
        <v>Friday</v>
      </c>
      <c r="D20" s="4" t="str">
        <f t="shared" si="1"/>
        <v>November</v>
      </c>
      <c r="E20" t="s">
        <v>11</v>
      </c>
      <c r="F20" s="5" t="str">
        <f t="shared" si="2"/>
        <v>HEADPHONES</v>
      </c>
      <c r="G20" s="5" t="str">
        <f t="shared" si="3"/>
        <v>headphones</v>
      </c>
      <c r="H20" t="s">
        <v>19</v>
      </c>
      <c r="I20" s="5">
        <f t="shared" si="4"/>
        <v>14</v>
      </c>
      <c r="J20">
        <v>3</v>
      </c>
      <c r="K20">
        <v>50</v>
      </c>
      <c r="L20">
        <v>150</v>
      </c>
    </row>
    <row r="21" spans="1:12" x14ac:dyDescent="0.35">
      <c r="A21">
        <v>20</v>
      </c>
      <c r="B21" s="1">
        <v>45235</v>
      </c>
      <c r="C21" s="4" t="str">
        <f t="shared" si="0"/>
        <v>Sunday</v>
      </c>
      <c r="D21" s="4" t="str">
        <f t="shared" si="1"/>
        <v>November</v>
      </c>
      <c r="E21" t="s">
        <v>17</v>
      </c>
      <c r="F21" s="5" t="str">
        <f t="shared" si="2"/>
        <v>MONITOR</v>
      </c>
      <c r="G21" s="5" t="str">
        <f t="shared" si="3"/>
        <v>monitor</v>
      </c>
      <c r="H21" t="s">
        <v>20</v>
      </c>
      <c r="I21" s="5">
        <f t="shared" si="4"/>
        <v>14</v>
      </c>
      <c r="J21">
        <v>4</v>
      </c>
      <c r="K21">
        <v>150</v>
      </c>
      <c r="L21">
        <v>600</v>
      </c>
    </row>
    <row r="22" spans="1:12" x14ac:dyDescent="0.35">
      <c r="A22">
        <v>21</v>
      </c>
      <c r="B22" s="1">
        <v>45237</v>
      </c>
      <c r="C22" s="4" t="str">
        <f t="shared" si="0"/>
        <v>Tuesday</v>
      </c>
      <c r="D22" s="4" t="str">
        <f t="shared" si="1"/>
        <v>November</v>
      </c>
      <c r="E22" t="s">
        <v>9</v>
      </c>
      <c r="F22" s="5" t="str">
        <f t="shared" si="2"/>
        <v>SMARTPHONE</v>
      </c>
      <c r="G22" s="5" t="str">
        <f t="shared" si="3"/>
        <v>smartphone</v>
      </c>
      <c r="H22" t="s">
        <v>8</v>
      </c>
      <c r="I22" s="5">
        <f t="shared" si="4"/>
        <v>14</v>
      </c>
      <c r="J22">
        <v>1</v>
      </c>
      <c r="K22">
        <v>300</v>
      </c>
      <c r="L22">
        <v>300</v>
      </c>
    </row>
    <row r="23" spans="1:12" x14ac:dyDescent="0.35">
      <c r="A23">
        <v>22</v>
      </c>
      <c r="B23" s="1">
        <v>45239</v>
      </c>
      <c r="C23" s="4" t="str">
        <f t="shared" si="0"/>
        <v>Thursday</v>
      </c>
      <c r="D23" s="4" t="str">
        <f t="shared" si="1"/>
        <v>November</v>
      </c>
      <c r="E23" t="s">
        <v>7</v>
      </c>
      <c r="F23" s="5" t="str">
        <f t="shared" si="2"/>
        <v>LAPTOP</v>
      </c>
      <c r="G23" s="5" t="str">
        <f t="shared" si="3"/>
        <v>laptop</v>
      </c>
      <c r="H23" t="s">
        <v>14</v>
      </c>
      <c r="I23" s="5">
        <f t="shared" si="4"/>
        <v>13</v>
      </c>
      <c r="J23">
        <v>2</v>
      </c>
      <c r="K23">
        <v>800</v>
      </c>
      <c r="L23">
        <v>1600</v>
      </c>
    </row>
    <row r="24" spans="1:12" x14ac:dyDescent="0.35">
      <c r="A24">
        <v>23</v>
      </c>
      <c r="B24" s="1">
        <v>45241</v>
      </c>
      <c r="C24" s="4" t="str">
        <f t="shared" si="0"/>
        <v>Saturday</v>
      </c>
      <c r="D24" s="4" t="str">
        <f t="shared" si="1"/>
        <v>November</v>
      </c>
      <c r="E24" t="s">
        <v>13</v>
      </c>
      <c r="F24" s="5" t="str">
        <f t="shared" si="2"/>
        <v>TABLET</v>
      </c>
      <c r="G24" s="5" t="str">
        <f t="shared" si="3"/>
        <v>tablet</v>
      </c>
      <c r="H24" t="s">
        <v>16</v>
      </c>
      <c r="I24" s="5">
        <f t="shared" si="4"/>
        <v>13</v>
      </c>
      <c r="J24">
        <v>3</v>
      </c>
      <c r="K24">
        <v>400</v>
      </c>
      <c r="L24">
        <v>1200</v>
      </c>
    </row>
    <row r="25" spans="1:12" x14ac:dyDescent="0.35">
      <c r="A25">
        <v>24</v>
      </c>
      <c r="B25" s="1">
        <v>45243</v>
      </c>
      <c r="C25" s="4" t="str">
        <f t="shared" si="0"/>
        <v>Monday</v>
      </c>
      <c r="D25" s="4" t="str">
        <f t="shared" si="1"/>
        <v>November</v>
      </c>
      <c r="E25" t="s">
        <v>11</v>
      </c>
      <c r="F25" s="5" t="str">
        <f t="shared" si="2"/>
        <v>HEADPHONES</v>
      </c>
      <c r="G25" s="5" t="str">
        <f t="shared" si="3"/>
        <v>headphones</v>
      </c>
      <c r="H25" t="s">
        <v>10</v>
      </c>
      <c r="I25" s="5">
        <f t="shared" si="4"/>
        <v>13</v>
      </c>
      <c r="J25">
        <v>2</v>
      </c>
      <c r="K25">
        <v>50</v>
      </c>
      <c r="L25">
        <v>100</v>
      </c>
    </row>
    <row r="26" spans="1:12" x14ac:dyDescent="0.35">
      <c r="A26">
        <v>25</v>
      </c>
      <c r="B26" s="1">
        <v>45245</v>
      </c>
      <c r="C26" s="4" t="str">
        <f t="shared" si="0"/>
        <v>Wednesday</v>
      </c>
      <c r="D26" s="4" t="str">
        <f t="shared" si="1"/>
        <v>November</v>
      </c>
      <c r="E26" t="s">
        <v>15</v>
      </c>
      <c r="F26" s="5" t="str">
        <f t="shared" si="2"/>
        <v>DESKTOP COMPUTER</v>
      </c>
      <c r="G26" s="5" t="str">
        <f t="shared" si="3"/>
        <v>desktop computer</v>
      </c>
      <c r="H26" t="s">
        <v>18</v>
      </c>
      <c r="I26" s="5">
        <f t="shared" si="4"/>
        <v>13</v>
      </c>
      <c r="J26">
        <v>1</v>
      </c>
      <c r="K26">
        <v>1200</v>
      </c>
      <c r="L26">
        <v>1200</v>
      </c>
    </row>
    <row r="27" spans="1:12" x14ac:dyDescent="0.35">
      <c r="A27">
        <v>26</v>
      </c>
      <c r="B27" s="1">
        <v>45247</v>
      </c>
      <c r="C27" s="4" t="str">
        <f t="shared" si="0"/>
        <v>Friday</v>
      </c>
      <c r="D27" s="4" t="str">
        <f t="shared" si="1"/>
        <v>November</v>
      </c>
      <c r="E27" t="s">
        <v>7</v>
      </c>
      <c r="F27" s="5" t="str">
        <f t="shared" si="2"/>
        <v>LAPTOP</v>
      </c>
      <c r="G27" s="5" t="str">
        <f t="shared" si="3"/>
        <v>laptop</v>
      </c>
      <c r="H27" t="s">
        <v>19</v>
      </c>
      <c r="I27" s="5">
        <f t="shared" si="4"/>
        <v>13</v>
      </c>
      <c r="J27">
        <v>1</v>
      </c>
      <c r="K27">
        <v>800</v>
      </c>
      <c r="L27">
        <v>800</v>
      </c>
    </row>
    <row r="28" spans="1:12" x14ac:dyDescent="0.35">
      <c r="A28">
        <v>27</v>
      </c>
      <c r="B28" s="1">
        <v>45249</v>
      </c>
      <c r="C28" s="4" t="str">
        <f t="shared" si="0"/>
        <v>Sunday</v>
      </c>
      <c r="D28" s="4" t="str">
        <f t="shared" si="1"/>
        <v>November</v>
      </c>
      <c r="E28" t="s">
        <v>9</v>
      </c>
      <c r="F28" s="5" t="str">
        <f t="shared" si="2"/>
        <v>SMARTPHONE</v>
      </c>
      <c r="G28" s="5" t="str">
        <f t="shared" si="3"/>
        <v>smartphone</v>
      </c>
      <c r="H28" t="s">
        <v>20</v>
      </c>
      <c r="I28" s="5">
        <f t="shared" si="4"/>
        <v>13</v>
      </c>
      <c r="J28">
        <v>4</v>
      </c>
      <c r="K28">
        <v>300</v>
      </c>
      <c r="L28">
        <v>1200</v>
      </c>
    </row>
    <row r="29" spans="1:12" x14ac:dyDescent="0.35">
      <c r="A29">
        <v>28</v>
      </c>
      <c r="B29" s="1">
        <v>45251</v>
      </c>
      <c r="C29" s="4" t="str">
        <f t="shared" si="0"/>
        <v>Tuesday</v>
      </c>
      <c r="D29" s="4" t="str">
        <f t="shared" si="1"/>
        <v>November</v>
      </c>
      <c r="E29" t="s">
        <v>13</v>
      </c>
      <c r="F29" s="5" t="str">
        <f t="shared" si="2"/>
        <v>TABLET</v>
      </c>
      <c r="G29" s="5" t="str">
        <f t="shared" si="3"/>
        <v>tablet</v>
      </c>
      <c r="H29" t="s">
        <v>22</v>
      </c>
      <c r="I29" s="5">
        <f t="shared" si="4"/>
        <v>12</v>
      </c>
      <c r="J29">
        <v>2</v>
      </c>
      <c r="K29">
        <v>400</v>
      </c>
      <c r="L29">
        <v>800</v>
      </c>
    </row>
    <row r="30" spans="1:12" x14ac:dyDescent="0.35">
      <c r="A30">
        <v>29</v>
      </c>
      <c r="B30" s="1">
        <v>45253</v>
      </c>
      <c r="C30" s="4" t="str">
        <f t="shared" si="0"/>
        <v>Thursday</v>
      </c>
      <c r="D30" s="4" t="str">
        <f t="shared" si="1"/>
        <v>November</v>
      </c>
      <c r="E30" t="s">
        <v>17</v>
      </c>
      <c r="F30" s="5" t="str">
        <f t="shared" si="2"/>
        <v>MONITOR</v>
      </c>
      <c r="G30" s="5" t="str">
        <f t="shared" si="3"/>
        <v>monitor</v>
      </c>
      <c r="H30" t="s">
        <v>8</v>
      </c>
      <c r="I30" s="5">
        <f t="shared" si="4"/>
        <v>12</v>
      </c>
      <c r="J30">
        <v>3</v>
      </c>
      <c r="K30">
        <v>150</v>
      </c>
      <c r="L30">
        <v>450</v>
      </c>
    </row>
    <row r="31" spans="1:12" x14ac:dyDescent="0.35">
      <c r="A31">
        <v>30</v>
      </c>
      <c r="B31" s="1">
        <v>45255</v>
      </c>
      <c r="C31" s="4" t="str">
        <f t="shared" si="0"/>
        <v>Saturday</v>
      </c>
      <c r="D31" s="4" t="str">
        <f t="shared" si="1"/>
        <v>November</v>
      </c>
      <c r="E31" t="s">
        <v>11</v>
      </c>
      <c r="F31" s="5" t="str">
        <f t="shared" si="2"/>
        <v>HEADPHONES</v>
      </c>
      <c r="G31" s="5" t="str">
        <f t="shared" si="3"/>
        <v>headphones</v>
      </c>
      <c r="H31" t="s">
        <v>16</v>
      </c>
      <c r="I31" s="5">
        <f t="shared" si="4"/>
        <v>12</v>
      </c>
      <c r="J31">
        <v>2</v>
      </c>
      <c r="K31">
        <v>50</v>
      </c>
      <c r="L31">
        <v>100</v>
      </c>
    </row>
    <row r="32" spans="1:12" x14ac:dyDescent="0.35">
      <c r="A32">
        <v>31</v>
      </c>
      <c r="B32" s="1">
        <v>45257</v>
      </c>
      <c r="C32" s="4" t="str">
        <f t="shared" si="0"/>
        <v>Monday</v>
      </c>
      <c r="D32" s="4" t="str">
        <f t="shared" si="1"/>
        <v>November</v>
      </c>
      <c r="E32" t="s">
        <v>15</v>
      </c>
      <c r="F32" s="5" t="str">
        <f t="shared" si="2"/>
        <v>DESKTOP COMPUTER</v>
      </c>
      <c r="G32" s="5" t="str">
        <f t="shared" si="3"/>
        <v>desktop computer</v>
      </c>
      <c r="H32" t="s">
        <v>12</v>
      </c>
      <c r="I32" s="5">
        <f t="shared" si="4"/>
        <v>12</v>
      </c>
      <c r="J32">
        <v>1</v>
      </c>
      <c r="K32">
        <v>1200</v>
      </c>
      <c r="L32">
        <v>1200</v>
      </c>
    </row>
    <row r="33" spans="1:12" x14ac:dyDescent="0.35">
      <c r="A33">
        <v>32</v>
      </c>
      <c r="B33" s="1">
        <v>45259</v>
      </c>
      <c r="C33" s="4" t="str">
        <f t="shared" si="0"/>
        <v>Wednesday</v>
      </c>
      <c r="D33" s="4" t="str">
        <f t="shared" si="1"/>
        <v>November</v>
      </c>
      <c r="E33" t="s">
        <v>7</v>
      </c>
      <c r="F33" s="5" t="str">
        <f t="shared" si="2"/>
        <v>LAPTOP</v>
      </c>
      <c r="G33" s="5" t="str">
        <f t="shared" si="3"/>
        <v>laptop</v>
      </c>
      <c r="H33" t="s">
        <v>23</v>
      </c>
      <c r="I33" s="5">
        <f t="shared" si="4"/>
        <v>12</v>
      </c>
      <c r="J33">
        <v>4</v>
      </c>
      <c r="K33">
        <v>800</v>
      </c>
      <c r="L33">
        <v>3200</v>
      </c>
    </row>
    <row r="34" spans="1:12" x14ac:dyDescent="0.35">
      <c r="A34">
        <v>33</v>
      </c>
      <c r="B34" s="1">
        <v>45261</v>
      </c>
      <c r="C34" s="4" t="str">
        <f t="shared" si="0"/>
        <v>Friday</v>
      </c>
      <c r="D34" s="4" t="str">
        <f t="shared" si="1"/>
        <v>December</v>
      </c>
      <c r="E34" t="s">
        <v>9</v>
      </c>
      <c r="F34" s="5" t="str">
        <f t="shared" si="2"/>
        <v>SMARTPHONE</v>
      </c>
      <c r="G34" s="5" t="str">
        <f t="shared" si="3"/>
        <v>smartphone</v>
      </c>
      <c r="H34" t="s">
        <v>14</v>
      </c>
      <c r="I34" s="5">
        <f t="shared" si="4"/>
        <v>12</v>
      </c>
      <c r="J34">
        <v>1</v>
      </c>
      <c r="K34">
        <v>300</v>
      </c>
      <c r="L34">
        <v>300</v>
      </c>
    </row>
    <row r="35" spans="1:12" x14ac:dyDescent="0.35">
      <c r="A35">
        <v>34</v>
      </c>
      <c r="B35" s="1">
        <v>45263</v>
      </c>
      <c r="C35" s="4" t="str">
        <f t="shared" si="0"/>
        <v>Sunday</v>
      </c>
      <c r="D35" s="4" t="str">
        <f t="shared" si="1"/>
        <v>December</v>
      </c>
      <c r="E35" t="s">
        <v>13</v>
      </c>
      <c r="F35" s="5" t="str">
        <f t="shared" si="2"/>
        <v>TABLET</v>
      </c>
      <c r="G35" s="5" t="str">
        <f t="shared" si="3"/>
        <v>tablet</v>
      </c>
      <c r="H35" t="s">
        <v>18</v>
      </c>
      <c r="I35" s="5">
        <f t="shared" si="4"/>
        <v>11</v>
      </c>
      <c r="J35">
        <v>3</v>
      </c>
      <c r="K35">
        <v>400</v>
      </c>
      <c r="L35">
        <v>1200</v>
      </c>
    </row>
    <row r="36" spans="1:12" x14ac:dyDescent="0.35">
      <c r="A36">
        <v>35</v>
      </c>
      <c r="B36" s="1">
        <v>45265</v>
      </c>
      <c r="C36" s="4" t="str">
        <f t="shared" si="0"/>
        <v>Tuesday</v>
      </c>
      <c r="D36" s="4" t="str">
        <f t="shared" si="1"/>
        <v>December</v>
      </c>
      <c r="E36" t="s">
        <v>17</v>
      </c>
      <c r="F36" s="5" t="str">
        <f t="shared" si="2"/>
        <v>MONITOR</v>
      </c>
      <c r="G36" s="5" t="str">
        <f t="shared" si="3"/>
        <v>monitor</v>
      </c>
      <c r="H36" t="s">
        <v>19</v>
      </c>
      <c r="I36" s="5">
        <f t="shared" si="4"/>
        <v>11</v>
      </c>
      <c r="J36">
        <v>2</v>
      </c>
      <c r="K36">
        <v>150</v>
      </c>
      <c r="L36">
        <v>300</v>
      </c>
    </row>
    <row r="37" spans="1:12" x14ac:dyDescent="0.35">
      <c r="A37">
        <v>36</v>
      </c>
      <c r="B37" s="1">
        <v>45267</v>
      </c>
      <c r="C37" s="4" t="str">
        <f t="shared" si="0"/>
        <v>Thursday</v>
      </c>
      <c r="D37" s="4" t="str">
        <f t="shared" si="1"/>
        <v>December</v>
      </c>
      <c r="E37" t="s">
        <v>11</v>
      </c>
      <c r="F37" s="5" t="str">
        <f t="shared" si="2"/>
        <v>HEADPHONES</v>
      </c>
      <c r="G37" s="5" t="str">
        <f t="shared" si="3"/>
        <v>headphones</v>
      </c>
      <c r="H37" t="s">
        <v>20</v>
      </c>
      <c r="I37" s="5">
        <f t="shared" si="4"/>
        <v>11</v>
      </c>
      <c r="J37">
        <v>1</v>
      </c>
      <c r="K37">
        <v>50</v>
      </c>
      <c r="L37">
        <v>50</v>
      </c>
    </row>
    <row r="38" spans="1:12" x14ac:dyDescent="0.35">
      <c r="A38">
        <v>37</v>
      </c>
      <c r="B38" s="1">
        <v>45269</v>
      </c>
      <c r="C38" s="4" t="str">
        <f t="shared" si="0"/>
        <v>Saturday</v>
      </c>
      <c r="D38" s="4" t="str">
        <f t="shared" si="1"/>
        <v>December</v>
      </c>
      <c r="E38" t="s">
        <v>15</v>
      </c>
      <c r="F38" s="5" t="str">
        <f t="shared" si="2"/>
        <v>DESKTOP COMPUTER</v>
      </c>
      <c r="G38" s="5" t="str">
        <f t="shared" si="3"/>
        <v>desktop computer</v>
      </c>
      <c r="H38" t="s">
        <v>22</v>
      </c>
      <c r="I38" s="5">
        <f t="shared" si="4"/>
        <v>11</v>
      </c>
      <c r="J38">
        <v>1</v>
      </c>
      <c r="K38">
        <v>1200</v>
      </c>
      <c r="L38">
        <v>1200</v>
      </c>
    </row>
    <row r="39" spans="1:12" x14ac:dyDescent="0.35">
      <c r="A39">
        <v>38</v>
      </c>
      <c r="B39" s="1">
        <v>45271</v>
      </c>
      <c r="C39" s="4" t="str">
        <f t="shared" si="0"/>
        <v>Monday</v>
      </c>
      <c r="D39" s="4" t="str">
        <f t="shared" si="1"/>
        <v>December</v>
      </c>
      <c r="E39" t="s">
        <v>7</v>
      </c>
      <c r="F39" s="5" t="str">
        <f t="shared" si="2"/>
        <v>LAPTOP</v>
      </c>
      <c r="G39" s="5" t="str">
        <f t="shared" si="3"/>
        <v>laptop</v>
      </c>
      <c r="H39" t="s">
        <v>8</v>
      </c>
      <c r="I39" s="5">
        <f t="shared" si="4"/>
        <v>11</v>
      </c>
      <c r="J39">
        <v>2</v>
      </c>
      <c r="K39">
        <v>800</v>
      </c>
      <c r="L39">
        <v>1600</v>
      </c>
    </row>
    <row r="40" spans="1:12" x14ac:dyDescent="0.35">
      <c r="A40">
        <v>39</v>
      </c>
      <c r="B40" s="1">
        <v>45273</v>
      </c>
      <c r="C40" s="4" t="str">
        <f t="shared" si="0"/>
        <v>Wednesday</v>
      </c>
      <c r="D40" s="4" t="str">
        <f t="shared" si="1"/>
        <v>December</v>
      </c>
      <c r="E40" t="s">
        <v>9</v>
      </c>
      <c r="F40" s="5" t="str">
        <f t="shared" si="2"/>
        <v>SMARTPHONE</v>
      </c>
      <c r="G40" s="5" t="str">
        <f t="shared" si="3"/>
        <v>smartphone</v>
      </c>
      <c r="H40" t="s">
        <v>16</v>
      </c>
      <c r="I40" s="5">
        <f t="shared" si="4"/>
        <v>11</v>
      </c>
      <c r="J40">
        <v>3</v>
      </c>
      <c r="K40">
        <v>300</v>
      </c>
      <c r="L40">
        <v>900</v>
      </c>
    </row>
    <row r="41" spans="1:12" x14ac:dyDescent="0.35">
      <c r="A41">
        <v>40</v>
      </c>
      <c r="B41" s="1">
        <v>45275</v>
      </c>
      <c r="C41" s="4" t="str">
        <f t="shared" si="0"/>
        <v>Friday</v>
      </c>
      <c r="D41" s="4" t="str">
        <f t="shared" si="1"/>
        <v>December</v>
      </c>
      <c r="E41" t="s">
        <v>13</v>
      </c>
      <c r="F41" s="5" t="str">
        <f t="shared" si="2"/>
        <v>TABLET</v>
      </c>
      <c r="G41" s="5" t="str">
        <f t="shared" si="3"/>
        <v>tablet</v>
      </c>
      <c r="H41" t="s">
        <v>10</v>
      </c>
      <c r="I41" s="5">
        <f t="shared" si="4"/>
        <v>10</v>
      </c>
      <c r="J41">
        <v>4</v>
      </c>
      <c r="K41">
        <v>400</v>
      </c>
      <c r="L41">
        <v>1600</v>
      </c>
    </row>
    <row r="42" spans="1:12" x14ac:dyDescent="0.35">
      <c r="A42">
        <v>41</v>
      </c>
      <c r="B42" s="1">
        <v>45277</v>
      </c>
      <c r="C42" s="4" t="str">
        <f t="shared" si="0"/>
        <v>Sunday</v>
      </c>
      <c r="D42" s="4" t="str">
        <f t="shared" si="1"/>
        <v>December</v>
      </c>
      <c r="E42" t="s">
        <v>11</v>
      </c>
      <c r="F42" s="5" t="str">
        <f t="shared" si="2"/>
        <v>HEADPHONES</v>
      </c>
      <c r="G42" s="5" t="str">
        <f t="shared" si="3"/>
        <v>headphones</v>
      </c>
      <c r="H42" t="s">
        <v>12</v>
      </c>
      <c r="I42" s="5">
        <f t="shared" si="4"/>
        <v>10</v>
      </c>
      <c r="J42">
        <v>1</v>
      </c>
      <c r="K42">
        <v>50</v>
      </c>
      <c r="L42">
        <v>50</v>
      </c>
    </row>
    <row r="43" spans="1:12" x14ac:dyDescent="0.35">
      <c r="A43">
        <v>42</v>
      </c>
      <c r="B43" s="1">
        <v>45279</v>
      </c>
      <c r="C43" s="4" t="str">
        <f t="shared" si="0"/>
        <v>Tuesday</v>
      </c>
      <c r="D43" s="4" t="str">
        <f t="shared" si="1"/>
        <v>December</v>
      </c>
      <c r="E43" t="s">
        <v>17</v>
      </c>
      <c r="F43" s="5" t="str">
        <f t="shared" si="2"/>
        <v>MONITOR</v>
      </c>
      <c r="G43" s="5" t="str">
        <f t="shared" si="3"/>
        <v>monitor</v>
      </c>
      <c r="H43" t="s">
        <v>14</v>
      </c>
      <c r="I43" s="5">
        <f t="shared" si="4"/>
        <v>10</v>
      </c>
      <c r="J43">
        <v>2</v>
      </c>
      <c r="K43">
        <v>150</v>
      </c>
      <c r="L43">
        <v>300</v>
      </c>
    </row>
    <row r="44" spans="1:12" x14ac:dyDescent="0.35">
      <c r="A44">
        <v>43</v>
      </c>
      <c r="B44" s="1">
        <v>45281</v>
      </c>
      <c r="C44" s="4" t="str">
        <f t="shared" si="0"/>
        <v>Thursday</v>
      </c>
      <c r="D44" s="4" t="str">
        <f t="shared" si="1"/>
        <v>December</v>
      </c>
      <c r="E44" t="s">
        <v>15</v>
      </c>
      <c r="F44" s="5" t="str">
        <f t="shared" si="2"/>
        <v>DESKTOP COMPUTER</v>
      </c>
      <c r="G44" s="5" t="str">
        <f t="shared" si="3"/>
        <v>desktop computer</v>
      </c>
      <c r="H44" t="s">
        <v>8</v>
      </c>
      <c r="I44" s="5">
        <f t="shared" si="4"/>
        <v>10</v>
      </c>
      <c r="J44">
        <v>2</v>
      </c>
      <c r="K44">
        <v>1200</v>
      </c>
      <c r="L44">
        <v>2400</v>
      </c>
    </row>
    <row r="45" spans="1:12" x14ac:dyDescent="0.35">
      <c r="A45">
        <v>44</v>
      </c>
      <c r="B45" s="1">
        <v>45283</v>
      </c>
      <c r="C45" s="4" t="str">
        <f t="shared" si="0"/>
        <v>Saturday</v>
      </c>
      <c r="D45" s="4" t="str">
        <f t="shared" si="1"/>
        <v>December</v>
      </c>
      <c r="E45" t="s">
        <v>7</v>
      </c>
      <c r="F45" s="5" t="str">
        <f t="shared" si="2"/>
        <v>LAPTOP</v>
      </c>
      <c r="G45" s="5" t="str">
        <f t="shared" si="3"/>
        <v>laptop</v>
      </c>
      <c r="H45" t="s">
        <v>16</v>
      </c>
      <c r="I45" s="5">
        <f t="shared" si="4"/>
        <v>10</v>
      </c>
      <c r="J45">
        <v>3</v>
      </c>
      <c r="K45">
        <v>800</v>
      </c>
      <c r="L45">
        <v>2400</v>
      </c>
    </row>
    <row r="46" spans="1:12" x14ac:dyDescent="0.35">
      <c r="A46">
        <v>45</v>
      </c>
      <c r="B46" s="1">
        <v>45285</v>
      </c>
      <c r="C46" s="4" t="str">
        <f t="shared" si="0"/>
        <v>Monday</v>
      </c>
      <c r="D46" s="4" t="str">
        <f t="shared" si="1"/>
        <v>December</v>
      </c>
      <c r="E46" t="s">
        <v>9</v>
      </c>
      <c r="F46" s="5" t="str">
        <f t="shared" si="2"/>
        <v>SMARTPHONE</v>
      </c>
      <c r="G46" s="5" t="str">
        <f t="shared" si="3"/>
        <v>smartphone</v>
      </c>
      <c r="H46" t="s">
        <v>10</v>
      </c>
      <c r="I46" s="5">
        <f t="shared" si="4"/>
        <v>10</v>
      </c>
      <c r="J46">
        <v>1</v>
      </c>
      <c r="K46">
        <v>300</v>
      </c>
      <c r="L46">
        <v>300</v>
      </c>
    </row>
    <row r="47" spans="1:12" x14ac:dyDescent="0.35">
      <c r="A47">
        <v>46</v>
      </c>
      <c r="B47" s="1">
        <v>45287</v>
      </c>
      <c r="C47" s="4" t="str">
        <f t="shared" si="0"/>
        <v>Wednesday</v>
      </c>
      <c r="D47" s="4" t="str">
        <f t="shared" si="1"/>
        <v>December</v>
      </c>
      <c r="E47" t="s">
        <v>13</v>
      </c>
      <c r="F47" s="5" t="str">
        <f t="shared" si="2"/>
        <v>TABLET</v>
      </c>
      <c r="G47" s="5" t="str">
        <f t="shared" si="3"/>
        <v>tablet</v>
      </c>
      <c r="H47" t="s">
        <v>22</v>
      </c>
      <c r="I47" s="5">
        <f t="shared" si="4"/>
        <v>9</v>
      </c>
      <c r="J47">
        <v>1</v>
      </c>
      <c r="K47">
        <v>400</v>
      </c>
      <c r="L47">
        <v>400</v>
      </c>
    </row>
    <row r="48" spans="1:12" x14ac:dyDescent="0.35">
      <c r="A48">
        <v>47</v>
      </c>
      <c r="B48" s="1">
        <v>45289</v>
      </c>
      <c r="C48" s="4" t="str">
        <f t="shared" si="0"/>
        <v>Friday</v>
      </c>
      <c r="D48" s="4" t="str">
        <f t="shared" si="1"/>
        <v>December</v>
      </c>
      <c r="E48" t="s">
        <v>11</v>
      </c>
      <c r="F48" s="5" t="str">
        <f t="shared" si="2"/>
        <v>HEADPHONES</v>
      </c>
      <c r="G48" s="5" t="str">
        <f t="shared" si="3"/>
        <v>headphones</v>
      </c>
      <c r="H48" t="s">
        <v>18</v>
      </c>
      <c r="I48" s="5">
        <f t="shared" si="4"/>
        <v>9</v>
      </c>
      <c r="J48">
        <v>2</v>
      </c>
      <c r="K48">
        <v>50</v>
      </c>
      <c r="L48">
        <v>100</v>
      </c>
    </row>
    <row r="49" spans="1:12" x14ac:dyDescent="0.35">
      <c r="A49">
        <v>48</v>
      </c>
      <c r="B49" s="1">
        <v>45291</v>
      </c>
      <c r="C49" s="4" t="str">
        <f t="shared" si="0"/>
        <v>Sunday</v>
      </c>
      <c r="D49" s="4" t="str">
        <f t="shared" si="1"/>
        <v>December</v>
      </c>
      <c r="E49" t="s">
        <v>17</v>
      </c>
      <c r="F49" s="5" t="str">
        <f t="shared" si="2"/>
        <v>MONITOR</v>
      </c>
      <c r="G49" s="5" t="str">
        <f t="shared" si="3"/>
        <v>monitor</v>
      </c>
      <c r="H49" t="s">
        <v>19</v>
      </c>
      <c r="I49" s="5">
        <f t="shared" si="4"/>
        <v>9</v>
      </c>
      <c r="J49">
        <v>3</v>
      </c>
      <c r="K49">
        <v>150</v>
      </c>
      <c r="L49">
        <v>450</v>
      </c>
    </row>
    <row r="50" spans="1:12" x14ac:dyDescent="0.35">
      <c r="A50">
        <v>49</v>
      </c>
      <c r="B50" s="1">
        <v>45293</v>
      </c>
      <c r="C50" s="4" t="str">
        <f t="shared" si="0"/>
        <v>Tuesday</v>
      </c>
      <c r="D50" s="4" t="str">
        <f t="shared" si="1"/>
        <v>January</v>
      </c>
      <c r="E50" t="s">
        <v>15</v>
      </c>
      <c r="F50" s="5" t="str">
        <f t="shared" si="2"/>
        <v>DESKTOP COMPUTER</v>
      </c>
      <c r="G50" s="5" t="str">
        <f t="shared" si="3"/>
        <v>desktop computer</v>
      </c>
      <c r="H50" t="s">
        <v>20</v>
      </c>
      <c r="I50" s="5">
        <f t="shared" si="4"/>
        <v>9</v>
      </c>
      <c r="J50">
        <v>1</v>
      </c>
      <c r="K50">
        <v>1200</v>
      </c>
      <c r="L50">
        <v>1200</v>
      </c>
    </row>
    <row r="51" spans="1:12" x14ac:dyDescent="0.35">
      <c r="A51">
        <v>50</v>
      </c>
      <c r="B51" s="1">
        <v>45295</v>
      </c>
      <c r="C51" s="4" t="str">
        <f t="shared" si="0"/>
        <v>Thursday</v>
      </c>
      <c r="D51" s="4" t="str">
        <f t="shared" si="1"/>
        <v>January</v>
      </c>
      <c r="E51" t="s">
        <v>7</v>
      </c>
      <c r="F51" s="5" t="str">
        <f t="shared" si="2"/>
        <v>LAPTOP</v>
      </c>
      <c r="G51" s="5" t="str">
        <f t="shared" si="3"/>
        <v>laptop</v>
      </c>
      <c r="H51" t="s">
        <v>23</v>
      </c>
      <c r="I51" s="5">
        <f t="shared" si="4"/>
        <v>9</v>
      </c>
      <c r="J51">
        <v>2</v>
      </c>
      <c r="K51">
        <v>800</v>
      </c>
      <c r="L51">
        <v>1600</v>
      </c>
    </row>
    <row r="52" spans="1:12" x14ac:dyDescent="0.35">
      <c r="A52">
        <v>51</v>
      </c>
      <c r="B52" s="1">
        <v>45297</v>
      </c>
      <c r="C52" s="4" t="str">
        <f t="shared" si="0"/>
        <v>Saturday</v>
      </c>
      <c r="D52" s="4" t="str">
        <f t="shared" si="1"/>
        <v>January</v>
      </c>
      <c r="E52" t="s">
        <v>9</v>
      </c>
      <c r="F52" s="5" t="str">
        <f t="shared" si="2"/>
        <v>SMARTPHONE</v>
      </c>
      <c r="G52" s="5" t="str">
        <f t="shared" si="3"/>
        <v>smartphone</v>
      </c>
      <c r="H52" t="s">
        <v>14</v>
      </c>
      <c r="I52" s="5">
        <f t="shared" si="4"/>
        <v>9</v>
      </c>
      <c r="J52">
        <v>3</v>
      </c>
      <c r="K52">
        <v>300</v>
      </c>
      <c r="L52">
        <v>900</v>
      </c>
    </row>
    <row r="53" spans="1:12" x14ac:dyDescent="0.35">
      <c r="A53">
        <v>52</v>
      </c>
      <c r="B53" s="1">
        <v>45299</v>
      </c>
      <c r="C53" s="4" t="str">
        <f t="shared" si="0"/>
        <v>Monday</v>
      </c>
      <c r="D53" s="4" t="str">
        <f t="shared" si="1"/>
        <v>January</v>
      </c>
      <c r="E53" t="s">
        <v>13</v>
      </c>
      <c r="F53" s="5" t="str">
        <f t="shared" si="2"/>
        <v>TABLET</v>
      </c>
      <c r="G53" s="5" t="str">
        <f t="shared" si="3"/>
        <v>tablet</v>
      </c>
      <c r="H53" t="s">
        <v>16</v>
      </c>
      <c r="I53" s="5">
        <f t="shared" si="4"/>
        <v>8</v>
      </c>
      <c r="J53">
        <v>1</v>
      </c>
      <c r="K53">
        <v>400</v>
      </c>
      <c r="L53">
        <v>400</v>
      </c>
    </row>
    <row r="54" spans="1:12" x14ac:dyDescent="0.35">
      <c r="A54">
        <v>53</v>
      </c>
      <c r="B54" s="1">
        <v>45301</v>
      </c>
      <c r="C54" s="4" t="str">
        <f t="shared" si="0"/>
        <v>Wednesday</v>
      </c>
      <c r="D54" s="4" t="str">
        <f t="shared" si="1"/>
        <v>January</v>
      </c>
      <c r="E54" t="s">
        <v>11</v>
      </c>
      <c r="F54" s="5" t="str">
        <f t="shared" si="2"/>
        <v>HEADPHONES</v>
      </c>
      <c r="G54" s="5" t="str">
        <f t="shared" si="3"/>
        <v>headphones</v>
      </c>
      <c r="H54" t="s">
        <v>10</v>
      </c>
      <c r="I54" s="5">
        <f t="shared" si="4"/>
        <v>8</v>
      </c>
      <c r="J54">
        <v>2</v>
      </c>
      <c r="K54">
        <v>50</v>
      </c>
      <c r="L54">
        <v>100</v>
      </c>
    </row>
    <row r="55" spans="1:12" x14ac:dyDescent="0.35">
      <c r="A55">
        <v>54</v>
      </c>
      <c r="B55" s="1">
        <v>45303</v>
      </c>
      <c r="C55" s="4" t="str">
        <f t="shared" si="0"/>
        <v>Friday</v>
      </c>
      <c r="D55" s="4" t="str">
        <f t="shared" si="1"/>
        <v>January</v>
      </c>
      <c r="E55" t="s">
        <v>17</v>
      </c>
      <c r="F55" s="5" t="str">
        <f t="shared" si="2"/>
        <v>MONITOR</v>
      </c>
      <c r="G55" s="5" t="str">
        <f t="shared" si="3"/>
        <v>monitor</v>
      </c>
      <c r="H55" t="s">
        <v>12</v>
      </c>
      <c r="I55" s="5">
        <f t="shared" si="4"/>
        <v>8</v>
      </c>
      <c r="J55">
        <v>3</v>
      </c>
      <c r="K55">
        <v>150</v>
      </c>
      <c r="L55">
        <v>450</v>
      </c>
    </row>
    <row r="56" spans="1:12" x14ac:dyDescent="0.35">
      <c r="A56">
        <v>55</v>
      </c>
      <c r="B56" s="1">
        <v>45305</v>
      </c>
      <c r="C56" s="4" t="str">
        <f t="shared" si="0"/>
        <v>Sunday</v>
      </c>
      <c r="D56" s="4" t="str">
        <f t="shared" si="1"/>
        <v>January</v>
      </c>
      <c r="E56" t="s">
        <v>15</v>
      </c>
      <c r="F56" s="5" t="str">
        <f t="shared" si="2"/>
        <v>DESKTOP COMPUTER</v>
      </c>
      <c r="G56" s="5" t="str">
        <f t="shared" si="3"/>
        <v>desktop computer</v>
      </c>
      <c r="H56" t="s">
        <v>8</v>
      </c>
      <c r="I56" s="5">
        <f t="shared" si="4"/>
        <v>8</v>
      </c>
      <c r="J56">
        <v>2</v>
      </c>
      <c r="K56">
        <v>1200</v>
      </c>
      <c r="L56">
        <v>2400</v>
      </c>
    </row>
    <row r="57" spans="1:12" x14ac:dyDescent="0.35">
      <c r="A57">
        <v>56</v>
      </c>
      <c r="B57" s="1">
        <v>45307</v>
      </c>
      <c r="C57" s="4" t="str">
        <f t="shared" si="0"/>
        <v>Tuesday</v>
      </c>
      <c r="D57" s="4" t="str">
        <f t="shared" si="1"/>
        <v>January</v>
      </c>
      <c r="E57" t="s">
        <v>7</v>
      </c>
      <c r="F57" s="5" t="str">
        <f t="shared" si="2"/>
        <v>LAPTOP</v>
      </c>
      <c r="G57" s="5" t="str">
        <f t="shared" si="3"/>
        <v>laptop</v>
      </c>
      <c r="H57" t="s">
        <v>16</v>
      </c>
      <c r="I57" s="5">
        <f t="shared" si="4"/>
        <v>8</v>
      </c>
      <c r="J57">
        <v>1</v>
      </c>
      <c r="K57">
        <v>800</v>
      </c>
      <c r="L57">
        <v>800</v>
      </c>
    </row>
    <row r="58" spans="1:12" x14ac:dyDescent="0.35">
      <c r="A58">
        <v>57</v>
      </c>
      <c r="B58" s="1">
        <v>45309</v>
      </c>
      <c r="C58" s="4" t="str">
        <f t="shared" si="0"/>
        <v>Thursday</v>
      </c>
      <c r="D58" s="4" t="str">
        <f t="shared" si="1"/>
        <v>January</v>
      </c>
      <c r="E58" t="s">
        <v>9</v>
      </c>
      <c r="F58" s="5" t="str">
        <f t="shared" si="2"/>
        <v>SMARTPHONE</v>
      </c>
      <c r="G58" s="5" t="str">
        <f t="shared" si="3"/>
        <v>smartphone</v>
      </c>
      <c r="H58" t="s">
        <v>10</v>
      </c>
      <c r="I58" s="5">
        <f t="shared" si="4"/>
        <v>8</v>
      </c>
      <c r="J58">
        <v>4</v>
      </c>
      <c r="K58">
        <v>300</v>
      </c>
      <c r="L58">
        <v>1200</v>
      </c>
    </row>
    <row r="59" spans="1:12" x14ac:dyDescent="0.35">
      <c r="A59">
        <v>58</v>
      </c>
      <c r="B59" s="1">
        <v>45311</v>
      </c>
      <c r="C59" s="4" t="str">
        <f t="shared" si="0"/>
        <v>Saturday</v>
      </c>
      <c r="D59" s="4" t="str">
        <f t="shared" si="1"/>
        <v>January</v>
      </c>
      <c r="E59" t="s">
        <v>13</v>
      </c>
      <c r="F59" s="5" t="str">
        <f t="shared" si="2"/>
        <v>TABLET</v>
      </c>
      <c r="G59" s="5" t="str">
        <f t="shared" si="3"/>
        <v>tablet</v>
      </c>
      <c r="H59" t="s">
        <v>14</v>
      </c>
      <c r="I59" s="5">
        <f t="shared" si="4"/>
        <v>7</v>
      </c>
      <c r="J59">
        <v>2</v>
      </c>
      <c r="K59">
        <v>400</v>
      </c>
      <c r="L59">
        <v>800</v>
      </c>
    </row>
    <row r="60" spans="1:12" x14ac:dyDescent="0.35">
      <c r="A60">
        <v>59</v>
      </c>
      <c r="B60" s="1">
        <v>45313</v>
      </c>
      <c r="C60" s="4" t="str">
        <f t="shared" si="0"/>
        <v>Monday</v>
      </c>
      <c r="D60" s="4" t="str">
        <f t="shared" si="1"/>
        <v>January</v>
      </c>
      <c r="E60" t="s">
        <v>11</v>
      </c>
      <c r="F60" s="5" t="str">
        <f t="shared" si="2"/>
        <v>HEADPHONES</v>
      </c>
      <c r="G60" s="5" t="str">
        <f t="shared" si="3"/>
        <v>headphones</v>
      </c>
      <c r="H60" t="s">
        <v>8</v>
      </c>
      <c r="I60" s="5">
        <f t="shared" si="4"/>
        <v>7</v>
      </c>
      <c r="J60">
        <v>1</v>
      </c>
      <c r="K60">
        <v>50</v>
      </c>
      <c r="L60">
        <v>50</v>
      </c>
    </row>
    <row r="61" spans="1:12" x14ac:dyDescent="0.35">
      <c r="A61">
        <v>60</v>
      </c>
      <c r="B61" s="1">
        <v>45315</v>
      </c>
      <c r="C61" s="4" t="str">
        <f t="shared" si="0"/>
        <v>Wednesday</v>
      </c>
      <c r="D61" s="4" t="str">
        <f t="shared" si="1"/>
        <v>January</v>
      </c>
      <c r="E61" t="s">
        <v>15</v>
      </c>
      <c r="F61" s="5" t="str">
        <f t="shared" si="2"/>
        <v>DESKTOP COMPUTER</v>
      </c>
      <c r="G61" s="5" t="str">
        <f t="shared" si="3"/>
        <v>desktop computer</v>
      </c>
      <c r="H61" t="s">
        <v>16</v>
      </c>
      <c r="I61" s="5">
        <f t="shared" si="4"/>
        <v>7</v>
      </c>
      <c r="J61">
        <v>3</v>
      </c>
      <c r="K61">
        <v>1200</v>
      </c>
      <c r="L61">
        <v>3600</v>
      </c>
    </row>
    <row r="62" spans="1:12" x14ac:dyDescent="0.35">
      <c r="A62">
        <v>61</v>
      </c>
      <c r="B62" s="1">
        <v>45317</v>
      </c>
      <c r="C62" s="4" t="str">
        <f t="shared" si="0"/>
        <v>Friday</v>
      </c>
      <c r="D62" s="4" t="str">
        <f t="shared" si="1"/>
        <v>January</v>
      </c>
      <c r="E62" t="s">
        <v>7</v>
      </c>
      <c r="F62" s="5" t="str">
        <f t="shared" si="2"/>
        <v>LAPTOP</v>
      </c>
      <c r="G62" s="5" t="str">
        <f t="shared" si="3"/>
        <v>laptop</v>
      </c>
      <c r="H62" t="s">
        <v>18</v>
      </c>
      <c r="I62" s="5">
        <f t="shared" si="4"/>
        <v>7</v>
      </c>
      <c r="J62">
        <v>2</v>
      </c>
      <c r="K62">
        <v>800</v>
      </c>
      <c r="L62">
        <v>1600</v>
      </c>
    </row>
    <row r="63" spans="1:12" x14ac:dyDescent="0.35">
      <c r="A63">
        <v>62</v>
      </c>
      <c r="B63" s="1">
        <v>45319</v>
      </c>
      <c r="C63" s="4" t="str">
        <f t="shared" si="0"/>
        <v>Sunday</v>
      </c>
      <c r="D63" s="4" t="str">
        <f t="shared" si="1"/>
        <v>January</v>
      </c>
      <c r="E63" t="s">
        <v>17</v>
      </c>
      <c r="F63" s="5" t="str">
        <f t="shared" si="2"/>
        <v>MONITOR</v>
      </c>
      <c r="G63" s="5" t="str">
        <f t="shared" si="3"/>
        <v>monitor</v>
      </c>
      <c r="H63" t="s">
        <v>19</v>
      </c>
      <c r="I63" s="5">
        <f t="shared" si="4"/>
        <v>7</v>
      </c>
      <c r="J63">
        <v>1</v>
      </c>
      <c r="K63">
        <v>150</v>
      </c>
      <c r="L63">
        <v>150</v>
      </c>
    </row>
    <row r="64" spans="1:12" x14ac:dyDescent="0.35">
      <c r="A64">
        <v>63</v>
      </c>
      <c r="B64" s="1">
        <v>45321</v>
      </c>
      <c r="C64" s="4" t="str">
        <f t="shared" si="0"/>
        <v>Tuesday</v>
      </c>
      <c r="D64" s="4" t="str">
        <f t="shared" si="1"/>
        <v>January</v>
      </c>
      <c r="E64" t="s">
        <v>9</v>
      </c>
      <c r="F64" s="5" t="str">
        <f t="shared" si="2"/>
        <v>SMARTPHONE</v>
      </c>
      <c r="G64" s="5" t="str">
        <f t="shared" si="3"/>
        <v>smartphone</v>
      </c>
      <c r="H64" t="s">
        <v>20</v>
      </c>
      <c r="I64" s="5">
        <f t="shared" si="4"/>
        <v>7</v>
      </c>
      <c r="J64">
        <v>4</v>
      </c>
      <c r="K64">
        <v>300</v>
      </c>
      <c r="L64">
        <v>1200</v>
      </c>
    </row>
    <row r="65" spans="1:12" x14ac:dyDescent="0.35">
      <c r="A65">
        <v>64</v>
      </c>
      <c r="B65" s="1">
        <v>45323</v>
      </c>
      <c r="C65" s="4" t="str">
        <f t="shared" si="0"/>
        <v>Thursday</v>
      </c>
      <c r="D65" s="4" t="str">
        <f t="shared" si="1"/>
        <v>February</v>
      </c>
      <c r="E65" t="s">
        <v>13</v>
      </c>
      <c r="F65" s="5" t="str">
        <f t="shared" si="2"/>
        <v>TABLET</v>
      </c>
      <c r="G65" s="5" t="str">
        <f t="shared" si="3"/>
        <v>tablet</v>
      </c>
      <c r="H65" t="s">
        <v>22</v>
      </c>
      <c r="I65" s="5">
        <f t="shared" si="4"/>
        <v>6</v>
      </c>
      <c r="J65">
        <v>2</v>
      </c>
      <c r="K65">
        <v>400</v>
      </c>
      <c r="L65">
        <v>800</v>
      </c>
    </row>
    <row r="66" spans="1:12" x14ac:dyDescent="0.35">
      <c r="A66">
        <v>65</v>
      </c>
      <c r="B66" s="1">
        <v>45325</v>
      </c>
      <c r="C66" s="4" t="str">
        <f t="shared" si="0"/>
        <v>Saturday</v>
      </c>
      <c r="D66" s="4" t="str">
        <f t="shared" si="1"/>
        <v>February</v>
      </c>
      <c r="E66" t="s">
        <v>11</v>
      </c>
      <c r="F66" s="5" t="str">
        <f t="shared" si="2"/>
        <v>HEADPHONES</v>
      </c>
      <c r="G66" s="5" t="str">
        <f t="shared" si="3"/>
        <v>headphones</v>
      </c>
      <c r="H66" t="s">
        <v>14</v>
      </c>
      <c r="I66" s="5">
        <f t="shared" si="4"/>
        <v>6</v>
      </c>
      <c r="J66">
        <v>3</v>
      </c>
      <c r="K66">
        <v>50</v>
      </c>
      <c r="L66">
        <v>150</v>
      </c>
    </row>
    <row r="67" spans="1:12" x14ac:dyDescent="0.35">
      <c r="A67">
        <v>66</v>
      </c>
      <c r="B67" s="1">
        <v>45327</v>
      </c>
      <c r="C67" s="4" t="str">
        <f t="shared" ref="C67:C101" si="5">TEXT(B67,"dddd")</f>
        <v>Monday</v>
      </c>
      <c r="D67" s="4" t="str">
        <f t="shared" ref="D67:D101" si="6">TEXT(B67,"mmmm")</f>
        <v>February</v>
      </c>
      <c r="E67" t="s">
        <v>15</v>
      </c>
      <c r="F67" s="5" t="str">
        <f t="shared" ref="F67:F101" si="7">UPPER(E67)</f>
        <v>DESKTOP COMPUTER</v>
      </c>
      <c r="G67" s="5" t="str">
        <f t="shared" ref="G67:G101" si="8">LOWER(E67)</f>
        <v>desktop computer</v>
      </c>
      <c r="H67" t="s">
        <v>18</v>
      </c>
      <c r="I67" s="5">
        <f t="shared" ref="I67:I101" si="9">COUNTIF(G67:G166, "*Smartphone*")</f>
        <v>6</v>
      </c>
      <c r="J67">
        <v>1</v>
      </c>
      <c r="K67">
        <v>1200</v>
      </c>
      <c r="L67">
        <v>1200</v>
      </c>
    </row>
    <row r="68" spans="1:12" x14ac:dyDescent="0.35">
      <c r="A68">
        <v>67</v>
      </c>
      <c r="B68" s="1">
        <v>45329</v>
      </c>
      <c r="C68" s="4" t="str">
        <f t="shared" si="5"/>
        <v>Wednesday</v>
      </c>
      <c r="D68" s="4" t="str">
        <f t="shared" si="6"/>
        <v>February</v>
      </c>
      <c r="E68" t="s">
        <v>7</v>
      </c>
      <c r="F68" s="5" t="str">
        <f t="shared" si="7"/>
        <v>LAPTOP</v>
      </c>
      <c r="G68" s="5" t="str">
        <f t="shared" si="8"/>
        <v>laptop</v>
      </c>
      <c r="H68" t="s">
        <v>19</v>
      </c>
      <c r="I68" s="5">
        <f t="shared" si="9"/>
        <v>6</v>
      </c>
      <c r="J68">
        <v>2</v>
      </c>
      <c r="K68">
        <v>800</v>
      </c>
      <c r="L68">
        <v>1600</v>
      </c>
    </row>
    <row r="69" spans="1:12" x14ac:dyDescent="0.35">
      <c r="A69">
        <v>68</v>
      </c>
      <c r="B69" s="1">
        <v>45331</v>
      </c>
      <c r="C69" s="4" t="str">
        <f t="shared" si="5"/>
        <v>Friday</v>
      </c>
      <c r="D69" s="4" t="str">
        <f t="shared" si="6"/>
        <v>February</v>
      </c>
      <c r="E69" t="s">
        <v>9</v>
      </c>
      <c r="F69" s="5" t="str">
        <f t="shared" si="7"/>
        <v>SMARTPHONE</v>
      </c>
      <c r="G69" s="5" t="str">
        <f t="shared" si="8"/>
        <v>smartphone</v>
      </c>
      <c r="H69" t="s">
        <v>20</v>
      </c>
      <c r="I69" s="5">
        <f t="shared" si="9"/>
        <v>6</v>
      </c>
      <c r="J69">
        <v>3</v>
      </c>
      <c r="K69">
        <v>300</v>
      </c>
      <c r="L69">
        <v>900</v>
      </c>
    </row>
    <row r="70" spans="1:12" x14ac:dyDescent="0.35">
      <c r="A70">
        <v>69</v>
      </c>
      <c r="B70" s="1">
        <v>45333</v>
      </c>
      <c r="C70" s="4" t="str">
        <f t="shared" si="5"/>
        <v>Sunday</v>
      </c>
      <c r="D70" s="4" t="str">
        <f t="shared" si="6"/>
        <v>February</v>
      </c>
      <c r="E70" t="s">
        <v>13</v>
      </c>
      <c r="F70" s="5" t="str">
        <f t="shared" si="7"/>
        <v>TABLET</v>
      </c>
      <c r="G70" s="5" t="str">
        <f t="shared" si="8"/>
        <v>tablet</v>
      </c>
      <c r="H70" t="s">
        <v>22</v>
      </c>
      <c r="I70" s="5">
        <f t="shared" si="9"/>
        <v>5</v>
      </c>
      <c r="J70">
        <v>1</v>
      </c>
      <c r="K70">
        <v>400</v>
      </c>
      <c r="L70">
        <v>400</v>
      </c>
    </row>
    <row r="71" spans="1:12" x14ac:dyDescent="0.35">
      <c r="A71">
        <v>70</v>
      </c>
      <c r="B71" s="1">
        <v>45335</v>
      </c>
      <c r="C71" s="4" t="str">
        <f t="shared" si="5"/>
        <v>Tuesday</v>
      </c>
      <c r="D71" s="4" t="str">
        <f t="shared" si="6"/>
        <v>February</v>
      </c>
      <c r="E71" t="s">
        <v>17</v>
      </c>
      <c r="F71" s="5" t="str">
        <f t="shared" si="7"/>
        <v>MONITOR</v>
      </c>
      <c r="G71" s="5" t="str">
        <f t="shared" si="8"/>
        <v>monitor</v>
      </c>
      <c r="H71" t="s">
        <v>16</v>
      </c>
      <c r="I71" s="5">
        <f t="shared" si="9"/>
        <v>5</v>
      </c>
      <c r="J71">
        <v>2</v>
      </c>
      <c r="K71">
        <v>150</v>
      </c>
      <c r="L71">
        <v>300</v>
      </c>
    </row>
    <row r="72" spans="1:12" x14ac:dyDescent="0.35">
      <c r="A72">
        <v>71</v>
      </c>
      <c r="B72" s="1">
        <v>45337</v>
      </c>
      <c r="C72" s="4" t="str">
        <f t="shared" si="5"/>
        <v>Thursday</v>
      </c>
      <c r="D72" s="4" t="str">
        <f t="shared" si="6"/>
        <v>February</v>
      </c>
      <c r="E72" t="s">
        <v>11</v>
      </c>
      <c r="F72" s="5" t="str">
        <f t="shared" si="7"/>
        <v>HEADPHONES</v>
      </c>
      <c r="G72" s="5" t="str">
        <f t="shared" si="8"/>
        <v>headphones</v>
      </c>
      <c r="H72" t="s">
        <v>8</v>
      </c>
      <c r="I72" s="5">
        <f t="shared" si="9"/>
        <v>5</v>
      </c>
      <c r="J72">
        <v>4</v>
      </c>
      <c r="K72">
        <v>50</v>
      </c>
      <c r="L72">
        <v>200</v>
      </c>
    </row>
    <row r="73" spans="1:12" x14ac:dyDescent="0.35">
      <c r="A73">
        <v>72</v>
      </c>
      <c r="B73" s="1">
        <v>45339</v>
      </c>
      <c r="C73" s="4" t="str">
        <f t="shared" si="5"/>
        <v>Saturday</v>
      </c>
      <c r="D73" s="4" t="str">
        <f t="shared" si="6"/>
        <v>February</v>
      </c>
      <c r="E73" t="s">
        <v>15</v>
      </c>
      <c r="F73" s="5" t="str">
        <f t="shared" si="7"/>
        <v>DESKTOP COMPUTER</v>
      </c>
      <c r="G73" s="5" t="str">
        <f t="shared" si="8"/>
        <v>desktop computer</v>
      </c>
      <c r="H73" t="s">
        <v>23</v>
      </c>
      <c r="I73" s="5">
        <f t="shared" si="9"/>
        <v>5</v>
      </c>
      <c r="J73">
        <v>1</v>
      </c>
      <c r="K73">
        <v>1200</v>
      </c>
      <c r="L73">
        <v>1200</v>
      </c>
    </row>
    <row r="74" spans="1:12" x14ac:dyDescent="0.35">
      <c r="A74">
        <v>73</v>
      </c>
      <c r="B74" s="1">
        <v>45341</v>
      </c>
      <c r="C74" s="4" t="str">
        <f t="shared" si="5"/>
        <v>Monday</v>
      </c>
      <c r="D74" s="4" t="str">
        <f t="shared" si="6"/>
        <v>February</v>
      </c>
      <c r="E74" t="s">
        <v>7</v>
      </c>
      <c r="F74" s="5" t="str">
        <f t="shared" si="7"/>
        <v>LAPTOP</v>
      </c>
      <c r="G74" s="5" t="str">
        <f t="shared" si="8"/>
        <v>laptop</v>
      </c>
      <c r="H74" t="s">
        <v>18</v>
      </c>
      <c r="I74" s="5">
        <f t="shared" si="9"/>
        <v>5</v>
      </c>
      <c r="J74">
        <v>2</v>
      </c>
      <c r="K74">
        <v>800</v>
      </c>
      <c r="L74">
        <v>1600</v>
      </c>
    </row>
    <row r="75" spans="1:12" x14ac:dyDescent="0.35">
      <c r="A75">
        <v>74</v>
      </c>
      <c r="B75" s="1">
        <v>45343</v>
      </c>
      <c r="C75" s="4" t="str">
        <f t="shared" si="5"/>
        <v>Wednesday</v>
      </c>
      <c r="D75" s="4" t="str">
        <f t="shared" si="6"/>
        <v>February</v>
      </c>
      <c r="E75" t="s">
        <v>9</v>
      </c>
      <c r="F75" s="5" t="str">
        <f t="shared" si="7"/>
        <v>SMARTPHONE</v>
      </c>
      <c r="G75" s="5" t="str">
        <f t="shared" si="8"/>
        <v>smartphone</v>
      </c>
      <c r="H75" t="s">
        <v>19</v>
      </c>
      <c r="I75" s="5">
        <f t="shared" si="9"/>
        <v>5</v>
      </c>
      <c r="J75">
        <v>3</v>
      </c>
      <c r="K75">
        <v>300</v>
      </c>
      <c r="L75">
        <v>900</v>
      </c>
    </row>
    <row r="76" spans="1:12" x14ac:dyDescent="0.35">
      <c r="A76">
        <v>75</v>
      </c>
      <c r="B76" s="1">
        <v>45345</v>
      </c>
      <c r="C76" s="4" t="str">
        <f t="shared" si="5"/>
        <v>Friday</v>
      </c>
      <c r="D76" s="4" t="str">
        <f t="shared" si="6"/>
        <v>February</v>
      </c>
      <c r="E76" t="s">
        <v>13</v>
      </c>
      <c r="F76" s="5" t="str">
        <f t="shared" si="7"/>
        <v>TABLET</v>
      </c>
      <c r="G76" s="5" t="str">
        <f t="shared" si="8"/>
        <v>tablet</v>
      </c>
      <c r="H76" t="s">
        <v>20</v>
      </c>
      <c r="I76" s="5">
        <f t="shared" si="9"/>
        <v>4</v>
      </c>
      <c r="J76">
        <v>1</v>
      </c>
      <c r="K76">
        <v>400</v>
      </c>
      <c r="L76">
        <v>400</v>
      </c>
    </row>
    <row r="77" spans="1:12" x14ac:dyDescent="0.35">
      <c r="A77">
        <v>76</v>
      </c>
      <c r="B77" s="1">
        <v>45347</v>
      </c>
      <c r="C77" s="4" t="str">
        <f t="shared" si="5"/>
        <v>Sunday</v>
      </c>
      <c r="D77" s="4" t="str">
        <f t="shared" si="6"/>
        <v>February</v>
      </c>
      <c r="E77" t="s">
        <v>11</v>
      </c>
      <c r="F77" s="5" t="str">
        <f t="shared" si="7"/>
        <v>HEADPHONES</v>
      </c>
      <c r="G77" s="5" t="str">
        <f t="shared" si="8"/>
        <v>headphones</v>
      </c>
      <c r="H77" t="s">
        <v>14</v>
      </c>
      <c r="I77" s="5">
        <f t="shared" si="9"/>
        <v>4</v>
      </c>
      <c r="J77">
        <v>2</v>
      </c>
      <c r="K77">
        <v>50</v>
      </c>
      <c r="L77">
        <v>100</v>
      </c>
    </row>
    <row r="78" spans="1:12" x14ac:dyDescent="0.35">
      <c r="A78">
        <v>77</v>
      </c>
      <c r="B78" s="1">
        <v>45349</v>
      </c>
      <c r="C78" s="4" t="str">
        <f t="shared" si="5"/>
        <v>Tuesday</v>
      </c>
      <c r="D78" s="4" t="str">
        <f t="shared" si="6"/>
        <v>February</v>
      </c>
      <c r="E78" t="s">
        <v>17</v>
      </c>
      <c r="F78" s="5" t="str">
        <f t="shared" si="7"/>
        <v>MONITOR</v>
      </c>
      <c r="G78" s="5" t="str">
        <f t="shared" si="8"/>
        <v>monitor</v>
      </c>
      <c r="H78" t="s">
        <v>16</v>
      </c>
      <c r="I78" s="5">
        <f t="shared" si="9"/>
        <v>4</v>
      </c>
      <c r="J78">
        <v>3</v>
      </c>
      <c r="K78">
        <v>150</v>
      </c>
      <c r="L78">
        <v>450</v>
      </c>
    </row>
    <row r="79" spans="1:12" x14ac:dyDescent="0.35">
      <c r="A79">
        <v>78</v>
      </c>
      <c r="B79" s="1">
        <v>45351</v>
      </c>
      <c r="C79" s="4" t="str">
        <f t="shared" si="5"/>
        <v>Thursday</v>
      </c>
      <c r="D79" s="4" t="str">
        <f t="shared" si="6"/>
        <v>February</v>
      </c>
      <c r="E79" t="s">
        <v>15</v>
      </c>
      <c r="F79" s="5" t="str">
        <f t="shared" si="7"/>
        <v>DESKTOP COMPUTER</v>
      </c>
      <c r="G79" s="5" t="str">
        <f t="shared" si="8"/>
        <v>desktop computer</v>
      </c>
      <c r="H79" t="s">
        <v>8</v>
      </c>
      <c r="I79" s="5">
        <f t="shared" si="9"/>
        <v>4</v>
      </c>
      <c r="J79">
        <v>1</v>
      </c>
      <c r="K79">
        <v>1200</v>
      </c>
      <c r="L79">
        <v>1200</v>
      </c>
    </row>
    <row r="80" spans="1:12" x14ac:dyDescent="0.35">
      <c r="A80">
        <v>79</v>
      </c>
      <c r="B80" s="1">
        <v>45353</v>
      </c>
      <c r="C80" s="4" t="str">
        <f t="shared" si="5"/>
        <v>Saturday</v>
      </c>
      <c r="D80" s="4" t="str">
        <f t="shared" si="6"/>
        <v>March</v>
      </c>
      <c r="E80" t="s">
        <v>7</v>
      </c>
      <c r="F80" s="5" t="str">
        <f t="shared" si="7"/>
        <v>LAPTOP</v>
      </c>
      <c r="G80" s="5" t="str">
        <f t="shared" si="8"/>
        <v>laptop</v>
      </c>
      <c r="H80" t="s">
        <v>18</v>
      </c>
      <c r="I80" s="5">
        <f t="shared" si="9"/>
        <v>4</v>
      </c>
      <c r="J80">
        <v>2</v>
      </c>
      <c r="K80">
        <v>800</v>
      </c>
      <c r="L80">
        <v>1600</v>
      </c>
    </row>
    <row r="81" spans="1:12" x14ac:dyDescent="0.35">
      <c r="A81">
        <v>80</v>
      </c>
      <c r="B81" s="1">
        <v>45355</v>
      </c>
      <c r="C81" s="4" t="str">
        <f t="shared" si="5"/>
        <v>Monday</v>
      </c>
      <c r="D81" s="4" t="str">
        <f t="shared" si="6"/>
        <v>March</v>
      </c>
      <c r="E81" t="s">
        <v>9</v>
      </c>
      <c r="F81" s="5" t="str">
        <f t="shared" si="7"/>
        <v>SMARTPHONE</v>
      </c>
      <c r="G81" s="5" t="str">
        <f t="shared" si="8"/>
        <v>smartphone</v>
      </c>
      <c r="H81" t="s">
        <v>10</v>
      </c>
      <c r="I81" s="5">
        <f t="shared" si="9"/>
        <v>4</v>
      </c>
      <c r="J81">
        <v>4</v>
      </c>
      <c r="K81">
        <v>300</v>
      </c>
      <c r="L81">
        <v>1200</v>
      </c>
    </row>
    <row r="82" spans="1:12" x14ac:dyDescent="0.35">
      <c r="A82">
        <v>81</v>
      </c>
      <c r="B82" s="1">
        <v>45357</v>
      </c>
      <c r="C82" s="4" t="str">
        <f t="shared" si="5"/>
        <v>Wednesday</v>
      </c>
      <c r="D82" s="4" t="str">
        <f t="shared" si="6"/>
        <v>March</v>
      </c>
      <c r="E82" t="s">
        <v>13</v>
      </c>
      <c r="F82" s="5" t="str">
        <f t="shared" si="7"/>
        <v>TABLET</v>
      </c>
      <c r="G82" s="5" t="str">
        <f t="shared" si="8"/>
        <v>tablet</v>
      </c>
      <c r="H82" t="s">
        <v>16</v>
      </c>
      <c r="I82" s="5">
        <f t="shared" si="9"/>
        <v>3</v>
      </c>
      <c r="J82">
        <v>2</v>
      </c>
      <c r="K82">
        <v>400</v>
      </c>
      <c r="L82">
        <v>800</v>
      </c>
    </row>
    <row r="83" spans="1:12" x14ac:dyDescent="0.35">
      <c r="A83">
        <v>82</v>
      </c>
      <c r="B83" s="1">
        <v>45359</v>
      </c>
      <c r="C83" s="4" t="str">
        <f t="shared" si="5"/>
        <v>Friday</v>
      </c>
      <c r="D83" s="4" t="str">
        <f t="shared" si="6"/>
        <v>March</v>
      </c>
      <c r="E83" t="s">
        <v>11</v>
      </c>
      <c r="F83" s="5" t="str">
        <f t="shared" si="7"/>
        <v>HEADPHONES</v>
      </c>
      <c r="G83" s="5" t="str">
        <f t="shared" si="8"/>
        <v>headphones</v>
      </c>
      <c r="H83" t="s">
        <v>12</v>
      </c>
      <c r="I83" s="5">
        <f t="shared" si="9"/>
        <v>3</v>
      </c>
      <c r="J83">
        <v>1</v>
      </c>
      <c r="K83">
        <v>50</v>
      </c>
      <c r="L83">
        <v>50</v>
      </c>
    </row>
    <row r="84" spans="1:12" x14ac:dyDescent="0.35">
      <c r="A84">
        <v>83</v>
      </c>
      <c r="B84" s="1">
        <v>45361</v>
      </c>
      <c r="C84" s="4" t="str">
        <f t="shared" si="5"/>
        <v>Sunday</v>
      </c>
      <c r="D84" s="4" t="str">
        <f t="shared" si="6"/>
        <v>March</v>
      </c>
      <c r="E84" t="s">
        <v>17</v>
      </c>
      <c r="F84" s="5" t="str">
        <f t="shared" si="7"/>
        <v>MONITOR</v>
      </c>
      <c r="G84" s="5" t="str">
        <f t="shared" si="8"/>
        <v>monitor</v>
      </c>
      <c r="H84" t="s">
        <v>14</v>
      </c>
      <c r="I84" s="5">
        <f t="shared" si="9"/>
        <v>3</v>
      </c>
      <c r="J84">
        <v>3</v>
      </c>
      <c r="K84">
        <v>150</v>
      </c>
      <c r="L84">
        <v>450</v>
      </c>
    </row>
    <row r="85" spans="1:12" x14ac:dyDescent="0.35">
      <c r="A85">
        <v>84</v>
      </c>
      <c r="B85" s="1">
        <v>45363</v>
      </c>
      <c r="C85" s="4" t="str">
        <f t="shared" si="5"/>
        <v>Tuesday</v>
      </c>
      <c r="D85" s="4" t="str">
        <f t="shared" si="6"/>
        <v>March</v>
      </c>
      <c r="E85" t="s">
        <v>15</v>
      </c>
      <c r="F85" s="5" t="str">
        <f t="shared" si="7"/>
        <v>DESKTOP COMPUTER</v>
      </c>
      <c r="G85" s="5" t="str">
        <f t="shared" si="8"/>
        <v>desktop computer</v>
      </c>
      <c r="H85" t="s">
        <v>8</v>
      </c>
      <c r="I85" s="5">
        <f t="shared" si="9"/>
        <v>3</v>
      </c>
      <c r="J85">
        <v>1</v>
      </c>
      <c r="K85">
        <v>1200</v>
      </c>
      <c r="L85">
        <v>1200</v>
      </c>
    </row>
    <row r="86" spans="1:12" x14ac:dyDescent="0.35">
      <c r="A86">
        <v>85</v>
      </c>
      <c r="B86" s="1">
        <v>45365</v>
      </c>
      <c r="C86" s="4" t="str">
        <f t="shared" si="5"/>
        <v>Thursday</v>
      </c>
      <c r="D86" s="4" t="str">
        <f t="shared" si="6"/>
        <v>March</v>
      </c>
      <c r="E86" t="s">
        <v>7</v>
      </c>
      <c r="F86" s="5" t="str">
        <f t="shared" si="7"/>
        <v>LAPTOP</v>
      </c>
      <c r="G86" s="5" t="str">
        <f t="shared" si="8"/>
        <v>laptop</v>
      </c>
      <c r="H86" t="s">
        <v>16</v>
      </c>
      <c r="I86" s="5">
        <f t="shared" si="9"/>
        <v>3</v>
      </c>
      <c r="J86">
        <v>2</v>
      </c>
      <c r="K86">
        <v>800</v>
      </c>
      <c r="L86">
        <v>1600</v>
      </c>
    </row>
    <row r="87" spans="1:12" x14ac:dyDescent="0.35">
      <c r="A87">
        <v>86</v>
      </c>
      <c r="B87" s="1">
        <v>45367</v>
      </c>
      <c r="C87" s="4" t="str">
        <f t="shared" si="5"/>
        <v>Saturday</v>
      </c>
      <c r="D87" s="4" t="str">
        <f t="shared" si="6"/>
        <v>March</v>
      </c>
      <c r="E87" t="s">
        <v>9</v>
      </c>
      <c r="F87" s="5" t="str">
        <f t="shared" si="7"/>
        <v>SMARTPHONE</v>
      </c>
      <c r="G87" s="5" t="str">
        <f t="shared" si="8"/>
        <v>smartphone</v>
      </c>
      <c r="H87" t="s">
        <v>10</v>
      </c>
      <c r="I87" s="5">
        <f t="shared" si="9"/>
        <v>3</v>
      </c>
      <c r="J87">
        <v>3</v>
      </c>
      <c r="K87">
        <v>300</v>
      </c>
      <c r="L87">
        <v>900</v>
      </c>
    </row>
    <row r="88" spans="1:12" x14ac:dyDescent="0.35">
      <c r="A88">
        <v>87</v>
      </c>
      <c r="B88" s="1">
        <v>45369</v>
      </c>
      <c r="C88" s="4" t="str">
        <f t="shared" si="5"/>
        <v>Monday</v>
      </c>
      <c r="D88" s="4" t="str">
        <f t="shared" si="6"/>
        <v>March</v>
      </c>
      <c r="E88" t="s">
        <v>13</v>
      </c>
      <c r="F88" s="5" t="str">
        <f t="shared" si="7"/>
        <v>TABLET</v>
      </c>
      <c r="G88" s="5" t="str">
        <f t="shared" si="8"/>
        <v>tablet</v>
      </c>
      <c r="H88" t="s">
        <v>14</v>
      </c>
      <c r="I88" s="5">
        <f t="shared" si="9"/>
        <v>2</v>
      </c>
      <c r="J88">
        <v>1</v>
      </c>
      <c r="K88">
        <v>400</v>
      </c>
      <c r="L88">
        <v>400</v>
      </c>
    </row>
    <row r="89" spans="1:12" x14ac:dyDescent="0.35">
      <c r="A89">
        <v>88</v>
      </c>
      <c r="B89" s="1">
        <v>45371</v>
      </c>
      <c r="C89" s="4" t="str">
        <f t="shared" si="5"/>
        <v>Wednesday</v>
      </c>
      <c r="D89" s="4" t="str">
        <f t="shared" si="6"/>
        <v>March</v>
      </c>
      <c r="E89" t="s">
        <v>11</v>
      </c>
      <c r="F89" s="5" t="str">
        <f t="shared" si="7"/>
        <v>HEADPHONES</v>
      </c>
      <c r="G89" s="5" t="str">
        <f t="shared" si="8"/>
        <v>headphones</v>
      </c>
      <c r="H89" t="s">
        <v>8</v>
      </c>
      <c r="I89" s="5">
        <f t="shared" si="9"/>
        <v>2</v>
      </c>
      <c r="J89">
        <v>4</v>
      </c>
      <c r="K89">
        <v>50</v>
      </c>
      <c r="L89">
        <v>200</v>
      </c>
    </row>
    <row r="90" spans="1:12" x14ac:dyDescent="0.35">
      <c r="A90">
        <v>89</v>
      </c>
      <c r="B90" s="1">
        <v>45373</v>
      </c>
      <c r="C90" s="4" t="str">
        <f t="shared" si="5"/>
        <v>Friday</v>
      </c>
      <c r="D90" s="4" t="str">
        <f t="shared" si="6"/>
        <v>March</v>
      </c>
      <c r="E90" t="s">
        <v>17</v>
      </c>
      <c r="F90" s="5" t="str">
        <f t="shared" si="7"/>
        <v>MONITOR</v>
      </c>
      <c r="G90" s="5" t="str">
        <f t="shared" si="8"/>
        <v>monitor</v>
      </c>
      <c r="H90" t="s">
        <v>16</v>
      </c>
      <c r="I90" s="5">
        <f t="shared" si="9"/>
        <v>2</v>
      </c>
      <c r="J90">
        <v>2</v>
      </c>
      <c r="K90">
        <v>150</v>
      </c>
      <c r="L90">
        <v>300</v>
      </c>
    </row>
    <row r="91" spans="1:12" x14ac:dyDescent="0.35">
      <c r="A91">
        <v>90</v>
      </c>
      <c r="B91" s="1">
        <v>45375</v>
      </c>
      <c r="C91" s="4" t="str">
        <f t="shared" si="5"/>
        <v>Sunday</v>
      </c>
      <c r="D91" s="4" t="str">
        <f t="shared" si="6"/>
        <v>March</v>
      </c>
      <c r="E91" t="s">
        <v>15</v>
      </c>
      <c r="F91" s="5" t="str">
        <f t="shared" si="7"/>
        <v>DESKTOP COMPUTER</v>
      </c>
      <c r="G91" s="5" t="str">
        <f t="shared" si="8"/>
        <v>desktop computer</v>
      </c>
      <c r="H91" t="s">
        <v>12</v>
      </c>
      <c r="I91" s="5">
        <f t="shared" si="9"/>
        <v>2</v>
      </c>
      <c r="J91">
        <v>1</v>
      </c>
      <c r="K91">
        <v>1200</v>
      </c>
      <c r="L91">
        <v>1200</v>
      </c>
    </row>
    <row r="92" spans="1:12" x14ac:dyDescent="0.35">
      <c r="A92">
        <v>91</v>
      </c>
      <c r="B92" s="1">
        <v>45377</v>
      </c>
      <c r="C92" s="4" t="str">
        <f t="shared" si="5"/>
        <v>Tuesday</v>
      </c>
      <c r="D92" s="4" t="str">
        <f t="shared" si="6"/>
        <v>March</v>
      </c>
      <c r="E92" t="s">
        <v>7</v>
      </c>
      <c r="F92" s="5" t="str">
        <f t="shared" si="7"/>
        <v>LAPTOP</v>
      </c>
      <c r="G92" s="5" t="str">
        <f t="shared" si="8"/>
        <v>laptop</v>
      </c>
      <c r="H92" t="s">
        <v>23</v>
      </c>
      <c r="I92" s="5">
        <f t="shared" si="9"/>
        <v>2</v>
      </c>
      <c r="J92">
        <v>3</v>
      </c>
      <c r="K92">
        <v>800</v>
      </c>
      <c r="L92">
        <v>2400</v>
      </c>
    </row>
    <row r="93" spans="1:12" x14ac:dyDescent="0.35">
      <c r="A93">
        <v>92</v>
      </c>
      <c r="B93" s="1">
        <v>45318</v>
      </c>
      <c r="C93" s="4" t="str">
        <f t="shared" si="5"/>
        <v>Saturday</v>
      </c>
      <c r="D93" s="4" t="str">
        <f t="shared" si="6"/>
        <v>January</v>
      </c>
      <c r="E93" t="s">
        <v>9</v>
      </c>
      <c r="F93" s="5" t="str">
        <f t="shared" si="7"/>
        <v>SMARTPHONE</v>
      </c>
      <c r="G93" s="5" t="str">
        <f t="shared" si="8"/>
        <v>smartphone</v>
      </c>
      <c r="H93" t="s">
        <v>24</v>
      </c>
      <c r="I93" s="5">
        <f t="shared" si="9"/>
        <v>2</v>
      </c>
      <c r="J93">
        <v>3</v>
      </c>
      <c r="K93">
        <v>300</v>
      </c>
      <c r="L93">
        <v>900</v>
      </c>
    </row>
    <row r="94" spans="1:12" x14ac:dyDescent="0.35">
      <c r="A94">
        <v>93</v>
      </c>
      <c r="B94" s="1">
        <v>45321</v>
      </c>
      <c r="C94" s="4" t="str">
        <f t="shared" si="5"/>
        <v>Tuesday</v>
      </c>
      <c r="D94" s="4" t="str">
        <f t="shared" si="6"/>
        <v>January</v>
      </c>
      <c r="E94" t="s">
        <v>13</v>
      </c>
      <c r="F94" s="5" t="str">
        <f t="shared" si="7"/>
        <v>TABLET</v>
      </c>
      <c r="G94" s="5" t="str">
        <f t="shared" si="8"/>
        <v>tablet</v>
      </c>
      <c r="H94" t="s">
        <v>25</v>
      </c>
      <c r="I94" s="5">
        <f t="shared" si="9"/>
        <v>1</v>
      </c>
      <c r="J94">
        <v>1</v>
      </c>
      <c r="K94">
        <v>400</v>
      </c>
      <c r="L94">
        <v>400</v>
      </c>
    </row>
    <row r="95" spans="1:12" x14ac:dyDescent="0.35">
      <c r="A95">
        <v>94</v>
      </c>
      <c r="B95" s="1">
        <v>45324</v>
      </c>
      <c r="C95" s="4" t="str">
        <f t="shared" si="5"/>
        <v>Friday</v>
      </c>
      <c r="D95" s="4" t="str">
        <f t="shared" si="6"/>
        <v>February</v>
      </c>
      <c r="E95" t="s">
        <v>17</v>
      </c>
      <c r="F95" s="5" t="str">
        <f t="shared" si="7"/>
        <v>MONITOR</v>
      </c>
      <c r="G95" s="5" t="str">
        <f t="shared" si="8"/>
        <v>monitor</v>
      </c>
      <c r="H95" t="s">
        <v>19</v>
      </c>
      <c r="I95" s="5">
        <f t="shared" si="9"/>
        <v>1</v>
      </c>
      <c r="J95">
        <v>2</v>
      </c>
      <c r="K95">
        <v>150</v>
      </c>
      <c r="L95">
        <v>300</v>
      </c>
    </row>
    <row r="96" spans="1:12" x14ac:dyDescent="0.35">
      <c r="A96">
        <v>95</v>
      </c>
      <c r="B96" s="1">
        <v>45327</v>
      </c>
      <c r="C96" s="4" t="str">
        <f t="shared" si="5"/>
        <v>Monday</v>
      </c>
      <c r="D96" s="4" t="str">
        <f t="shared" si="6"/>
        <v>February</v>
      </c>
      <c r="E96" t="s">
        <v>7</v>
      </c>
      <c r="F96" s="5" t="str">
        <f t="shared" si="7"/>
        <v>LAPTOP</v>
      </c>
      <c r="G96" s="5" t="str">
        <f t="shared" si="8"/>
        <v>laptop</v>
      </c>
      <c r="H96" t="s">
        <v>20</v>
      </c>
      <c r="I96" s="5">
        <f t="shared" si="9"/>
        <v>1</v>
      </c>
      <c r="J96">
        <v>1</v>
      </c>
      <c r="K96">
        <v>800</v>
      </c>
      <c r="L96">
        <v>800</v>
      </c>
    </row>
    <row r="97" spans="1:12" x14ac:dyDescent="0.35">
      <c r="A97">
        <v>96</v>
      </c>
      <c r="B97" s="1">
        <v>45329</v>
      </c>
      <c r="C97" s="4" t="str">
        <f t="shared" si="5"/>
        <v>Wednesday</v>
      </c>
      <c r="D97" s="4" t="str">
        <f t="shared" si="6"/>
        <v>February</v>
      </c>
      <c r="E97" t="s">
        <v>11</v>
      </c>
      <c r="F97" s="5" t="str">
        <f t="shared" si="7"/>
        <v>HEADPHONES</v>
      </c>
      <c r="G97" s="5" t="str">
        <f t="shared" si="8"/>
        <v>headphones</v>
      </c>
      <c r="H97" t="s">
        <v>23</v>
      </c>
      <c r="I97" s="5">
        <f t="shared" si="9"/>
        <v>1</v>
      </c>
      <c r="J97">
        <v>2</v>
      </c>
      <c r="K97">
        <v>50</v>
      </c>
      <c r="L97">
        <v>100</v>
      </c>
    </row>
    <row r="98" spans="1:12" x14ac:dyDescent="0.35">
      <c r="A98">
        <v>97</v>
      </c>
      <c r="B98" s="1">
        <v>45332</v>
      </c>
      <c r="C98" s="4" t="str">
        <f t="shared" si="5"/>
        <v>Saturday</v>
      </c>
      <c r="D98" s="4" t="str">
        <f t="shared" si="6"/>
        <v>February</v>
      </c>
      <c r="E98" t="s">
        <v>15</v>
      </c>
      <c r="F98" s="5" t="str">
        <f t="shared" si="7"/>
        <v>DESKTOP COMPUTER</v>
      </c>
      <c r="G98" s="5" t="str">
        <f t="shared" si="8"/>
        <v>desktop computer</v>
      </c>
      <c r="H98" t="s">
        <v>21</v>
      </c>
      <c r="I98" s="5">
        <f t="shared" si="9"/>
        <v>1</v>
      </c>
      <c r="J98">
        <v>4</v>
      </c>
      <c r="K98">
        <v>1200</v>
      </c>
      <c r="L98">
        <v>4800</v>
      </c>
    </row>
    <row r="99" spans="1:12" x14ac:dyDescent="0.35">
      <c r="A99">
        <v>98</v>
      </c>
      <c r="B99" s="1">
        <v>45334</v>
      </c>
      <c r="C99" s="4" t="str">
        <f t="shared" si="5"/>
        <v>Monday</v>
      </c>
      <c r="D99" s="4" t="str">
        <f t="shared" si="6"/>
        <v>February</v>
      </c>
      <c r="E99" t="s">
        <v>9</v>
      </c>
      <c r="F99" s="5" t="str">
        <f t="shared" si="7"/>
        <v>SMARTPHONE</v>
      </c>
      <c r="G99" s="5" t="str">
        <f t="shared" si="8"/>
        <v>smartphone</v>
      </c>
      <c r="H99" t="s">
        <v>18</v>
      </c>
      <c r="I99" s="5">
        <f t="shared" si="9"/>
        <v>1</v>
      </c>
      <c r="J99">
        <v>1</v>
      </c>
      <c r="K99">
        <v>300</v>
      </c>
      <c r="L99">
        <v>300</v>
      </c>
    </row>
    <row r="100" spans="1:12" x14ac:dyDescent="0.35">
      <c r="A100">
        <v>99</v>
      </c>
      <c r="B100" s="1">
        <v>45337</v>
      </c>
      <c r="C100" s="4" t="str">
        <f t="shared" si="5"/>
        <v>Thursday</v>
      </c>
      <c r="D100" s="4" t="str">
        <f t="shared" si="6"/>
        <v>February</v>
      </c>
      <c r="E100" t="s">
        <v>13</v>
      </c>
      <c r="F100" s="5" t="str">
        <f t="shared" si="7"/>
        <v>TABLET</v>
      </c>
      <c r="G100" s="5" t="str">
        <f t="shared" si="8"/>
        <v>tablet</v>
      </c>
      <c r="H100" t="s">
        <v>22</v>
      </c>
      <c r="I100" s="5">
        <f t="shared" si="9"/>
        <v>0</v>
      </c>
      <c r="J100">
        <v>2</v>
      </c>
      <c r="K100">
        <v>400</v>
      </c>
      <c r="L100">
        <v>800</v>
      </c>
    </row>
    <row r="101" spans="1:12" x14ac:dyDescent="0.35">
      <c r="A101">
        <v>100</v>
      </c>
      <c r="B101" s="1">
        <v>45340</v>
      </c>
      <c r="C101" s="4" t="str">
        <f t="shared" si="5"/>
        <v>Sunday</v>
      </c>
      <c r="D101" s="4" t="str">
        <f t="shared" si="6"/>
        <v>February</v>
      </c>
      <c r="E101" t="s">
        <v>11</v>
      </c>
      <c r="F101" s="5" t="str">
        <f t="shared" si="7"/>
        <v>HEADPHONES</v>
      </c>
      <c r="G101" s="5" t="str">
        <f t="shared" si="8"/>
        <v>headphones</v>
      </c>
      <c r="H101" t="s">
        <v>26</v>
      </c>
      <c r="I101" s="5">
        <f t="shared" si="9"/>
        <v>0</v>
      </c>
      <c r="J101">
        <v>3</v>
      </c>
      <c r="K101">
        <v>50</v>
      </c>
      <c r="L101">
        <v>150</v>
      </c>
    </row>
  </sheetData>
  <autoFilter ref="A1:L1" xr:uid="{F7B90222-A1AD-4692-8BDA-321F03CF59A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Questions</vt:lpstr>
      <vt:lpstr>Sheet8</vt:lpstr>
      <vt:lpstr>Rough_dashboard</vt:lpstr>
      <vt:lpstr>Dashboard</vt:lpstr>
      <vt:lpstr>Assignment</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 Adenaya</dc:creator>
  <cp:lastModifiedBy>Abi Moseri</cp:lastModifiedBy>
  <dcterms:created xsi:type="dcterms:W3CDTF">2023-10-28T13:38:45Z</dcterms:created>
  <dcterms:modified xsi:type="dcterms:W3CDTF">2023-11-04T17:33:39Z</dcterms:modified>
</cp:coreProperties>
</file>