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e90f5cbd0fd171/UVA/Thesis/MSc-Thesis/data/static/"/>
    </mc:Choice>
  </mc:AlternateContent>
  <xr:revisionPtr revIDLastSave="52" documentId="8_{2D13C273-B9A7-624C-82D5-8BF7EE4F6685}" xr6:coauthVersionLast="47" xr6:coauthVersionMax="47" xr10:uidLastSave="{DC57E5CA-C350-B043-9AB1-BA6CCEF81260}"/>
  <bookViews>
    <workbookView xWindow="780" yWindow="1000" windowWidth="27640" windowHeight="15600" activeTab="1" xr2:uid="{52A0DE55-5793-914A-96F2-9B9C03F5223E}"/>
  </bookViews>
  <sheets>
    <sheet name="summary results" sheetId="1" r:id="rId1"/>
    <sheet name="Sheet2" sheetId="3" r:id="rId2"/>
    <sheet name="cd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2" i="3"/>
  <c r="I4" i="3" s="1"/>
  <c r="I6" i="3"/>
  <c r="I7" i="3"/>
  <c r="D6" i="2"/>
  <c r="D7" i="2"/>
  <c r="D8" i="2"/>
  <c r="D9" i="2"/>
  <c r="D10" i="2"/>
  <c r="D5" i="2"/>
  <c r="I8" i="3" l="1"/>
  <c r="I3" i="3"/>
  <c r="I5" i="3"/>
</calcChain>
</file>

<file path=xl/sharedStrings.xml><?xml version="1.0" encoding="utf-8"?>
<sst xmlns="http://schemas.openxmlformats.org/spreadsheetml/2006/main" count="23" uniqueCount="13">
  <si>
    <t>Individuals with TB</t>
  </si>
  <si>
    <t>Sought Care</t>
  </si>
  <si>
    <t>Offered Testing</t>
  </si>
  <si>
    <t>Provided sample</t>
  </si>
  <si>
    <t>Received a TB posiitve diagnosis</t>
  </si>
  <si>
    <t>Case detection Rate</t>
  </si>
  <si>
    <t>Case detection Rate (%)</t>
  </si>
  <si>
    <t>Scenario</t>
  </si>
  <si>
    <t>Baseline</t>
  </si>
  <si>
    <t>Change in CDR from baseline</t>
  </si>
  <si>
    <t>-</t>
  </si>
  <si>
    <t>Change in percentage of individuals reciving their results</t>
  </si>
  <si>
    <t>Percent of individuals who receive a result after providing a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</si>
</sst>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wrapText="1"/>
    </xf>
    <xf numFmtId="164" fontId="0" fillId="0" borderId="0" xfId="0" applyNumberFormat="1"/>
    <xf numFmtId="0" fontId="18" fillId="0" borderId="10" xfId="0" applyFont="1" applyBorder="1" applyAlignment="1">
      <alignment wrapText="1"/>
    </xf>
    <xf numFmtId="164" fontId="18" fillId="0" borderId="10" xfId="0" applyNumberFormat="1" applyFont="1" applyBorder="1" applyAlignment="1">
      <alignment wrapText="1"/>
    </xf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8" fillId="0" borderId="11" xfId="0" applyFont="1" applyFill="1" applyBorder="1" applyAlignment="1">
      <alignment wrapText="1"/>
    </xf>
    <xf numFmtId="9" fontId="18" fillId="0" borderId="11" xfId="1" applyFont="1" applyFill="1" applyBorder="1" applyAlignment="1">
      <alignment wrapText="1"/>
    </xf>
    <xf numFmtId="10" fontId="0" fillId="0" borderId="0" xfId="1" applyNumberFormat="1" applyFont="1"/>
    <xf numFmtId="0" fontId="18" fillId="0" borderId="11" xfId="0" applyFont="1" applyBorder="1" applyAlignment="1">
      <alignment wrapText="1"/>
    </xf>
    <xf numFmtId="0" fontId="0" fillId="0" borderId="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DAC6-C479-114E-87FC-36AE7C7046DE}">
  <dimension ref="B2:H9"/>
  <sheetViews>
    <sheetView workbookViewId="0">
      <selection activeCell="B2" sqref="B2:G9"/>
    </sheetView>
  </sheetViews>
  <sheetFormatPr baseColWidth="10" defaultRowHeight="16" x14ac:dyDescent="0.2"/>
  <cols>
    <col min="2" max="2" width="9.1640625" bestFit="1" customWidth="1"/>
    <col min="3" max="3" width="10" bestFit="1" customWidth="1"/>
    <col min="4" max="4" width="6.83203125" bestFit="1" customWidth="1"/>
    <col min="5" max="5" width="7.5" bestFit="1" customWidth="1"/>
    <col min="6" max="6" width="8.33203125" bestFit="1" customWidth="1"/>
    <col min="7" max="7" width="16" bestFit="1" customWidth="1"/>
    <col min="8" max="8" width="13.6640625" style="2" bestFit="1" customWidth="1"/>
  </cols>
  <sheetData>
    <row r="2" spans="2:8" s="1" customFormat="1" ht="34" x14ac:dyDescent="0.2">
      <c r="B2" s="3" t="s">
        <v>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6</v>
      </c>
    </row>
    <row r="3" spans="2:8" x14ac:dyDescent="0.2">
      <c r="B3" s="5" t="s">
        <v>8</v>
      </c>
      <c r="C3" s="5">
        <v>1058</v>
      </c>
      <c r="D3" s="5">
        <v>1006</v>
      </c>
      <c r="E3" s="5">
        <v>824</v>
      </c>
      <c r="F3" s="5">
        <v>797</v>
      </c>
      <c r="G3" s="5">
        <v>604</v>
      </c>
      <c r="H3" s="6">
        <v>0.57088846880907396</v>
      </c>
    </row>
    <row r="4" spans="2:8" x14ac:dyDescent="0.2">
      <c r="B4" s="7">
        <v>1</v>
      </c>
      <c r="C4" s="5">
        <v>1067</v>
      </c>
      <c r="D4" s="5">
        <v>1014</v>
      </c>
      <c r="E4" s="5">
        <v>831</v>
      </c>
      <c r="F4" s="5">
        <v>804</v>
      </c>
      <c r="G4" s="5">
        <v>676</v>
      </c>
      <c r="H4" s="6">
        <v>0.63355201499531399</v>
      </c>
    </row>
    <row r="5" spans="2:8" x14ac:dyDescent="0.2">
      <c r="B5" s="7">
        <v>2</v>
      </c>
      <c r="C5" s="5">
        <v>1063</v>
      </c>
      <c r="D5" s="5">
        <v>1009</v>
      </c>
      <c r="E5" s="5">
        <v>829</v>
      </c>
      <c r="F5" s="5">
        <v>802</v>
      </c>
      <c r="G5" s="5">
        <v>684</v>
      </c>
      <c r="H5" s="6">
        <v>0.64346190028221995</v>
      </c>
    </row>
    <row r="6" spans="2:8" x14ac:dyDescent="0.2">
      <c r="B6" s="7">
        <v>3</v>
      </c>
      <c r="C6" s="5">
        <v>1062</v>
      </c>
      <c r="D6" s="5">
        <v>1008</v>
      </c>
      <c r="E6" s="5">
        <v>826</v>
      </c>
      <c r="F6" s="5">
        <v>818</v>
      </c>
      <c r="G6" s="5">
        <v>701</v>
      </c>
      <c r="H6" s="6">
        <v>0.660075329566855</v>
      </c>
    </row>
    <row r="7" spans="2:8" x14ac:dyDescent="0.2">
      <c r="B7" s="7">
        <v>4</v>
      </c>
      <c r="C7" s="5">
        <v>1062</v>
      </c>
      <c r="D7" s="5">
        <v>1010</v>
      </c>
      <c r="E7" s="5">
        <v>960</v>
      </c>
      <c r="F7" s="5">
        <v>932</v>
      </c>
      <c r="G7" s="5">
        <v>783</v>
      </c>
      <c r="H7" s="6">
        <v>0.73728813559322004</v>
      </c>
    </row>
    <row r="8" spans="2:8" x14ac:dyDescent="0.2">
      <c r="B8" s="7">
        <v>5</v>
      </c>
      <c r="C8" s="5">
        <v>1065</v>
      </c>
      <c r="D8" s="5">
        <v>1013</v>
      </c>
      <c r="E8" s="5">
        <v>962</v>
      </c>
      <c r="F8" s="5">
        <v>934</v>
      </c>
      <c r="G8" s="5">
        <v>797</v>
      </c>
      <c r="H8" s="6">
        <v>0.74835680751173705</v>
      </c>
    </row>
    <row r="9" spans="2:8" x14ac:dyDescent="0.2">
      <c r="B9" s="7">
        <v>6</v>
      </c>
      <c r="C9" s="5">
        <v>1063</v>
      </c>
      <c r="D9" s="5">
        <v>1010</v>
      </c>
      <c r="E9" s="5">
        <v>960</v>
      </c>
      <c r="F9" s="5">
        <v>955</v>
      </c>
      <c r="G9" s="5">
        <v>817</v>
      </c>
      <c r="H9" s="6">
        <v>0.76857949200376297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B0AD-8677-BE46-9CED-416B8B2B80C1}">
  <dimension ref="A1:I8"/>
  <sheetViews>
    <sheetView tabSelected="1" workbookViewId="0">
      <selection activeCell="K22" sqref="K22"/>
    </sheetView>
  </sheetViews>
  <sheetFormatPr baseColWidth="10" defaultRowHeight="16" x14ac:dyDescent="0.2"/>
  <cols>
    <col min="8" max="8" width="22" customWidth="1"/>
  </cols>
  <sheetData>
    <row r="1" spans="1:9" ht="119" x14ac:dyDescent="0.2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2"/>
      <c r="H1" s="10" t="s">
        <v>12</v>
      </c>
      <c r="I1" s="9" t="s">
        <v>11</v>
      </c>
    </row>
    <row r="2" spans="1:9" x14ac:dyDescent="0.2">
      <c r="A2" s="5" t="s">
        <v>8</v>
      </c>
      <c r="B2" s="5">
        <v>1058</v>
      </c>
      <c r="C2" s="5">
        <v>1006</v>
      </c>
      <c r="D2" s="5">
        <v>824</v>
      </c>
      <c r="E2" s="5">
        <v>797</v>
      </c>
      <c r="F2" s="5">
        <v>604</v>
      </c>
      <c r="G2" s="13"/>
      <c r="H2" s="11">
        <f>F2/E2</f>
        <v>0.75784190715181932</v>
      </c>
      <c r="I2" s="11" t="s">
        <v>10</v>
      </c>
    </row>
    <row r="3" spans="1:9" x14ac:dyDescent="0.2">
      <c r="A3" s="7">
        <v>1</v>
      </c>
      <c r="B3" s="5">
        <v>1067</v>
      </c>
      <c r="C3" s="5">
        <v>1014</v>
      </c>
      <c r="D3" s="5">
        <v>831</v>
      </c>
      <c r="E3" s="5">
        <v>804</v>
      </c>
      <c r="F3" s="5">
        <v>676</v>
      </c>
      <c r="G3" s="13"/>
      <c r="H3" s="11">
        <f t="shared" ref="H3:H8" si="0">F3/E3</f>
        <v>0.84079601990049746</v>
      </c>
      <c r="I3" s="11">
        <f>H3-$H$2</f>
        <v>8.2954112748678144E-2</v>
      </c>
    </row>
    <row r="4" spans="1:9" x14ac:dyDescent="0.2">
      <c r="A4" s="7">
        <v>2</v>
      </c>
      <c r="B4" s="5">
        <v>1063</v>
      </c>
      <c r="C4" s="5">
        <v>1009</v>
      </c>
      <c r="D4" s="5">
        <v>829</v>
      </c>
      <c r="E4" s="5">
        <v>802</v>
      </c>
      <c r="F4" s="5">
        <v>684</v>
      </c>
      <c r="G4" s="13"/>
      <c r="H4" s="11">
        <f t="shared" si="0"/>
        <v>0.8528678304239401</v>
      </c>
      <c r="I4" s="11">
        <f t="shared" ref="I4:I8" si="1">H4-$H$2</f>
        <v>9.5025923272120782E-2</v>
      </c>
    </row>
    <row r="5" spans="1:9" x14ac:dyDescent="0.2">
      <c r="A5" s="7">
        <v>3</v>
      </c>
      <c r="B5" s="5">
        <v>1062</v>
      </c>
      <c r="C5" s="5">
        <v>1008</v>
      </c>
      <c r="D5" s="5">
        <v>826</v>
      </c>
      <c r="E5" s="5">
        <v>818</v>
      </c>
      <c r="F5" s="5">
        <v>701</v>
      </c>
      <c r="G5" s="13"/>
      <c r="H5" s="11">
        <f t="shared" si="0"/>
        <v>0.85696821515892418</v>
      </c>
      <c r="I5" s="11">
        <f t="shared" si="1"/>
        <v>9.9126308007104869E-2</v>
      </c>
    </row>
    <row r="6" spans="1:9" x14ac:dyDescent="0.2">
      <c r="A6" s="7">
        <v>4</v>
      </c>
      <c r="B6" s="5">
        <v>1062</v>
      </c>
      <c r="C6" s="5">
        <v>1010</v>
      </c>
      <c r="D6" s="5">
        <v>960</v>
      </c>
      <c r="E6" s="5">
        <v>932</v>
      </c>
      <c r="F6" s="5">
        <v>783</v>
      </c>
      <c r="G6" s="13"/>
      <c r="H6" s="11">
        <f t="shared" si="0"/>
        <v>0.84012875536480691</v>
      </c>
      <c r="I6" s="11">
        <f t="shared" si="1"/>
        <v>8.2286848212987596E-2</v>
      </c>
    </row>
    <row r="7" spans="1:9" x14ac:dyDescent="0.2">
      <c r="A7" s="7">
        <v>5</v>
      </c>
      <c r="B7" s="5">
        <v>1065</v>
      </c>
      <c r="C7" s="5">
        <v>1013</v>
      </c>
      <c r="D7" s="5">
        <v>962</v>
      </c>
      <c r="E7" s="5">
        <v>934</v>
      </c>
      <c r="F7" s="5">
        <v>797</v>
      </c>
      <c r="G7" s="13"/>
      <c r="H7" s="11">
        <f t="shared" si="0"/>
        <v>0.85331905781584583</v>
      </c>
      <c r="I7" s="11">
        <f t="shared" si="1"/>
        <v>9.5477150664026511E-2</v>
      </c>
    </row>
    <row r="8" spans="1:9" x14ac:dyDescent="0.2">
      <c r="A8" s="7">
        <v>6</v>
      </c>
      <c r="B8" s="5">
        <v>1063</v>
      </c>
      <c r="C8" s="5">
        <v>1010</v>
      </c>
      <c r="D8" s="5">
        <v>960</v>
      </c>
      <c r="E8" s="5">
        <v>955</v>
      </c>
      <c r="F8" s="5">
        <v>817</v>
      </c>
      <c r="G8" s="13"/>
      <c r="H8" s="11">
        <f t="shared" si="0"/>
        <v>0.85549738219895288</v>
      </c>
      <c r="I8" s="11">
        <f t="shared" si="1"/>
        <v>9.7655475047133566E-2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01CE-DE2E-2B46-A53D-ED0ED5B3FFF1}">
  <dimension ref="B3:D10"/>
  <sheetViews>
    <sheetView workbookViewId="0">
      <selection activeCell="D18" sqref="D18"/>
    </sheetView>
  </sheetViews>
  <sheetFormatPr baseColWidth="10" defaultRowHeight="16" x14ac:dyDescent="0.2"/>
  <cols>
    <col min="3" max="3" width="14.5" customWidth="1"/>
    <col min="4" max="4" width="14.33203125" customWidth="1"/>
  </cols>
  <sheetData>
    <row r="3" spans="2:4" ht="39" customHeight="1" x14ac:dyDescent="0.2">
      <c r="B3" s="3" t="s">
        <v>7</v>
      </c>
      <c r="C3" s="4" t="s">
        <v>5</v>
      </c>
      <c r="D3" s="3" t="s">
        <v>9</v>
      </c>
    </row>
    <row r="4" spans="2:4" x14ac:dyDescent="0.2">
      <c r="B4" s="7" t="s">
        <v>8</v>
      </c>
      <c r="C4" s="8">
        <v>0.57088846880907396</v>
      </c>
      <c r="D4" s="7" t="s">
        <v>10</v>
      </c>
    </row>
    <row r="5" spans="2:4" x14ac:dyDescent="0.2">
      <c r="B5" s="7">
        <v>1</v>
      </c>
      <c r="C5" s="8">
        <v>0.63355201499531399</v>
      </c>
      <c r="D5" s="8">
        <f>C5-$C$4</f>
        <v>6.2663546186240038E-2</v>
      </c>
    </row>
    <row r="6" spans="2:4" x14ac:dyDescent="0.2">
      <c r="B6" s="7">
        <v>2</v>
      </c>
      <c r="C6" s="8">
        <v>0.64346190028221995</v>
      </c>
      <c r="D6" s="8">
        <f t="shared" ref="D6:D10" si="0">C6-$C$4</f>
        <v>7.2573431473145988E-2</v>
      </c>
    </row>
    <row r="7" spans="2:4" x14ac:dyDescent="0.2">
      <c r="B7" s="7">
        <v>3</v>
      </c>
      <c r="C7" s="8">
        <v>0.660075329566855</v>
      </c>
      <c r="D7" s="8">
        <f t="shared" si="0"/>
        <v>8.9186860757781039E-2</v>
      </c>
    </row>
    <row r="8" spans="2:4" x14ac:dyDescent="0.2">
      <c r="B8" s="7">
        <v>4</v>
      </c>
      <c r="C8" s="8">
        <v>0.73728813559322004</v>
      </c>
      <c r="D8" s="8">
        <f t="shared" si="0"/>
        <v>0.16639966678414608</v>
      </c>
    </row>
    <row r="9" spans="2:4" x14ac:dyDescent="0.2">
      <c r="B9" s="7">
        <v>5</v>
      </c>
      <c r="C9" s="8">
        <v>0.74835680751173705</v>
      </c>
      <c r="D9" s="8">
        <f t="shared" si="0"/>
        <v>0.1774683387026631</v>
      </c>
    </row>
    <row r="10" spans="2:4" x14ac:dyDescent="0.2">
      <c r="B10" s="7">
        <v>6</v>
      </c>
      <c r="C10" s="8">
        <v>0.76857949200376297</v>
      </c>
      <c r="D10" s="8">
        <f t="shared" si="0"/>
        <v>0.19769102319468901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results</vt:lpstr>
      <vt:lpstr>Sheet2</vt:lpstr>
      <vt:lpstr>cdr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Nooy</dc:creator>
  <cp:lastModifiedBy>Alex de Nooy</cp:lastModifiedBy>
  <dcterms:created xsi:type="dcterms:W3CDTF">2024-05-07T08:55:51Z</dcterms:created>
  <dcterms:modified xsi:type="dcterms:W3CDTF">2024-05-07T10:06:36Z</dcterms:modified>
</cp:coreProperties>
</file>