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dentremont/Documents/Work/UBC Mech Admin/LaTeX tutorial/Dynamics LaTeX notes/"/>
    </mc:Choice>
  </mc:AlternateContent>
  <xr:revisionPtr revIDLastSave="0" documentId="13_ncr:1_{955FDF48-2483-E54A-A069-844290F212F7}" xr6:coauthVersionLast="43" xr6:coauthVersionMax="43" xr10:uidLastSave="{00000000-0000-0000-0000-000000000000}"/>
  <bookViews>
    <workbookView xWindow="59200" yWindow="460" windowWidth="16000" windowHeight="10760" firstSheet="3" activeTab="11" xr2:uid="{B60F3BC6-536A-E843-89F8-8C57D3DD3CE4}"/>
  </bookViews>
  <sheets>
    <sheet name="1dof free undamped" sheetId="1" r:id="rId1"/>
    <sheet name="overdamped" sheetId="2" r:id="rId2"/>
    <sheet name="critically damped" sheetId="3" r:id="rId3"/>
    <sheet name="underdamped" sheetId="4" r:id="rId4"/>
    <sheet name="undamped" sheetId="5" r:id="rId5"/>
    <sheet name="all responses" sheetId="6" r:id="rId6"/>
    <sheet name="annotated underdamped" sheetId="7" r:id="rId7"/>
    <sheet name="friction damping" sheetId="8" r:id="rId8"/>
    <sheet name="friction vs viscous" sheetId="9" r:id="rId9"/>
    <sheet name="annotated underdamped (2)" sheetId="10" r:id="rId10"/>
    <sheet name="forced undamped" sheetId="11" r:id="rId11"/>
    <sheet name="magnification factor" sheetId="12" r:id="rId12"/>
    <sheet name="beats" sheetId="13" r:id="rId13"/>
    <sheet name="damped MF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" i="12" l="1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V158" i="12"/>
  <c r="V159" i="12"/>
  <c r="V160" i="12"/>
  <c r="V161" i="12"/>
  <c r="V162" i="12"/>
  <c r="V163" i="12"/>
  <c r="V164" i="12"/>
  <c r="V165" i="12"/>
  <c r="V166" i="12"/>
  <c r="V167" i="12"/>
  <c r="V168" i="12"/>
  <c r="V169" i="12"/>
  <c r="V170" i="12"/>
  <c r="V171" i="12"/>
  <c r="V172" i="12"/>
  <c r="V173" i="12"/>
  <c r="V174" i="12"/>
  <c r="V175" i="12"/>
  <c r="V176" i="12"/>
  <c r="V177" i="12"/>
  <c r="V178" i="12"/>
  <c r="V179" i="12"/>
  <c r="V180" i="12"/>
  <c r="V181" i="12"/>
  <c r="V182" i="12"/>
  <c r="V183" i="12"/>
  <c r="V184" i="12"/>
  <c r="V185" i="12"/>
  <c r="V186" i="12"/>
  <c r="V187" i="12"/>
  <c r="V188" i="12"/>
  <c r="V189" i="12"/>
  <c r="V190" i="12"/>
  <c r="V191" i="12"/>
  <c r="V192" i="12"/>
  <c r="V193" i="12"/>
  <c r="V194" i="12"/>
  <c r="V195" i="12"/>
  <c r="V196" i="12"/>
  <c r="V197" i="12"/>
  <c r="V198" i="12"/>
  <c r="V199" i="12"/>
  <c r="V200" i="12"/>
  <c r="V201" i="12"/>
  <c r="V202" i="12"/>
  <c r="V203" i="12"/>
  <c r="V1" i="12"/>
  <c r="R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5" i="12"/>
  <c r="R196" i="12"/>
  <c r="R197" i="12"/>
  <c r="R198" i="12"/>
  <c r="R199" i="12"/>
  <c r="R200" i="12"/>
  <c r="R201" i="12"/>
  <c r="R202" i="12"/>
  <c r="R203" i="12"/>
  <c r="R1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1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1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1" i="12"/>
  <c r="U2" i="12"/>
  <c r="U3" i="12" s="1"/>
  <c r="Q2" i="12"/>
  <c r="Q3" i="12" s="1"/>
  <c r="M2" i="12"/>
  <c r="M3" i="12" s="1"/>
  <c r="I3" i="12"/>
  <c r="I4" i="12" s="1"/>
  <c r="I2" i="12"/>
  <c r="U4" i="12" l="1"/>
  <c r="Q4" i="12"/>
  <c r="M4" i="12"/>
  <c r="I5" i="12"/>
  <c r="I1" i="13"/>
  <c r="F1" i="13"/>
  <c r="B9" i="13"/>
  <c r="B8" i="13"/>
  <c r="E2" i="13"/>
  <c r="F2" i="13" s="1"/>
  <c r="H1" i="13"/>
  <c r="E2" i="12"/>
  <c r="E3" i="12" s="1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1" i="11"/>
  <c r="C7" i="11"/>
  <c r="C16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1" i="11"/>
  <c r="B16" i="11"/>
  <c r="B17" i="11" s="1"/>
  <c r="B14" i="11"/>
  <c r="B13" i="11"/>
  <c r="B7" i="11"/>
  <c r="E2" i="11"/>
  <c r="E3" i="11" s="1"/>
  <c r="E4" i="11" s="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U5" i="12" l="1"/>
  <c r="Q5" i="12"/>
  <c r="M5" i="12"/>
  <c r="I6" i="12"/>
  <c r="H2" i="13"/>
  <c r="I2" i="13" s="1"/>
  <c r="E3" i="13"/>
  <c r="F3" i="13" s="1"/>
  <c r="C17" i="11"/>
  <c r="C18" i="11" s="1"/>
  <c r="E16" i="1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E126" i="11" s="1"/>
  <c r="E127" i="11" s="1"/>
  <c r="E128" i="11" s="1"/>
  <c r="E129" i="11" s="1"/>
  <c r="E130" i="11" s="1"/>
  <c r="E131" i="11" s="1"/>
  <c r="E132" i="11" s="1"/>
  <c r="E133" i="11" s="1"/>
  <c r="E134" i="11" s="1"/>
  <c r="E135" i="11" s="1"/>
  <c r="E136" i="11" s="1"/>
  <c r="E137" i="11" s="1"/>
  <c r="E138" i="11" s="1"/>
  <c r="E139" i="11" s="1"/>
  <c r="E140" i="11" s="1"/>
  <c r="E141" i="11" s="1"/>
  <c r="E142" i="11" s="1"/>
  <c r="E143" i="11" s="1"/>
  <c r="E144" i="11" s="1"/>
  <c r="E145" i="11" s="1"/>
  <c r="E146" i="11" s="1"/>
  <c r="E147" i="11" s="1"/>
  <c r="E148" i="11" s="1"/>
  <c r="E149" i="11" s="1"/>
  <c r="E150" i="11" s="1"/>
  <c r="E151" i="11" s="1"/>
  <c r="E152" i="11" s="1"/>
  <c r="E153" i="11" s="1"/>
  <c r="E154" i="11" s="1"/>
  <c r="E155" i="11" s="1"/>
  <c r="E156" i="11" s="1"/>
  <c r="E157" i="11" s="1"/>
  <c r="E158" i="11" s="1"/>
  <c r="E159" i="11" s="1"/>
  <c r="E160" i="11" s="1"/>
  <c r="E161" i="11" s="1"/>
  <c r="E162" i="11" s="1"/>
  <c r="E163" i="11" s="1"/>
  <c r="E164" i="11" s="1"/>
  <c r="E165" i="11" s="1"/>
  <c r="E166" i="11" s="1"/>
  <c r="E167" i="11" s="1"/>
  <c r="E168" i="11" s="1"/>
  <c r="E169" i="11" s="1"/>
  <c r="E170" i="11" s="1"/>
  <c r="E171" i="11" s="1"/>
  <c r="E172" i="11" s="1"/>
  <c r="E173" i="11" s="1"/>
  <c r="E174" i="11" s="1"/>
  <c r="E175" i="11" s="1"/>
  <c r="E176" i="11" s="1"/>
  <c r="E177" i="11" s="1"/>
  <c r="E178" i="11" s="1"/>
  <c r="E179" i="11" s="1"/>
  <c r="E180" i="11" s="1"/>
  <c r="E181" i="11" s="1"/>
  <c r="E182" i="11" s="1"/>
  <c r="E183" i="11" s="1"/>
  <c r="E184" i="11" s="1"/>
  <c r="E185" i="11" s="1"/>
  <c r="E186" i="11" s="1"/>
  <c r="E187" i="11" s="1"/>
  <c r="E188" i="11" s="1"/>
  <c r="E189" i="11" s="1"/>
  <c r="E190" i="11" s="1"/>
  <c r="E191" i="11" s="1"/>
  <c r="E192" i="11" s="1"/>
  <c r="E193" i="11" s="1"/>
  <c r="E194" i="11" s="1"/>
  <c r="E195" i="11" s="1"/>
  <c r="E196" i="11" s="1"/>
  <c r="E197" i="11" s="1"/>
  <c r="E198" i="11" s="1"/>
  <c r="E199" i="11" s="1"/>
  <c r="E200" i="11" s="1"/>
  <c r="E201" i="11" s="1"/>
  <c r="E202" i="11" s="1"/>
  <c r="E203" i="11" s="1"/>
  <c r="B18" i="11"/>
  <c r="B6" i="11" s="1"/>
  <c r="B17" i="10"/>
  <c r="B16" i="10"/>
  <c r="B14" i="10"/>
  <c r="B13" i="10"/>
  <c r="B7" i="10"/>
  <c r="H5" i="10"/>
  <c r="H6" i="10" s="1"/>
  <c r="H7" i="10" s="1"/>
  <c r="K7" i="10" s="1"/>
  <c r="H4" i="10"/>
  <c r="K4" i="10" s="1"/>
  <c r="H3" i="10"/>
  <c r="K3" i="10" s="1"/>
  <c r="K2" i="10"/>
  <c r="H2" i="10"/>
  <c r="E2" i="10"/>
  <c r="E3" i="10" s="1"/>
  <c r="E4" i="10" s="1"/>
  <c r="K1" i="10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1" i="8"/>
  <c r="B27" i="8"/>
  <c r="M1" i="8"/>
  <c r="H1" i="8"/>
  <c r="K1" i="8" s="1"/>
  <c r="D1" i="8"/>
  <c r="B16" i="8"/>
  <c r="B14" i="8"/>
  <c r="B13" i="8"/>
  <c r="B7" i="8"/>
  <c r="L2" i="8"/>
  <c r="O2" i="8" s="1"/>
  <c r="G2" i="8"/>
  <c r="O1" i="8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1" i="7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3" i="7"/>
  <c r="H2" i="7"/>
  <c r="B16" i="7"/>
  <c r="B17" i="7" s="1"/>
  <c r="B18" i="7" s="1"/>
  <c r="B14" i="7"/>
  <c r="B13" i="7"/>
  <c r="B7" i="7"/>
  <c r="E2" i="7"/>
  <c r="E3" i="7" s="1"/>
  <c r="E4" i="7" s="1"/>
  <c r="U6" i="12" l="1"/>
  <c r="Q6" i="12"/>
  <c r="M6" i="12"/>
  <c r="I7" i="12"/>
  <c r="H3" i="13"/>
  <c r="I3" i="13" s="1"/>
  <c r="E4" i="13"/>
  <c r="F4" i="13" s="1"/>
  <c r="H4" i="13"/>
  <c r="C6" i="11"/>
  <c r="I122" i="11" s="1"/>
  <c r="F56" i="11"/>
  <c r="L56" i="11" s="1"/>
  <c r="F112" i="11"/>
  <c r="L112" i="11" s="1"/>
  <c r="F156" i="11"/>
  <c r="L156" i="11" s="1"/>
  <c r="F188" i="11"/>
  <c r="L188" i="11" s="1"/>
  <c r="F64" i="11"/>
  <c r="L64" i="11" s="1"/>
  <c r="F72" i="11"/>
  <c r="L72" i="11" s="1"/>
  <c r="F21" i="11"/>
  <c r="L21" i="11" s="1"/>
  <c r="F53" i="11"/>
  <c r="L53" i="11" s="1"/>
  <c r="F85" i="11"/>
  <c r="L85" i="11" s="1"/>
  <c r="F117" i="11"/>
  <c r="L117" i="11" s="1"/>
  <c r="F149" i="11"/>
  <c r="L149" i="11" s="1"/>
  <c r="F181" i="11"/>
  <c r="L181" i="11" s="1"/>
  <c r="F12" i="11"/>
  <c r="L12" i="11" s="1"/>
  <c r="F46" i="11"/>
  <c r="L46" i="11" s="1"/>
  <c r="F78" i="11"/>
  <c r="L78" i="11" s="1"/>
  <c r="F110" i="11"/>
  <c r="L110" i="11" s="1"/>
  <c r="F142" i="11"/>
  <c r="L142" i="11" s="1"/>
  <c r="F174" i="11"/>
  <c r="L174" i="11" s="1"/>
  <c r="F32" i="11"/>
  <c r="L32" i="11" s="1"/>
  <c r="F19" i="11"/>
  <c r="L19" i="11" s="1"/>
  <c r="F51" i="11"/>
  <c r="L51" i="11" s="1"/>
  <c r="F83" i="11"/>
  <c r="L83" i="11" s="1"/>
  <c r="F115" i="11"/>
  <c r="L115" i="11" s="1"/>
  <c r="F147" i="11"/>
  <c r="L147" i="11" s="1"/>
  <c r="F179" i="11"/>
  <c r="L179" i="11" s="1"/>
  <c r="F52" i="11"/>
  <c r="L52" i="11" s="1"/>
  <c r="F49" i="11"/>
  <c r="L49" i="11" s="1"/>
  <c r="F81" i="11"/>
  <c r="L81" i="11" s="1"/>
  <c r="F113" i="11"/>
  <c r="L113" i="11" s="1"/>
  <c r="F145" i="11"/>
  <c r="L145" i="11" s="1"/>
  <c r="F177" i="11"/>
  <c r="L177" i="11" s="1"/>
  <c r="F106" i="11"/>
  <c r="L106" i="11" s="1"/>
  <c r="F138" i="11"/>
  <c r="L138" i="11" s="1"/>
  <c r="F47" i="11"/>
  <c r="L47" i="11" s="1"/>
  <c r="F175" i="11"/>
  <c r="L175" i="11" s="1"/>
  <c r="F15" i="11"/>
  <c r="L15" i="11" s="1"/>
  <c r="F25" i="11"/>
  <c r="L25" i="11" s="1"/>
  <c r="F18" i="11"/>
  <c r="L18" i="11" s="1"/>
  <c r="F5" i="11"/>
  <c r="L5" i="11" s="1"/>
  <c r="F23" i="11"/>
  <c r="L23" i="11" s="1"/>
  <c r="F44" i="11"/>
  <c r="L44" i="11" s="1"/>
  <c r="F79" i="11"/>
  <c r="L79" i="11" s="1"/>
  <c r="F8" i="11"/>
  <c r="L8" i="11" s="1"/>
  <c r="F29" i="11"/>
  <c r="L29" i="11" s="1"/>
  <c r="F22" i="11"/>
  <c r="L22" i="11" s="1"/>
  <c r="F27" i="11"/>
  <c r="L27" i="11" s="1"/>
  <c r="F59" i="11"/>
  <c r="L59" i="11" s="1"/>
  <c r="F184" i="11"/>
  <c r="L184" i="11" s="1"/>
  <c r="F1" i="11"/>
  <c r="L1" i="11" s="1"/>
  <c r="F202" i="11"/>
  <c r="L202" i="11" s="1"/>
  <c r="F143" i="11"/>
  <c r="L143" i="11" s="1"/>
  <c r="F4" i="11"/>
  <c r="L4" i="11" s="1"/>
  <c r="F26" i="11"/>
  <c r="L26" i="11" s="1"/>
  <c r="F2" i="11"/>
  <c r="L2" i="11" s="1"/>
  <c r="F31" i="11"/>
  <c r="L31" i="11" s="1"/>
  <c r="F108" i="11"/>
  <c r="L108" i="11" s="1"/>
  <c r="F10" i="11"/>
  <c r="L10" i="11" s="1"/>
  <c r="F3" i="11"/>
  <c r="L3" i="11" s="1"/>
  <c r="F7" i="11"/>
  <c r="L7" i="11" s="1"/>
  <c r="F37" i="11"/>
  <c r="L37" i="11" s="1"/>
  <c r="F30" i="11"/>
  <c r="L30" i="11" s="1"/>
  <c r="F9" i="11"/>
  <c r="L9" i="11" s="1"/>
  <c r="F35" i="11"/>
  <c r="L35" i="11" s="1"/>
  <c r="F152" i="11"/>
  <c r="L152" i="11" s="1"/>
  <c r="F42" i="11"/>
  <c r="L42" i="11" s="1"/>
  <c r="F170" i="11"/>
  <c r="L170" i="11" s="1"/>
  <c r="F111" i="11"/>
  <c r="L111" i="11" s="1"/>
  <c r="F20" i="11"/>
  <c r="L20" i="11" s="1"/>
  <c r="F14" i="11"/>
  <c r="L14" i="11" s="1"/>
  <c r="F41" i="11"/>
  <c r="L41" i="11" s="1"/>
  <c r="F34" i="11"/>
  <c r="L34" i="11" s="1"/>
  <c r="F6" i="11"/>
  <c r="L6" i="11" s="1"/>
  <c r="F39" i="11"/>
  <c r="L39" i="11" s="1"/>
  <c r="F36" i="11"/>
  <c r="L36" i="11" s="1"/>
  <c r="F11" i="11"/>
  <c r="L11" i="11" s="1"/>
  <c r="F17" i="11"/>
  <c r="L17" i="11" s="1"/>
  <c r="F45" i="11"/>
  <c r="L45" i="11" s="1"/>
  <c r="F28" i="11"/>
  <c r="L28" i="11" s="1"/>
  <c r="F38" i="11"/>
  <c r="L38" i="11" s="1"/>
  <c r="F13" i="11"/>
  <c r="L13" i="11" s="1"/>
  <c r="F43" i="11"/>
  <c r="L43" i="11" s="1"/>
  <c r="F48" i="11"/>
  <c r="L48" i="11" s="1"/>
  <c r="F74" i="11"/>
  <c r="L74" i="11" s="1"/>
  <c r="F16" i="11"/>
  <c r="L16" i="11" s="1"/>
  <c r="F203" i="11"/>
  <c r="L203" i="11" s="1"/>
  <c r="F171" i="11"/>
  <c r="L171" i="11" s="1"/>
  <c r="F139" i="11"/>
  <c r="L139" i="11" s="1"/>
  <c r="F107" i="11"/>
  <c r="L107" i="11" s="1"/>
  <c r="F75" i="11"/>
  <c r="L75" i="11" s="1"/>
  <c r="F198" i="11"/>
  <c r="L198" i="11" s="1"/>
  <c r="F166" i="11"/>
  <c r="L166" i="11" s="1"/>
  <c r="F134" i="11"/>
  <c r="L134" i="11" s="1"/>
  <c r="F102" i="11"/>
  <c r="L102" i="11" s="1"/>
  <c r="F70" i="11"/>
  <c r="L70" i="11" s="1"/>
  <c r="F173" i="11"/>
  <c r="L173" i="11" s="1"/>
  <c r="F141" i="11"/>
  <c r="L141" i="11" s="1"/>
  <c r="F109" i="11"/>
  <c r="L109" i="11" s="1"/>
  <c r="F77" i="11"/>
  <c r="L77" i="11" s="1"/>
  <c r="F180" i="11"/>
  <c r="L180" i="11" s="1"/>
  <c r="F148" i="11"/>
  <c r="L148" i="11" s="1"/>
  <c r="F96" i="11"/>
  <c r="L96" i="11" s="1"/>
  <c r="F40" i="11"/>
  <c r="L40" i="11" s="1"/>
  <c r="F199" i="11"/>
  <c r="L199" i="11" s="1"/>
  <c r="F167" i="11"/>
  <c r="L167" i="11" s="1"/>
  <c r="F135" i="11"/>
  <c r="L135" i="11" s="1"/>
  <c r="F103" i="11"/>
  <c r="L103" i="11" s="1"/>
  <c r="F71" i="11"/>
  <c r="L71" i="11" s="1"/>
  <c r="F194" i="11"/>
  <c r="L194" i="11" s="1"/>
  <c r="F162" i="11"/>
  <c r="L162" i="11" s="1"/>
  <c r="F130" i="11"/>
  <c r="L130" i="11" s="1"/>
  <c r="F98" i="11"/>
  <c r="L98" i="11" s="1"/>
  <c r="F66" i="11"/>
  <c r="L66" i="11" s="1"/>
  <c r="F201" i="11"/>
  <c r="L201" i="11" s="1"/>
  <c r="F169" i="11"/>
  <c r="L169" i="11" s="1"/>
  <c r="F137" i="11"/>
  <c r="L137" i="11" s="1"/>
  <c r="F105" i="11"/>
  <c r="L105" i="11" s="1"/>
  <c r="F73" i="11"/>
  <c r="L73" i="11" s="1"/>
  <c r="F140" i="11"/>
  <c r="L140" i="11" s="1"/>
  <c r="F176" i="11"/>
  <c r="L176" i="11" s="1"/>
  <c r="F136" i="11"/>
  <c r="L136" i="11" s="1"/>
  <c r="F92" i="11"/>
  <c r="L92" i="11" s="1"/>
  <c r="F24" i="11"/>
  <c r="L24" i="11" s="1"/>
  <c r="F195" i="11"/>
  <c r="L195" i="11" s="1"/>
  <c r="F163" i="11"/>
  <c r="L163" i="11" s="1"/>
  <c r="F131" i="11"/>
  <c r="L131" i="11" s="1"/>
  <c r="F99" i="11"/>
  <c r="L99" i="11" s="1"/>
  <c r="F67" i="11"/>
  <c r="L67" i="11" s="1"/>
  <c r="F190" i="11"/>
  <c r="L190" i="11" s="1"/>
  <c r="F158" i="11"/>
  <c r="L158" i="11" s="1"/>
  <c r="F126" i="11"/>
  <c r="L126" i="11" s="1"/>
  <c r="F94" i="11"/>
  <c r="L94" i="11" s="1"/>
  <c r="F62" i="11"/>
  <c r="L62" i="11" s="1"/>
  <c r="F197" i="11"/>
  <c r="L197" i="11" s="1"/>
  <c r="F165" i="11"/>
  <c r="L165" i="11" s="1"/>
  <c r="F133" i="11"/>
  <c r="L133" i="11" s="1"/>
  <c r="F101" i="11"/>
  <c r="L101" i="11" s="1"/>
  <c r="F69" i="11"/>
  <c r="L69" i="11" s="1"/>
  <c r="F116" i="11"/>
  <c r="L116" i="11" s="1"/>
  <c r="F172" i="11"/>
  <c r="L172" i="11" s="1"/>
  <c r="F132" i="11"/>
  <c r="L132" i="11" s="1"/>
  <c r="F84" i="11"/>
  <c r="L84" i="11" s="1"/>
  <c r="F191" i="11"/>
  <c r="L191" i="11" s="1"/>
  <c r="F159" i="11"/>
  <c r="L159" i="11" s="1"/>
  <c r="F127" i="11"/>
  <c r="L127" i="11" s="1"/>
  <c r="F95" i="11"/>
  <c r="L95" i="11" s="1"/>
  <c r="F63" i="11"/>
  <c r="L63" i="11" s="1"/>
  <c r="F186" i="11"/>
  <c r="L186" i="11" s="1"/>
  <c r="F154" i="11"/>
  <c r="L154" i="11" s="1"/>
  <c r="F122" i="11"/>
  <c r="L122" i="11" s="1"/>
  <c r="F90" i="11"/>
  <c r="L90" i="11" s="1"/>
  <c r="F58" i="11"/>
  <c r="L58" i="11" s="1"/>
  <c r="F193" i="11"/>
  <c r="L193" i="11" s="1"/>
  <c r="F161" i="11"/>
  <c r="L161" i="11" s="1"/>
  <c r="F129" i="11"/>
  <c r="L129" i="11" s="1"/>
  <c r="F97" i="11"/>
  <c r="L97" i="11" s="1"/>
  <c r="F65" i="11"/>
  <c r="L65" i="11" s="1"/>
  <c r="F33" i="11"/>
  <c r="L33" i="11" s="1"/>
  <c r="F104" i="11"/>
  <c r="L104" i="11" s="1"/>
  <c r="F200" i="11"/>
  <c r="L200" i="11" s="1"/>
  <c r="F168" i="11"/>
  <c r="L168" i="11" s="1"/>
  <c r="F128" i="11"/>
  <c r="L128" i="11" s="1"/>
  <c r="F80" i="11"/>
  <c r="L80" i="11" s="1"/>
  <c r="F187" i="11"/>
  <c r="L187" i="11" s="1"/>
  <c r="F155" i="11"/>
  <c r="L155" i="11" s="1"/>
  <c r="F123" i="11"/>
  <c r="L123" i="11" s="1"/>
  <c r="F91" i="11"/>
  <c r="L91" i="11" s="1"/>
  <c r="F182" i="11"/>
  <c r="L182" i="11" s="1"/>
  <c r="F150" i="11"/>
  <c r="L150" i="11" s="1"/>
  <c r="F118" i="11"/>
  <c r="L118" i="11" s="1"/>
  <c r="F86" i="11"/>
  <c r="L86" i="11" s="1"/>
  <c r="F54" i="11"/>
  <c r="L54" i="11" s="1"/>
  <c r="F189" i="11"/>
  <c r="L189" i="11" s="1"/>
  <c r="F157" i="11"/>
  <c r="L157" i="11" s="1"/>
  <c r="F125" i="11"/>
  <c r="L125" i="11" s="1"/>
  <c r="F93" i="11"/>
  <c r="L93" i="11" s="1"/>
  <c r="F61" i="11"/>
  <c r="L61" i="11" s="1"/>
  <c r="F144" i="11"/>
  <c r="L144" i="11" s="1"/>
  <c r="F88" i="11"/>
  <c r="L88" i="11" s="1"/>
  <c r="F196" i="11"/>
  <c r="L196" i="11" s="1"/>
  <c r="F164" i="11"/>
  <c r="L164" i="11" s="1"/>
  <c r="F124" i="11"/>
  <c r="L124" i="11" s="1"/>
  <c r="F68" i="11"/>
  <c r="L68" i="11" s="1"/>
  <c r="F183" i="11"/>
  <c r="L183" i="11" s="1"/>
  <c r="F151" i="11"/>
  <c r="L151" i="11" s="1"/>
  <c r="F119" i="11"/>
  <c r="L119" i="11" s="1"/>
  <c r="F87" i="11"/>
  <c r="L87" i="11" s="1"/>
  <c r="F55" i="11"/>
  <c r="L55" i="11" s="1"/>
  <c r="F178" i="11"/>
  <c r="L178" i="11" s="1"/>
  <c r="F146" i="11"/>
  <c r="L146" i="11" s="1"/>
  <c r="F114" i="11"/>
  <c r="L114" i="11" s="1"/>
  <c r="F82" i="11"/>
  <c r="L82" i="11" s="1"/>
  <c r="F50" i="11"/>
  <c r="L50" i="11" s="1"/>
  <c r="F185" i="11"/>
  <c r="L185" i="11" s="1"/>
  <c r="F153" i="11"/>
  <c r="L153" i="11" s="1"/>
  <c r="F121" i="11"/>
  <c r="L121" i="11" s="1"/>
  <c r="F89" i="11"/>
  <c r="L89" i="11" s="1"/>
  <c r="F57" i="11"/>
  <c r="L57" i="11" s="1"/>
  <c r="F100" i="11"/>
  <c r="L100" i="11" s="1"/>
  <c r="F76" i="11"/>
  <c r="L76" i="11" s="1"/>
  <c r="F192" i="11"/>
  <c r="L192" i="11" s="1"/>
  <c r="F160" i="11"/>
  <c r="L160" i="11" s="1"/>
  <c r="F120" i="11"/>
  <c r="L120" i="11" s="1"/>
  <c r="F60" i="11"/>
  <c r="L60" i="11" s="1"/>
  <c r="E5" i="10"/>
  <c r="K5" i="10"/>
  <c r="H8" i="10"/>
  <c r="K6" i="10"/>
  <c r="B18" i="10"/>
  <c r="B6" i="10" s="1"/>
  <c r="I1" i="8"/>
  <c r="L3" i="8"/>
  <c r="M3" i="8" s="1"/>
  <c r="M2" i="8"/>
  <c r="G3" i="8"/>
  <c r="D2" i="8"/>
  <c r="H2" i="8" s="1"/>
  <c r="B17" i="8"/>
  <c r="E5" i="7"/>
  <c r="E6" i="7" s="1"/>
  <c r="E7" i="7" s="1"/>
  <c r="B6" i="7"/>
  <c r="U7" i="12" l="1"/>
  <c r="Q7" i="12"/>
  <c r="M7" i="12"/>
  <c r="I8" i="12"/>
  <c r="I4" i="13"/>
  <c r="E5" i="13"/>
  <c r="F5" i="13" s="1"/>
  <c r="I139" i="11"/>
  <c r="I9" i="11"/>
  <c r="I7" i="11"/>
  <c r="I173" i="11"/>
  <c r="I194" i="11"/>
  <c r="I130" i="11"/>
  <c r="I69" i="11"/>
  <c r="I98" i="11"/>
  <c r="I28" i="11"/>
  <c r="I172" i="11"/>
  <c r="I177" i="11"/>
  <c r="I113" i="11"/>
  <c r="I47" i="11"/>
  <c r="I188" i="11"/>
  <c r="I193" i="11"/>
  <c r="I43" i="11"/>
  <c r="I185" i="11"/>
  <c r="I128" i="11"/>
  <c r="I64" i="11"/>
  <c r="I183" i="11"/>
  <c r="I119" i="11"/>
  <c r="I55" i="11"/>
  <c r="I31" i="11"/>
  <c r="I75" i="11"/>
  <c r="I142" i="11"/>
  <c r="I78" i="11"/>
  <c r="I50" i="11"/>
  <c r="I41" i="11"/>
  <c r="I48" i="11"/>
  <c r="I135" i="11"/>
  <c r="I203" i="11"/>
  <c r="I148" i="11"/>
  <c r="I57" i="11"/>
  <c r="I72" i="11"/>
  <c r="I150" i="11"/>
  <c r="I8" i="11"/>
  <c r="I39" i="11"/>
  <c r="I154" i="11"/>
  <c r="I90" i="11"/>
  <c r="I16" i="11"/>
  <c r="I156" i="11"/>
  <c r="I169" i="11"/>
  <c r="I105" i="11"/>
  <c r="I37" i="11"/>
  <c r="I140" i="11"/>
  <c r="I192" i="11"/>
  <c r="I164" i="11"/>
  <c r="I200" i="11"/>
  <c r="I120" i="11"/>
  <c r="I56" i="11"/>
  <c r="I175" i="11"/>
  <c r="I111" i="11"/>
  <c r="I45" i="11"/>
  <c r="I180" i="11"/>
  <c r="I198" i="11"/>
  <c r="I134" i="11"/>
  <c r="I70" i="11"/>
  <c r="I42" i="11"/>
  <c r="I33" i="11"/>
  <c r="I129" i="11"/>
  <c r="I2" i="11"/>
  <c r="I196" i="11"/>
  <c r="I191" i="11"/>
  <c r="I197" i="11"/>
  <c r="I187" i="11"/>
  <c r="I19" i="11"/>
  <c r="I146" i="11"/>
  <c r="I82" i="11"/>
  <c r="I6" i="11"/>
  <c r="I116" i="11"/>
  <c r="I161" i="11"/>
  <c r="I97" i="11"/>
  <c r="I27" i="11"/>
  <c r="I108" i="11"/>
  <c r="I144" i="11"/>
  <c r="I124" i="11"/>
  <c r="I184" i="11"/>
  <c r="I112" i="11"/>
  <c r="I46" i="11"/>
  <c r="I167" i="11"/>
  <c r="I103" i="11"/>
  <c r="I35" i="11"/>
  <c r="I132" i="11"/>
  <c r="I190" i="11"/>
  <c r="I126" i="11"/>
  <c r="I62" i="11"/>
  <c r="I34" i="11"/>
  <c r="I25" i="11"/>
  <c r="I94" i="11"/>
  <c r="I106" i="11"/>
  <c r="I201" i="11"/>
  <c r="I83" i="11"/>
  <c r="I136" i="11"/>
  <c r="I77" i="11"/>
  <c r="I86" i="11"/>
  <c r="I157" i="11"/>
  <c r="I163" i="11"/>
  <c r="I202" i="11"/>
  <c r="I138" i="11"/>
  <c r="I74" i="11"/>
  <c r="I181" i="11"/>
  <c r="I84" i="11"/>
  <c r="I153" i="11"/>
  <c r="I89" i="11"/>
  <c r="I15" i="11"/>
  <c r="I60" i="11"/>
  <c r="I4" i="11"/>
  <c r="I92" i="11"/>
  <c r="I176" i="11"/>
  <c r="I104" i="11"/>
  <c r="I36" i="11"/>
  <c r="I159" i="11"/>
  <c r="I95" i="11"/>
  <c r="I23" i="11"/>
  <c r="I100" i="11"/>
  <c r="I182" i="11"/>
  <c r="I118" i="11"/>
  <c r="I54" i="11"/>
  <c r="I26" i="11"/>
  <c r="I17" i="11"/>
  <c r="I67" i="11"/>
  <c r="I114" i="11"/>
  <c r="I53" i="11"/>
  <c r="I65" i="11"/>
  <c r="I147" i="11"/>
  <c r="I131" i="11"/>
  <c r="I80" i="11"/>
  <c r="I71" i="11"/>
  <c r="I158" i="11"/>
  <c r="I170" i="11"/>
  <c r="I93" i="11"/>
  <c r="I63" i="11"/>
  <c r="I12" i="11"/>
  <c r="I66" i="11"/>
  <c r="I149" i="11"/>
  <c r="I52" i="11"/>
  <c r="I145" i="11"/>
  <c r="I81" i="11"/>
  <c r="I5" i="11"/>
  <c r="I30" i="11"/>
  <c r="I189" i="11"/>
  <c r="I20" i="11"/>
  <c r="I168" i="11"/>
  <c r="I96" i="11"/>
  <c r="I24" i="11"/>
  <c r="I151" i="11"/>
  <c r="I87" i="11"/>
  <c r="I13" i="11"/>
  <c r="I68" i="11"/>
  <c r="I174" i="11"/>
  <c r="I110" i="11"/>
  <c r="I44" i="11"/>
  <c r="I18" i="11"/>
  <c r="I61" i="11"/>
  <c r="I178" i="11"/>
  <c r="I107" i="11"/>
  <c r="I85" i="11"/>
  <c r="I117" i="11"/>
  <c r="I152" i="11"/>
  <c r="I199" i="11"/>
  <c r="I133" i="11"/>
  <c r="I22" i="11"/>
  <c r="I59" i="11"/>
  <c r="I21" i="11"/>
  <c r="I127" i="11"/>
  <c r="I49" i="11"/>
  <c r="I179" i="11"/>
  <c r="I137" i="11"/>
  <c r="I73" i="11"/>
  <c r="I141" i="11"/>
  <c r="I195" i="11"/>
  <c r="I165" i="11"/>
  <c r="I171" i="11"/>
  <c r="I160" i="11"/>
  <c r="I88" i="11"/>
  <c r="I14" i="11"/>
  <c r="I143" i="11"/>
  <c r="I79" i="11"/>
  <c r="I3" i="11"/>
  <c r="I40" i="11"/>
  <c r="I166" i="11"/>
  <c r="I102" i="11"/>
  <c r="I32" i="11"/>
  <c r="I10" i="11"/>
  <c r="I38" i="11"/>
  <c r="I121" i="11"/>
  <c r="I91" i="11"/>
  <c r="I155" i="11"/>
  <c r="I109" i="11"/>
  <c r="I29" i="11"/>
  <c r="I76" i="11"/>
  <c r="I99" i="11"/>
  <c r="I51" i="11"/>
  <c r="I186" i="11"/>
  <c r="I11" i="11"/>
  <c r="I1" i="11"/>
  <c r="I125" i="11"/>
  <c r="I58" i="11"/>
  <c r="I162" i="11"/>
  <c r="I115" i="11"/>
  <c r="I123" i="11"/>
  <c r="I101" i="11"/>
  <c r="B21" i="10"/>
  <c r="F1" i="10"/>
  <c r="F4" i="10"/>
  <c r="F3" i="10"/>
  <c r="F2" i="10"/>
  <c r="K8" i="10"/>
  <c r="H9" i="10"/>
  <c r="E6" i="10"/>
  <c r="F5" i="10"/>
  <c r="I2" i="8"/>
  <c r="K2" i="8"/>
  <c r="O3" i="8"/>
  <c r="L4" i="8"/>
  <c r="M4" i="8" s="1"/>
  <c r="G4" i="8"/>
  <c r="D3" i="8"/>
  <c r="H3" i="8" s="1"/>
  <c r="B18" i="8"/>
  <c r="B6" i="8"/>
  <c r="F6" i="7"/>
  <c r="B21" i="7"/>
  <c r="F3" i="7"/>
  <c r="F5" i="7"/>
  <c r="F2" i="7"/>
  <c r="F1" i="7"/>
  <c r="F4" i="7"/>
  <c r="F7" i="7"/>
  <c r="E8" i="7"/>
  <c r="U8" i="12" l="1"/>
  <c r="Q8" i="12"/>
  <c r="M8" i="12"/>
  <c r="I9" i="12"/>
  <c r="E6" i="13"/>
  <c r="F6" i="13" s="1"/>
  <c r="H5" i="13"/>
  <c r="I5" i="13" s="1"/>
  <c r="E7" i="10"/>
  <c r="F6" i="10"/>
  <c r="H10" i="10"/>
  <c r="K9" i="10"/>
  <c r="I10" i="10"/>
  <c r="L10" i="10" s="1"/>
  <c r="I7" i="10"/>
  <c r="L7" i="10" s="1"/>
  <c r="I4" i="10"/>
  <c r="L4" i="10" s="1"/>
  <c r="I2" i="10"/>
  <c r="L2" i="10" s="1"/>
  <c r="I8" i="10"/>
  <c r="L8" i="10" s="1"/>
  <c r="I6" i="10"/>
  <c r="L6" i="10" s="1"/>
  <c r="I3" i="10"/>
  <c r="L3" i="10" s="1"/>
  <c r="I9" i="10"/>
  <c r="L9" i="10" s="1"/>
  <c r="I5" i="10"/>
  <c r="L5" i="10" s="1"/>
  <c r="I1" i="10"/>
  <c r="L1" i="10" s="1"/>
  <c r="I3" i="8"/>
  <c r="K3" i="8"/>
  <c r="L5" i="8"/>
  <c r="M5" i="8" s="1"/>
  <c r="O4" i="8"/>
  <c r="J2" i="8"/>
  <c r="G5" i="8"/>
  <c r="D4" i="8"/>
  <c r="H4" i="8" s="1"/>
  <c r="O5" i="8"/>
  <c r="L6" i="8"/>
  <c r="M6" i="8" s="1"/>
  <c r="B21" i="8"/>
  <c r="I4" i="7"/>
  <c r="L4" i="7" s="1"/>
  <c r="I12" i="7"/>
  <c r="L12" i="7" s="1"/>
  <c r="I20" i="7"/>
  <c r="L20" i="7" s="1"/>
  <c r="I28" i="7"/>
  <c r="L28" i="7" s="1"/>
  <c r="I36" i="7"/>
  <c r="L36" i="7" s="1"/>
  <c r="I44" i="7"/>
  <c r="L44" i="7" s="1"/>
  <c r="I52" i="7"/>
  <c r="L52" i="7" s="1"/>
  <c r="I60" i="7"/>
  <c r="L60" i="7" s="1"/>
  <c r="I68" i="7"/>
  <c r="L68" i="7" s="1"/>
  <c r="I76" i="7"/>
  <c r="L76" i="7" s="1"/>
  <c r="I84" i="7"/>
  <c r="L84" i="7" s="1"/>
  <c r="I92" i="7"/>
  <c r="L92" i="7" s="1"/>
  <c r="I100" i="7"/>
  <c r="L100" i="7" s="1"/>
  <c r="I108" i="7"/>
  <c r="L108" i="7" s="1"/>
  <c r="I116" i="7"/>
  <c r="L116" i="7" s="1"/>
  <c r="I124" i="7"/>
  <c r="L124" i="7" s="1"/>
  <c r="I132" i="7"/>
  <c r="L132" i="7" s="1"/>
  <c r="I140" i="7"/>
  <c r="L140" i="7" s="1"/>
  <c r="I148" i="7"/>
  <c r="L148" i="7" s="1"/>
  <c r="I156" i="7"/>
  <c r="L156" i="7" s="1"/>
  <c r="I164" i="7"/>
  <c r="L164" i="7" s="1"/>
  <c r="I172" i="7"/>
  <c r="L172" i="7" s="1"/>
  <c r="I180" i="7"/>
  <c r="L180" i="7" s="1"/>
  <c r="I188" i="7"/>
  <c r="L188" i="7" s="1"/>
  <c r="I196" i="7"/>
  <c r="L196" i="7" s="1"/>
  <c r="I1" i="7"/>
  <c r="L1" i="7" s="1"/>
  <c r="I5" i="7"/>
  <c r="L5" i="7" s="1"/>
  <c r="I21" i="7"/>
  <c r="L21" i="7" s="1"/>
  <c r="I37" i="7"/>
  <c r="L37" i="7" s="1"/>
  <c r="I45" i="7"/>
  <c r="L45" i="7" s="1"/>
  <c r="I53" i="7"/>
  <c r="L53" i="7" s="1"/>
  <c r="I61" i="7"/>
  <c r="L61" i="7" s="1"/>
  <c r="I69" i="7"/>
  <c r="L69" i="7" s="1"/>
  <c r="I77" i="7"/>
  <c r="L77" i="7" s="1"/>
  <c r="I85" i="7"/>
  <c r="L85" i="7" s="1"/>
  <c r="I93" i="7"/>
  <c r="L93" i="7" s="1"/>
  <c r="I101" i="7"/>
  <c r="L101" i="7" s="1"/>
  <c r="I109" i="7"/>
  <c r="L109" i="7" s="1"/>
  <c r="I117" i="7"/>
  <c r="L117" i="7" s="1"/>
  <c r="I125" i="7"/>
  <c r="L125" i="7" s="1"/>
  <c r="I133" i="7"/>
  <c r="L133" i="7" s="1"/>
  <c r="I141" i="7"/>
  <c r="L141" i="7" s="1"/>
  <c r="I149" i="7"/>
  <c r="L149" i="7" s="1"/>
  <c r="I157" i="7"/>
  <c r="L157" i="7" s="1"/>
  <c r="I165" i="7"/>
  <c r="L165" i="7" s="1"/>
  <c r="I173" i="7"/>
  <c r="L173" i="7" s="1"/>
  <c r="I181" i="7"/>
  <c r="L181" i="7" s="1"/>
  <c r="I189" i="7"/>
  <c r="L189" i="7" s="1"/>
  <c r="I197" i="7"/>
  <c r="L197" i="7" s="1"/>
  <c r="I13" i="7"/>
  <c r="L13" i="7" s="1"/>
  <c r="I6" i="7"/>
  <c r="L6" i="7" s="1"/>
  <c r="I14" i="7"/>
  <c r="L14" i="7" s="1"/>
  <c r="I22" i="7"/>
  <c r="L22" i="7" s="1"/>
  <c r="I30" i="7"/>
  <c r="L30" i="7" s="1"/>
  <c r="I38" i="7"/>
  <c r="L38" i="7" s="1"/>
  <c r="I46" i="7"/>
  <c r="L46" i="7" s="1"/>
  <c r="I54" i="7"/>
  <c r="L54" i="7" s="1"/>
  <c r="I62" i="7"/>
  <c r="L62" i="7" s="1"/>
  <c r="I70" i="7"/>
  <c r="L70" i="7" s="1"/>
  <c r="I78" i="7"/>
  <c r="L78" i="7" s="1"/>
  <c r="I86" i="7"/>
  <c r="L86" i="7" s="1"/>
  <c r="I94" i="7"/>
  <c r="L94" i="7" s="1"/>
  <c r="I102" i="7"/>
  <c r="L102" i="7" s="1"/>
  <c r="I110" i="7"/>
  <c r="L110" i="7" s="1"/>
  <c r="I118" i="7"/>
  <c r="L118" i="7" s="1"/>
  <c r="I126" i="7"/>
  <c r="L126" i="7" s="1"/>
  <c r="I134" i="7"/>
  <c r="L134" i="7" s="1"/>
  <c r="I142" i="7"/>
  <c r="L142" i="7" s="1"/>
  <c r="I150" i="7"/>
  <c r="L150" i="7" s="1"/>
  <c r="I158" i="7"/>
  <c r="L158" i="7" s="1"/>
  <c r="I166" i="7"/>
  <c r="L166" i="7" s="1"/>
  <c r="I174" i="7"/>
  <c r="L174" i="7" s="1"/>
  <c r="I182" i="7"/>
  <c r="L182" i="7" s="1"/>
  <c r="I190" i="7"/>
  <c r="L190" i="7" s="1"/>
  <c r="I198" i="7"/>
  <c r="L198" i="7" s="1"/>
  <c r="I23" i="7"/>
  <c r="L23" i="7" s="1"/>
  <c r="I39" i="7"/>
  <c r="L39" i="7" s="1"/>
  <c r="I55" i="7"/>
  <c r="L55" i="7" s="1"/>
  <c r="I71" i="7"/>
  <c r="L71" i="7" s="1"/>
  <c r="I87" i="7"/>
  <c r="L87" i="7" s="1"/>
  <c r="I103" i="7"/>
  <c r="L103" i="7" s="1"/>
  <c r="I119" i="7"/>
  <c r="L119" i="7" s="1"/>
  <c r="I127" i="7"/>
  <c r="L127" i="7" s="1"/>
  <c r="I143" i="7"/>
  <c r="L143" i="7" s="1"/>
  <c r="I159" i="7"/>
  <c r="L159" i="7" s="1"/>
  <c r="I175" i="7"/>
  <c r="L175" i="7" s="1"/>
  <c r="I191" i="7"/>
  <c r="L191" i="7" s="1"/>
  <c r="I8" i="7"/>
  <c r="L8" i="7" s="1"/>
  <c r="I32" i="7"/>
  <c r="L32" i="7" s="1"/>
  <c r="I48" i="7"/>
  <c r="L48" i="7" s="1"/>
  <c r="I56" i="7"/>
  <c r="L56" i="7" s="1"/>
  <c r="I72" i="7"/>
  <c r="L72" i="7" s="1"/>
  <c r="I88" i="7"/>
  <c r="L88" i="7" s="1"/>
  <c r="I104" i="7"/>
  <c r="L104" i="7" s="1"/>
  <c r="I120" i="7"/>
  <c r="L120" i="7" s="1"/>
  <c r="I144" i="7"/>
  <c r="L144" i="7" s="1"/>
  <c r="I160" i="7"/>
  <c r="L160" i="7" s="1"/>
  <c r="I184" i="7"/>
  <c r="L184" i="7" s="1"/>
  <c r="I200" i="7"/>
  <c r="L200" i="7" s="1"/>
  <c r="I7" i="7"/>
  <c r="L7" i="7" s="1"/>
  <c r="I15" i="7"/>
  <c r="L15" i="7" s="1"/>
  <c r="I31" i="7"/>
  <c r="L31" i="7" s="1"/>
  <c r="I47" i="7"/>
  <c r="L47" i="7" s="1"/>
  <c r="I63" i="7"/>
  <c r="L63" i="7" s="1"/>
  <c r="I79" i="7"/>
  <c r="L79" i="7" s="1"/>
  <c r="I95" i="7"/>
  <c r="L95" i="7" s="1"/>
  <c r="I111" i="7"/>
  <c r="L111" i="7" s="1"/>
  <c r="I135" i="7"/>
  <c r="L135" i="7" s="1"/>
  <c r="I151" i="7"/>
  <c r="L151" i="7" s="1"/>
  <c r="I167" i="7"/>
  <c r="L167" i="7" s="1"/>
  <c r="I183" i="7"/>
  <c r="L183" i="7" s="1"/>
  <c r="I199" i="7"/>
  <c r="L199" i="7" s="1"/>
  <c r="I16" i="7"/>
  <c r="L16" i="7" s="1"/>
  <c r="I24" i="7"/>
  <c r="L24" i="7" s="1"/>
  <c r="I40" i="7"/>
  <c r="L40" i="7" s="1"/>
  <c r="I64" i="7"/>
  <c r="L64" i="7" s="1"/>
  <c r="I80" i="7"/>
  <c r="L80" i="7" s="1"/>
  <c r="I96" i="7"/>
  <c r="L96" i="7" s="1"/>
  <c r="I112" i="7"/>
  <c r="L112" i="7" s="1"/>
  <c r="I128" i="7"/>
  <c r="L128" i="7" s="1"/>
  <c r="I136" i="7"/>
  <c r="L136" i="7" s="1"/>
  <c r="I152" i="7"/>
  <c r="L152" i="7" s="1"/>
  <c r="I168" i="7"/>
  <c r="L168" i="7" s="1"/>
  <c r="I176" i="7"/>
  <c r="L176" i="7" s="1"/>
  <c r="I192" i="7"/>
  <c r="L192" i="7" s="1"/>
  <c r="I3" i="7"/>
  <c r="L3" i="7" s="1"/>
  <c r="I26" i="7"/>
  <c r="L26" i="7" s="1"/>
  <c r="I43" i="7"/>
  <c r="L43" i="7" s="1"/>
  <c r="I66" i="7"/>
  <c r="L66" i="7" s="1"/>
  <c r="I89" i="7"/>
  <c r="L89" i="7" s="1"/>
  <c r="I107" i="7"/>
  <c r="L107" i="7" s="1"/>
  <c r="I130" i="7"/>
  <c r="L130" i="7" s="1"/>
  <c r="I153" i="7"/>
  <c r="L153" i="7" s="1"/>
  <c r="I171" i="7"/>
  <c r="L171" i="7" s="1"/>
  <c r="I194" i="7"/>
  <c r="L194" i="7" s="1"/>
  <c r="I29" i="7"/>
  <c r="L29" i="7" s="1"/>
  <c r="I73" i="7"/>
  <c r="L73" i="7" s="1"/>
  <c r="I114" i="7"/>
  <c r="L114" i="7" s="1"/>
  <c r="I155" i="7"/>
  <c r="L155" i="7" s="1"/>
  <c r="I201" i="7"/>
  <c r="L201" i="7" s="1"/>
  <c r="I19" i="7"/>
  <c r="L19" i="7" s="1"/>
  <c r="I105" i="7"/>
  <c r="L105" i="7" s="1"/>
  <c r="I169" i="7"/>
  <c r="L169" i="7" s="1"/>
  <c r="I42" i="7"/>
  <c r="L42" i="7" s="1"/>
  <c r="I106" i="7"/>
  <c r="L106" i="7" s="1"/>
  <c r="I170" i="7"/>
  <c r="L170" i="7" s="1"/>
  <c r="I9" i="7"/>
  <c r="L9" i="7" s="1"/>
  <c r="I27" i="7"/>
  <c r="L27" i="7" s="1"/>
  <c r="I49" i="7"/>
  <c r="L49" i="7" s="1"/>
  <c r="I67" i="7"/>
  <c r="L67" i="7" s="1"/>
  <c r="I90" i="7"/>
  <c r="L90" i="7" s="1"/>
  <c r="I113" i="7"/>
  <c r="L113" i="7" s="1"/>
  <c r="I131" i="7"/>
  <c r="L131" i="7" s="1"/>
  <c r="I154" i="7"/>
  <c r="L154" i="7" s="1"/>
  <c r="I177" i="7"/>
  <c r="L177" i="7" s="1"/>
  <c r="I195" i="7"/>
  <c r="L195" i="7" s="1"/>
  <c r="I10" i="7"/>
  <c r="L10" i="7" s="1"/>
  <c r="I50" i="7"/>
  <c r="L50" i="7" s="1"/>
  <c r="I91" i="7"/>
  <c r="L91" i="7" s="1"/>
  <c r="I137" i="7"/>
  <c r="L137" i="7" s="1"/>
  <c r="I178" i="7"/>
  <c r="L178" i="7" s="1"/>
  <c r="I41" i="7"/>
  <c r="L41" i="7" s="1"/>
  <c r="I123" i="7"/>
  <c r="L123" i="7" s="1"/>
  <c r="I187" i="7"/>
  <c r="L187" i="7" s="1"/>
  <c r="I2" i="7"/>
  <c r="L2" i="7" s="1"/>
  <c r="I83" i="7"/>
  <c r="L83" i="7" s="1"/>
  <c r="I129" i="7"/>
  <c r="L129" i="7" s="1"/>
  <c r="I193" i="7"/>
  <c r="L193" i="7" s="1"/>
  <c r="I11" i="7"/>
  <c r="L11" i="7" s="1"/>
  <c r="I33" i="7"/>
  <c r="L33" i="7" s="1"/>
  <c r="I51" i="7"/>
  <c r="L51" i="7" s="1"/>
  <c r="I74" i="7"/>
  <c r="L74" i="7" s="1"/>
  <c r="I97" i="7"/>
  <c r="L97" i="7" s="1"/>
  <c r="I115" i="7"/>
  <c r="L115" i="7" s="1"/>
  <c r="I138" i="7"/>
  <c r="L138" i="7" s="1"/>
  <c r="I161" i="7"/>
  <c r="L161" i="7" s="1"/>
  <c r="I179" i="7"/>
  <c r="L179" i="7" s="1"/>
  <c r="I202" i="7"/>
  <c r="L202" i="7" s="1"/>
  <c r="I18" i="7"/>
  <c r="L18" i="7" s="1"/>
  <c r="I58" i="7"/>
  <c r="L58" i="7" s="1"/>
  <c r="I99" i="7"/>
  <c r="L99" i="7" s="1"/>
  <c r="I122" i="7"/>
  <c r="L122" i="7" s="1"/>
  <c r="I163" i="7"/>
  <c r="L163" i="7" s="1"/>
  <c r="I82" i="7"/>
  <c r="L82" i="7" s="1"/>
  <c r="I25" i="7"/>
  <c r="L25" i="7" s="1"/>
  <c r="I147" i="7"/>
  <c r="L147" i="7" s="1"/>
  <c r="I17" i="7"/>
  <c r="L17" i="7" s="1"/>
  <c r="I34" i="7"/>
  <c r="L34" i="7" s="1"/>
  <c r="I57" i="7"/>
  <c r="L57" i="7" s="1"/>
  <c r="I75" i="7"/>
  <c r="L75" i="7" s="1"/>
  <c r="I98" i="7"/>
  <c r="L98" i="7" s="1"/>
  <c r="I121" i="7"/>
  <c r="L121" i="7" s="1"/>
  <c r="I139" i="7"/>
  <c r="L139" i="7" s="1"/>
  <c r="I162" i="7"/>
  <c r="L162" i="7" s="1"/>
  <c r="I185" i="7"/>
  <c r="L185" i="7" s="1"/>
  <c r="I203" i="7"/>
  <c r="L203" i="7" s="1"/>
  <c r="I35" i="7"/>
  <c r="L35" i="7" s="1"/>
  <c r="I81" i="7"/>
  <c r="L81" i="7" s="1"/>
  <c r="I145" i="7"/>
  <c r="L145" i="7" s="1"/>
  <c r="I186" i="7"/>
  <c r="L186" i="7" s="1"/>
  <c r="I59" i="7"/>
  <c r="L59" i="7" s="1"/>
  <c r="I146" i="7"/>
  <c r="L146" i="7" s="1"/>
  <c r="I65" i="7"/>
  <c r="L65" i="7" s="1"/>
  <c r="E9" i="7"/>
  <c r="F8" i="7"/>
  <c r="B17" i="5"/>
  <c r="B16" i="5"/>
  <c r="B14" i="5"/>
  <c r="B13" i="5"/>
  <c r="B7" i="5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F1" i="4"/>
  <c r="B6" i="4"/>
  <c r="B18" i="4"/>
  <c r="B17" i="4"/>
  <c r="B16" i="4"/>
  <c r="B7" i="4"/>
  <c r="B23" i="2"/>
  <c r="B21" i="2"/>
  <c r="B19" i="2"/>
  <c r="B7" i="2"/>
  <c r="B6" i="2"/>
  <c r="B14" i="4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F203" i="4" s="1"/>
  <c r="B8" i="3"/>
  <c r="B13" i="3" s="1"/>
  <c r="E2" i="3"/>
  <c r="E3" i="3" s="1"/>
  <c r="E4" i="3" s="1"/>
  <c r="E5" i="3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B14" i="2"/>
  <c r="B13" i="2"/>
  <c r="U9" i="12" l="1"/>
  <c r="Q9" i="12"/>
  <c r="M9" i="12"/>
  <c r="I10" i="12"/>
  <c r="H6" i="13"/>
  <c r="I6" i="13" s="1"/>
  <c r="E7" i="13"/>
  <c r="F7" i="13" s="1"/>
  <c r="H7" i="13"/>
  <c r="H11" i="10"/>
  <c r="K10" i="10"/>
  <c r="E8" i="10"/>
  <c r="F7" i="10"/>
  <c r="I4" i="8"/>
  <c r="K4" i="8"/>
  <c r="J3" i="8"/>
  <c r="D5" i="8"/>
  <c r="H5" i="8" s="1"/>
  <c r="G6" i="8"/>
  <c r="P5" i="8"/>
  <c r="P1" i="8"/>
  <c r="P6" i="8"/>
  <c r="P2" i="8"/>
  <c r="P4" i="8"/>
  <c r="P3" i="8"/>
  <c r="O6" i="8"/>
  <c r="L7" i="8"/>
  <c r="M7" i="8" s="1"/>
  <c r="P7" i="8" s="1"/>
  <c r="E10" i="7"/>
  <c r="F9" i="7"/>
  <c r="B18" i="5"/>
  <c r="B6" i="5" s="1"/>
  <c r="F5" i="4"/>
  <c r="F201" i="4"/>
  <c r="F185" i="4"/>
  <c r="F169" i="4"/>
  <c r="F153" i="4"/>
  <c r="F137" i="4"/>
  <c r="F121" i="4"/>
  <c r="F105" i="4"/>
  <c r="F89" i="4"/>
  <c r="F73" i="4"/>
  <c r="F57" i="4"/>
  <c r="F41" i="4"/>
  <c r="F17" i="4"/>
  <c r="F200" i="4"/>
  <c r="F184" i="4"/>
  <c r="F160" i="4"/>
  <c r="F128" i="4"/>
  <c r="F104" i="4"/>
  <c r="F80" i="4"/>
  <c r="F56" i="4"/>
  <c r="F32" i="4"/>
  <c r="F16" i="4"/>
  <c r="F175" i="4"/>
  <c r="F151" i="4"/>
  <c r="F127" i="4"/>
  <c r="F103" i="4"/>
  <c r="F71" i="4"/>
  <c r="F47" i="4"/>
  <c r="F7" i="4"/>
  <c r="F182" i="4"/>
  <c r="F158" i="4"/>
  <c r="F126" i="4"/>
  <c r="F102" i="4"/>
  <c r="F78" i="4"/>
  <c r="F54" i="4"/>
  <c r="F30" i="4"/>
  <c r="F14" i="4"/>
  <c r="F189" i="4"/>
  <c r="F165" i="4"/>
  <c r="F141" i="4"/>
  <c r="F109" i="4"/>
  <c r="F77" i="4"/>
  <c r="F53" i="4"/>
  <c r="F37" i="4"/>
  <c r="F21" i="4"/>
  <c r="F188" i="4"/>
  <c r="F180" i="4"/>
  <c r="F172" i="4"/>
  <c r="F164" i="4"/>
  <c r="F156" i="4"/>
  <c r="F148" i="4"/>
  <c r="F140" i="4"/>
  <c r="F132" i="4"/>
  <c r="F124" i="4"/>
  <c r="F116" i="4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F4" i="4"/>
  <c r="F193" i="4"/>
  <c r="F177" i="4"/>
  <c r="F161" i="4"/>
  <c r="F145" i="4"/>
  <c r="F129" i="4"/>
  <c r="F113" i="4"/>
  <c r="F97" i="4"/>
  <c r="F81" i="4"/>
  <c r="F65" i="4"/>
  <c r="F49" i="4"/>
  <c r="F33" i="4"/>
  <c r="F25" i="4"/>
  <c r="F9" i="4"/>
  <c r="F176" i="4"/>
  <c r="F144" i="4"/>
  <c r="F112" i="4"/>
  <c r="F88" i="4"/>
  <c r="F64" i="4"/>
  <c r="F40" i="4"/>
  <c r="F24" i="4"/>
  <c r="F199" i="4"/>
  <c r="F191" i="4"/>
  <c r="F167" i="4"/>
  <c r="F135" i="4"/>
  <c r="F111" i="4"/>
  <c r="F87" i="4"/>
  <c r="F55" i="4"/>
  <c r="F31" i="4"/>
  <c r="F23" i="4"/>
  <c r="F198" i="4"/>
  <c r="F174" i="4"/>
  <c r="F150" i="4"/>
  <c r="F118" i="4"/>
  <c r="F94" i="4"/>
  <c r="F70" i="4"/>
  <c r="F46" i="4"/>
  <c r="F22" i="4"/>
  <c r="F197" i="4"/>
  <c r="F173" i="4"/>
  <c r="F149" i="4"/>
  <c r="F125" i="4"/>
  <c r="F101" i="4"/>
  <c r="F85" i="4"/>
  <c r="F69" i="4"/>
  <c r="F45" i="4"/>
  <c r="F29" i="4"/>
  <c r="F196" i="4"/>
  <c r="F195" i="4"/>
  <c r="F187" i="4"/>
  <c r="F179" i="4"/>
  <c r="F171" i="4"/>
  <c r="F163" i="4"/>
  <c r="F155" i="4"/>
  <c r="F147" i="4"/>
  <c r="F139" i="4"/>
  <c r="F131" i="4"/>
  <c r="F123" i="4"/>
  <c r="F115" i="4"/>
  <c r="F107" i="4"/>
  <c r="F99" i="4"/>
  <c r="F91" i="4"/>
  <c r="F83" i="4"/>
  <c r="F75" i="4"/>
  <c r="F67" i="4"/>
  <c r="F59" i="4"/>
  <c r="F51" i="4"/>
  <c r="F43" i="4"/>
  <c r="F35" i="4"/>
  <c r="F27" i="4"/>
  <c r="F19" i="4"/>
  <c r="F11" i="4"/>
  <c r="F3" i="4"/>
  <c r="F192" i="4"/>
  <c r="F168" i="4"/>
  <c r="F152" i="4"/>
  <c r="F136" i="4"/>
  <c r="F120" i="4"/>
  <c r="F96" i="4"/>
  <c r="F72" i="4"/>
  <c r="F48" i="4"/>
  <c r="F8" i="4"/>
  <c r="F183" i="4"/>
  <c r="F159" i="4"/>
  <c r="F143" i="4"/>
  <c r="F119" i="4"/>
  <c r="F95" i="4"/>
  <c r="F79" i="4"/>
  <c r="F63" i="4"/>
  <c r="F39" i="4"/>
  <c r="F15" i="4"/>
  <c r="F190" i="4"/>
  <c r="F166" i="4"/>
  <c r="F142" i="4"/>
  <c r="F134" i="4"/>
  <c r="F110" i="4"/>
  <c r="F86" i="4"/>
  <c r="F62" i="4"/>
  <c r="F38" i="4"/>
  <c r="F6" i="4"/>
  <c r="F181" i="4"/>
  <c r="F157" i="4"/>
  <c r="F133" i="4"/>
  <c r="F117" i="4"/>
  <c r="F93" i="4"/>
  <c r="F61" i="4"/>
  <c r="F13" i="4"/>
  <c r="F202" i="4"/>
  <c r="F194" i="4"/>
  <c r="F186" i="4"/>
  <c r="F178" i="4"/>
  <c r="F170" i="4"/>
  <c r="F162" i="4"/>
  <c r="F154" i="4"/>
  <c r="F146" i="4"/>
  <c r="F138" i="4"/>
  <c r="F130" i="4"/>
  <c r="F122" i="4"/>
  <c r="F114" i="4"/>
  <c r="F106" i="4"/>
  <c r="F98" i="4"/>
  <c r="F90" i="4"/>
  <c r="F82" i="4"/>
  <c r="F74" i="4"/>
  <c r="F66" i="4"/>
  <c r="F58" i="4"/>
  <c r="F50" i="4"/>
  <c r="F42" i="4"/>
  <c r="F34" i="4"/>
  <c r="F26" i="4"/>
  <c r="F18" i="4"/>
  <c r="F10" i="4"/>
  <c r="F2" i="4"/>
  <c r="B13" i="4"/>
  <c r="B14" i="3"/>
  <c r="F1" i="3" s="1"/>
  <c r="E6" i="3"/>
  <c r="E7" i="3" s="1"/>
  <c r="E8" i="3" s="1"/>
  <c r="E9" i="3" s="1"/>
  <c r="F1" i="2"/>
  <c r="F2" i="2"/>
  <c r="F4" i="2"/>
  <c r="F3" i="2"/>
  <c r="F5" i="2"/>
  <c r="B8" i="1"/>
  <c r="B7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U10" i="12" l="1"/>
  <c r="Q10" i="12"/>
  <c r="M10" i="12"/>
  <c r="I11" i="12"/>
  <c r="E8" i="13"/>
  <c r="F8" i="13" s="1"/>
  <c r="I7" i="13"/>
  <c r="E9" i="10"/>
  <c r="F8" i="10"/>
  <c r="K11" i="10"/>
  <c r="H12" i="10"/>
  <c r="I11" i="10"/>
  <c r="L11" i="10" s="1"/>
  <c r="I5" i="8"/>
  <c r="K5" i="8"/>
  <c r="J4" i="8"/>
  <c r="G7" i="8"/>
  <c r="D6" i="8"/>
  <c r="H6" i="8" s="1"/>
  <c r="O7" i="8"/>
  <c r="L8" i="8"/>
  <c r="M8" i="8" s="1"/>
  <c r="E11" i="7"/>
  <c r="F10" i="7"/>
  <c r="F203" i="5"/>
  <c r="F160" i="5"/>
  <c r="F136" i="5"/>
  <c r="F21" i="5"/>
  <c r="F53" i="5"/>
  <c r="F85" i="5"/>
  <c r="F117" i="5"/>
  <c r="F149" i="5"/>
  <c r="F181" i="5"/>
  <c r="F88" i="5"/>
  <c r="F15" i="5"/>
  <c r="F144" i="5"/>
  <c r="F30" i="5"/>
  <c r="F62" i="5"/>
  <c r="F94" i="5"/>
  <c r="F126" i="5"/>
  <c r="F158" i="5"/>
  <c r="F190" i="5"/>
  <c r="F112" i="5"/>
  <c r="F10" i="5"/>
  <c r="F23" i="5"/>
  <c r="F55" i="5"/>
  <c r="F87" i="5"/>
  <c r="F119" i="5"/>
  <c r="F151" i="5"/>
  <c r="F183" i="5"/>
  <c r="F78" i="5"/>
  <c r="F135" i="5"/>
  <c r="F100" i="5"/>
  <c r="F105" i="5"/>
  <c r="F169" i="5"/>
  <c r="F5" i="5"/>
  <c r="F50" i="5"/>
  <c r="F178" i="5"/>
  <c r="F13" i="5"/>
  <c r="F107" i="5"/>
  <c r="F120" i="5"/>
  <c r="F109" i="5"/>
  <c r="F173" i="5"/>
  <c r="F8" i="5"/>
  <c r="F22" i="5"/>
  <c r="F86" i="5"/>
  <c r="F182" i="5"/>
  <c r="F2" i="5"/>
  <c r="F111" i="5"/>
  <c r="F175" i="5"/>
  <c r="F108" i="5"/>
  <c r="F113" i="5"/>
  <c r="F177" i="5"/>
  <c r="F12" i="5"/>
  <c r="F26" i="5"/>
  <c r="F90" i="5"/>
  <c r="F186" i="5"/>
  <c r="F9" i="5"/>
  <c r="F51" i="5"/>
  <c r="F147" i="5"/>
  <c r="F180" i="5"/>
  <c r="F184" i="5"/>
  <c r="F156" i="5"/>
  <c r="F25" i="5"/>
  <c r="F57" i="5"/>
  <c r="F89" i="5"/>
  <c r="F121" i="5"/>
  <c r="F153" i="5"/>
  <c r="F185" i="5"/>
  <c r="F116" i="5"/>
  <c r="F20" i="5"/>
  <c r="F168" i="5"/>
  <c r="F34" i="5"/>
  <c r="F66" i="5"/>
  <c r="F98" i="5"/>
  <c r="F130" i="5"/>
  <c r="F162" i="5"/>
  <c r="F194" i="5"/>
  <c r="F132" i="5"/>
  <c r="F36" i="5"/>
  <c r="F27" i="5"/>
  <c r="F59" i="5"/>
  <c r="F91" i="5"/>
  <c r="F123" i="5"/>
  <c r="F155" i="5"/>
  <c r="F187" i="5"/>
  <c r="F188" i="5"/>
  <c r="F69" i="5"/>
  <c r="F165" i="5"/>
  <c r="F72" i="5"/>
  <c r="F110" i="5"/>
  <c r="F32" i="5"/>
  <c r="F6" i="5"/>
  <c r="F71" i="5"/>
  <c r="F199" i="5"/>
  <c r="F7" i="5"/>
  <c r="F92" i="5"/>
  <c r="F114" i="5"/>
  <c r="F4" i="5"/>
  <c r="F139" i="5"/>
  <c r="F17" i="5"/>
  <c r="F150" i="5"/>
  <c r="F47" i="5"/>
  <c r="F44" i="5"/>
  <c r="F14" i="5"/>
  <c r="F172" i="5"/>
  <c r="F29" i="5"/>
  <c r="F61" i="5"/>
  <c r="F93" i="5"/>
  <c r="F125" i="5"/>
  <c r="F157" i="5"/>
  <c r="F189" i="5"/>
  <c r="F148" i="5"/>
  <c r="F40" i="5"/>
  <c r="F196" i="5"/>
  <c r="F38" i="5"/>
  <c r="F70" i="5"/>
  <c r="F102" i="5"/>
  <c r="F134" i="5"/>
  <c r="F166" i="5"/>
  <c r="F198" i="5"/>
  <c r="F152" i="5"/>
  <c r="F80" i="5"/>
  <c r="F31" i="5"/>
  <c r="F63" i="5"/>
  <c r="F95" i="5"/>
  <c r="F127" i="5"/>
  <c r="F159" i="5"/>
  <c r="F191" i="5"/>
  <c r="F28" i="5"/>
  <c r="F37" i="5"/>
  <c r="F133" i="5"/>
  <c r="F1" i="5"/>
  <c r="F46" i="5"/>
  <c r="F142" i="5"/>
  <c r="F200" i="5"/>
  <c r="F103" i="5"/>
  <c r="F60" i="5"/>
  <c r="F73" i="5"/>
  <c r="F137" i="5"/>
  <c r="F201" i="5"/>
  <c r="F18" i="5"/>
  <c r="F82" i="5"/>
  <c r="F48" i="5"/>
  <c r="F43" i="5"/>
  <c r="F171" i="5"/>
  <c r="F84" i="5"/>
  <c r="F77" i="5"/>
  <c r="F141" i="5"/>
  <c r="F24" i="5"/>
  <c r="F104" i="5"/>
  <c r="F54" i="5"/>
  <c r="F68" i="5"/>
  <c r="F16" i="5"/>
  <c r="F143" i="5"/>
  <c r="F140" i="5"/>
  <c r="F81" i="5"/>
  <c r="F145" i="5"/>
  <c r="F56" i="5"/>
  <c r="F124" i="5"/>
  <c r="F58" i="5"/>
  <c r="F122" i="5"/>
  <c r="F96" i="5"/>
  <c r="F19" i="5"/>
  <c r="F115" i="5"/>
  <c r="F179" i="5"/>
  <c r="F64" i="5"/>
  <c r="F3" i="5"/>
  <c r="F176" i="5"/>
  <c r="F33" i="5"/>
  <c r="F65" i="5"/>
  <c r="F97" i="5"/>
  <c r="F129" i="5"/>
  <c r="F161" i="5"/>
  <c r="F193" i="5"/>
  <c r="F192" i="5"/>
  <c r="F52" i="5"/>
  <c r="F11" i="5"/>
  <c r="F42" i="5"/>
  <c r="F74" i="5"/>
  <c r="F106" i="5"/>
  <c r="F138" i="5"/>
  <c r="F170" i="5"/>
  <c r="F202" i="5"/>
  <c r="F164" i="5"/>
  <c r="F128" i="5"/>
  <c r="F35" i="5"/>
  <c r="F67" i="5"/>
  <c r="F99" i="5"/>
  <c r="F131" i="5"/>
  <c r="F163" i="5"/>
  <c r="F195" i="5"/>
  <c r="F76" i="5"/>
  <c r="F101" i="5"/>
  <c r="F197" i="5"/>
  <c r="F174" i="5"/>
  <c r="F39" i="5"/>
  <c r="F167" i="5"/>
  <c r="F41" i="5"/>
  <c r="F146" i="5"/>
  <c r="F75" i="5"/>
  <c r="F45" i="5"/>
  <c r="F118" i="5"/>
  <c r="F79" i="5"/>
  <c r="F49" i="5"/>
  <c r="F154" i="5"/>
  <c r="F83" i="5"/>
  <c r="F4" i="3"/>
  <c r="F3" i="3"/>
  <c r="F2" i="3"/>
  <c r="F6" i="3"/>
  <c r="F7" i="3"/>
  <c r="F8" i="3"/>
  <c r="F5" i="3"/>
  <c r="F9" i="3"/>
  <c r="E10" i="3"/>
  <c r="F6" i="2"/>
  <c r="E20" i="1"/>
  <c r="F20" i="1" s="1"/>
  <c r="F24" i="1"/>
  <c r="E112" i="1"/>
  <c r="E113" i="1" s="1"/>
  <c r="E114" i="1" s="1"/>
  <c r="E115" i="1" s="1"/>
  <c r="E116" i="1" s="1"/>
  <c r="E117" i="1" s="1"/>
  <c r="E118" i="1" s="1"/>
  <c r="E119" i="1" s="1"/>
  <c r="F111" i="1"/>
  <c r="F95" i="1"/>
  <c r="F79" i="1"/>
  <c r="F63" i="1"/>
  <c r="F31" i="1"/>
  <c r="F38" i="1"/>
  <c r="F103" i="1"/>
  <c r="F87" i="1"/>
  <c r="F71" i="1"/>
  <c r="F55" i="1"/>
  <c r="F47" i="1"/>
  <c r="F39" i="1"/>
  <c r="F23" i="1"/>
  <c r="F110" i="1"/>
  <c r="F94" i="1"/>
  <c r="F78" i="1"/>
  <c r="F62" i="1"/>
  <c r="F54" i="1"/>
  <c r="F30" i="1"/>
  <c r="F101" i="1"/>
  <c r="F77" i="1"/>
  <c r="F53" i="1"/>
  <c r="F37" i="1"/>
  <c r="F21" i="1"/>
  <c r="F100" i="1"/>
  <c r="F76" i="1"/>
  <c r="F60" i="1"/>
  <c r="F44" i="1"/>
  <c r="F28" i="1"/>
  <c r="F107" i="1"/>
  <c r="F99" i="1"/>
  <c r="F91" i="1"/>
  <c r="F83" i="1"/>
  <c r="F75" i="1"/>
  <c r="F67" i="1"/>
  <c r="F59" i="1"/>
  <c r="F51" i="1"/>
  <c r="F43" i="1"/>
  <c r="F35" i="1"/>
  <c r="F27" i="1"/>
  <c r="F114" i="1"/>
  <c r="F106" i="1"/>
  <c r="F98" i="1"/>
  <c r="F90" i="1"/>
  <c r="F82" i="1"/>
  <c r="F74" i="1"/>
  <c r="F66" i="1"/>
  <c r="F58" i="1"/>
  <c r="F50" i="1"/>
  <c r="F42" i="1"/>
  <c r="F34" i="1"/>
  <c r="F26" i="1"/>
  <c r="F102" i="1"/>
  <c r="F86" i="1"/>
  <c r="F70" i="1"/>
  <c r="F46" i="1"/>
  <c r="F22" i="1"/>
  <c r="F93" i="1"/>
  <c r="F69" i="1"/>
  <c r="F45" i="1"/>
  <c r="F108" i="1"/>
  <c r="F84" i="1"/>
  <c r="F68" i="1"/>
  <c r="F52" i="1"/>
  <c r="F113" i="1"/>
  <c r="F105" i="1"/>
  <c r="F97" i="1"/>
  <c r="F89" i="1"/>
  <c r="F81" i="1"/>
  <c r="F73" i="1"/>
  <c r="F65" i="1"/>
  <c r="F57" i="1"/>
  <c r="F49" i="1"/>
  <c r="F41" i="1"/>
  <c r="F33" i="1"/>
  <c r="F25" i="1"/>
  <c r="F109" i="1"/>
  <c r="F85" i="1"/>
  <c r="F61" i="1"/>
  <c r="F29" i="1"/>
  <c r="F92" i="1"/>
  <c r="F36" i="1"/>
  <c r="F112" i="1"/>
  <c r="F104" i="1"/>
  <c r="F96" i="1"/>
  <c r="F88" i="1"/>
  <c r="F80" i="1"/>
  <c r="F72" i="1"/>
  <c r="F64" i="1"/>
  <c r="F56" i="1"/>
  <c r="F48" i="1"/>
  <c r="F40" i="1"/>
  <c r="F32" i="1"/>
  <c r="U11" i="12" l="1"/>
  <c r="Q11" i="12"/>
  <c r="M11" i="12"/>
  <c r="I12" i="12"/>
  <c r="H8" i="13"/>
  <c r="I8" i="13" s="1"/>
  <c r="E9" i="13"/>
  <c r="F9" i="13" s="1"/>
  <c r="K12" i="10"/>
  <c r="H13" i="10"/>
  <c r="I12" i="10"/>
  <c r="L12" i="10" s="1"/>
  <c r="E10" i="10"/>
  <c r="F9" i="10"/>
  <c r="I6" i="8"/>
  <c r="K6" i="8"/>
  <c r="J5" i="8"/>
  <c r="G8" i="8"/>
  <c r="D7" i="8"/>
  <c r="H7" i="8" s="1"/>
  <c r="L9" i="8"/>
  <c r="M9" i="8" s="1"/>
  <c r="O8" i="8"/>
  <c r="P8" i="8"/>
  <c r="E12" i="7"/>
  <c r="F11" i="7"/>
  <c r="E11" i="3"/>
  <c r="F10" i="3"/>
  <c r="F7" i="2"/>
  <c r="E19" i="1"/>
  <c r="E18" i="1" s="1"/>
  <c r="F118" i="1"/>
  <c r="F115" i="1"/>
  <c r="F116" i="1"/>
  <c r="F117" i="1"/>
  <c r="E120" i="1"/>
  <c r="F119" i="1"/>
  <c r="U12" i="12" l="1"/>
  <c r="Q12" i="12"/>
  <c r="M12" i="12"/>
  <c r="I13" i="12"/>
  <c r="H9" i="13"/>
  <c r="I9" i="13" s="1"/>
  <c r="E10" i="13"/>
  <c r="F10" i="13" s="1"/>
  <c r="E11" i="10"/>
  <c r="F10" i="10"/>
  <c r="K13" i="10"/>
  <c r="H14" i="10"/>
  <c r="I13" i="10"/>
  <c r="L13" i="10" s="1"/>
  <c r="I7" i="8"/>
  <c r="K7" i="8"/>
  <c r="J6" i="8"/>
  <c r="G9" i="8"/>
  <c r="D8" i="8"/>
  <c r="H8" i="8" s="1"/>
  <c r="L10" i="8"/>
  <c r="M10" i="8" s="1"/>
  <c r="O9" i="8"/>
  <c r="P9" i="8"/>
  <c r="E13" i="7"/>
  <c r="F12" i="7"/>
  <c r="E12" i="3"/>
  <c r="F11" i="3"/>
  <c r="F8" i="2"/>
  <c r="F19" i="1"/>
  <c r="E17" i="1"/>
  <c r="F18" i="1"/>
  <c r="E121" i="1"/>
  <c r="F120" i="1"/>
  <c r="U13" i="12" l="1"/>
  <c r="Q13" i="12"/>
  <c r="M13" i="12"/>
  <c r="I14" i="12"/>
  <c r="H10" i="13"/>
  <c r="I10" i="13" s="1"/>
  <c r="E11" i="13"/>
  <c r="F11" i="13" s="1"/>
  <c r="E12" i="13"/>
  <c r="F12" i="13" s="1"/>
  <c r="K14" i="10"/>
  <c r="H15" i="10"/>
  <c r="I14" i="10"/>
  <c r="L14" i="10" s="1"/>
  <c r="E12" i="10"/>
  <c r="F11" i="10"/>
  <c r="I8" i="8"/>
  <c r="K8" i="8"/>
  <c r="J7" i="8"/>
  <c r="G10" i="8"/>
  <c r="D9" i="8"/>
  <c r="H9" i="8" s="1"/>
  <c r="O10" i="8"/>
  <c r="L11" i="8"/>
  <c r="M11" i="8" s="1"/>
  <c r="P10" i="8"/>
  <c r="E14" i="7"/>
  <c r="F13" i="7"/>
  <c r="F12" i="3"/>
  <c r="E13" i="3"/>
  <c r="F9" i="2"/>
  <c r="E16" i="1"/>
  <c r="F17" i="1"/>
  <c r="E122" i="1"/>
  <c r="F121" i="1"/>
  <c r="U14" i="12" l="1"/>
  <c r="Q14" i="12"/>
  <c r="M14" i="12"/>
  <c r="I15" i="12"/>
  <c r="H11" i="13"/>
  <c r="I11" i="13" s="1"/>
  <c r="H12" i="13"/>
  <c r="I12" i="13" s="1"/>
  <c r="E13" i="13"/>
  <c r="F13" i="13" s="1"/>
  <c r="E13" i="10"/>
  <c r="F12" i="10"/>
  <c r="H16" i="10"/>
  <c r="K15" i="10"/>
  <c r="I15" i="10"/>
  <c r="L15" i="10" s="1"/>
  <c r="I9" i="8"/>
  <c r="J8" i="8" s="1"/>
  <c r="K9" i="8"/>
  <c r="G11" i="8"/>
  <c r="D10" i="8"/>
  <c r="H10" i="8" s="1"/>
  <c r="O11" i="8"/>
  <c r="L12" i="8"/>
  <c r="M12" i="8" s="1"/>
  <c r="P11" i="8"/>
  <c r="E15" i="7"/>
  <c r="F14" i="7"/>
  <c r="E14" i="3"/>
  <c r="F13" i="3"/>
  <c r="F10" i="2"/>
  <c r="E15" i="1"/>
  <c r="F16" i="1"/>
  <c r="E123" i="1"/>
  <c r="F122" i="1"/>
  <c r="U15" i="12" l="1"/>
  <c r="Q15" i="12"/>
  <c r="M15" i="12"/>
  <c r="I16" i="12"/>
  <c r="E14" i="13"/>
  <c r="F14" i="13" s="1"/>
  <c r="H13" i="13"/>
  <c r="I13" i="13" s="1"/>
  <c r="H17" i="10"/>
  <c r="K16" i="10"/>
  <c r="I16" i="10"/>
  <c r="L16" i="10" s="1"/>
  <c r="E14" i="10"/>
  <c r="F13" i="10"/>
  <c r="I10" i="8"/>
  <c r="J9" i="8" s="1"/>
  <c r="K10" i="8"/>
  <c r="G12" i="8"/>
  <c r="D11" i="8"/>
  <c r="H11" i="8" s="1"/>
  <c r="O12" i="8"/>
  <c r="L13" i="8"/>
  <c r="M13" i="8" s="1"/>
  <c r="P12" i="8"/>
  <c r="E16" i="7"/>
  <c r="F15" i="7"/>
  <c r="E15" i="3"/>
  <c r="F14" i="3"/>
  <c r="F11" i="2"/>
  <c r="E14" i="1"/>
  <c r="F15" i="1"/>
  <c r="E124" i="1"/>
  <c r="F123" i="1"/>
  <c r="U16" i="12" l="1"/>
  <c r="Q16" i="12"/>
  <c r="M16" i="12"/>
  <c r="I17" i="12"/>
  <c r="H14" i="13"/>
  <c r="I14" i="13" s="1"/>
  <c r="E15" i="13"/>
  <c r="F15" i="13" s="1"/>
  <c r="E15" i="10"/>
  <c r="F14" i="10"/>
  <c r="K17" i="10"/>
  <c r="H18" i="10"/>
  <c r="I17" i="10"/>
  <c r="L17" i="10" s="1"/>
  <c r="I11" i="8"/>
  <c r="K11" i="8"/>
  <c r="J10" i="8"/>
  <c r="G13" i="8"/>
  <c r="D12" i="8"/>
  <c r="H12" i="8" s="1"/>
  <c r="L14" i="8"/>
  <c r="M14" i="8" s="1"/>
  <c r="O13" i="8"/>
  <c r="P13" i="8"/>
  <c r="E17" i="7"/>
  <c r="F16" i="7"/>
  <c r="E16" i="3"/>
  <c r="F15" i="3"/>
  <c r="F12" i="2"/>
  <c r="E13" i="1"/>
  <c r="F14" i="1"/>
  <c r="E125" i="1"/>
  <c r="F124" i="1"/>
  <c r="U17" i="12" l="1"/>
  <c r="Q17" i="12"/>
  <c r="M17" i="12"/>
  <c r="I18" i="12"/>
  <c r="E16" i="13"/>
  <c r="F16" i="13" s="1"/>
  <c r="H15" i="13"/>
  <c r="I15" i="13" s="1"/>
  <c r="K18" i="10"/>
  <c r="H19" i="10"/>
  <c r="I18" i="10"/>
  <c r="L18" i="10" s="1"/>
  <c r="E16" i="10"/>
  <c r="F15" i="10"/>
  <c r="I12" i="8"/>
  <c r="K12" i="8"/>
  <c r="J11" i="8"/>
  <c r="G14" i="8"/>
  <c r="D13" i="8"/>
  <c r="H13" i="8" s="1"/>
  <c r="L15" i="8"/>
  <c r="M15" i="8" s="1"/>
  <c r="O14" i="8"/>
  <c r="P14" i="8"/>
  <c r="E18" i="7"/>
  <c r="F17" i="7"/>
  <c r="F16" i="3"/>
  <c r="E17" i="3"/>
  <c r="F13" i="2"/>
  <c r="E12" i="1"/>
  <c r="F13" i="1"/>
  <c r="E126" i="1"/>
  <c r="F125" i="1"/>
  <c r="U18" i="12" l="1"/>
  <c r="Q18" i="12"/>
  <c r="M18" i="12"/>
  <c r="I19" i="12"/>
  <c r="E17" i="13"/>
  <c r="F17" i="13" s="1"/>
  <c r="H16" i="13"/>
  <c r="I16" i="13" s="1"/>
  <c r="H20" i="10"/>
  <c r="K19" i="10"/>
  <c r="I19" i="10"/>
  <c r="L19" i="10" s="1"/>
  <c r="E17" i="10"/>
  <c r="F16" i="10"/>
  <c r="I13" i="8"/>
  <c r="K13" i="8"/>
  <c r="J12" i="8"/>
  <c r="G15" i="8"/>
  <c r="D14" i="8"/>
  <c r="H14" i="8" s="1"/>
  <c r="O15" i="8"/>
  <c r="L16" i="8"/>
  <c r="M16" i="8" s="1"/>
  <c r="P15" i="8"/>
  <c r="E19" i="7"/>
  <c r="F18" i="7"/>
  <c r="E18" i="3"/>
  <c r="F17" i="3"/>
  <c r="F14" i="2"/>
  <c r="E11" i="1"/>
  <c r="F12" i="1"/>
  <c r="E127" i="1"/>
  <c r="F126" i="1"/>
  <c r="U19" i="12" l="1"/>
  <c r="Q19" i="12"/>
  <c r="M19" i="12"/>
  <c r="I20" i="12"/>
  <c r="H17" i="13"/>
  <c r="I17" i="13" s="1"/>
  <c r="E18" i="13"/>
  <c r="F18" i="13" s="1"/>
  <c r="E18" i="10"/>
  <c r="F17" i="10"/>
  <c r="K20" i="10"/>
  <c r="H21" i="10"/>
  <c r="I20" i="10"/>
  <c r="L20" i="10" s="1"/>
  <c r="I14" i="8"/>
  <c r="J13" i="8" s="1"/>
  <c r="K14" i="8"/>
  <c r="G16" i="8"/>
  <c r="D15" i="8"/>
  <c r="H15" i="8" s="1"/>
  <c r="O16" i="8"/>
  <c r="L17" i="8"/>
  <c r="M17" i="8" s="1"/>
  <c r="P16" i="8"/>
  <c r="E20" i="7"/>
  <c r="F19" i="7"/>
  <c r="E19" i="3"/>
  <c r="F18" i="3"/>
  <c r="F15" i="2"/>
  <c r="E10" i="1"/>
  <c r="F11" i="1"/>
  <c r="E128" i="1"/>
  <c r="F127" i="1"/>
  <c r="U20" i="12" l="1"/>
  <c r="Q20" i="12"/>
  <c r="M20" i="12"/>
  <c r="I21" i="12"/>
  <c r="E19" i="13"/>
  <c r="F19" i="13" s="1"/>
  <c r="H18" i="13"/>
  <c r="I18" i="13" s="1"/>
  <c r="H22" i="10"/>
  <c r="K21" i="10"/>
  <c r="I21" i="10"/>
  <c r="L21" i="10" s="1"/>
  <c r="E19" i="10"/>
  <c r="F18" i="10"/>
  <c r="I15" i="8"/>
  <c r="J14" i="8" s="1"/>
  <c r="K15" i="8"/>
  <c r="G17" i="8"/>
  <c r="D16" i="8"/>
  <c r="H16" i="8" s="1"/>
  <c r="O17" i="8"/>
  <c r="L18" i="8"/>
  <c r="M18" i="8" s="1"/>
  <c r="P17" i="8"/>
  <c r="E21" i="7"/>
  <c r="F20" i="7"/>
  <c r="E20" i="3"/>
  <c r="F19" i="3"/>
  <c r="F16" i="2"/>
  <c r="E9" i="1"/>
  <c r="F10" i="1"/>
  <c r="E129" i="1"/>
  <c r="F128" i="1"/>
  <c r="U21" i="12" l="1"/>
  <c r="Q21" i="12"/>
  <c r="M21" i="12"/>
  <c r="I22" i="12"/>
  <c r="E20" i="13"/>
  <c r="F20" i="13" s="1"/>
  <c r="H19" i="13"/>
  <c r="I19" i="13" s="1"/>
  <c r="E20" i="10"/>
  <c r="F19" i="10"/>
  <c r="H23" i="10"/>
  <c r="K22" i="10"/>
  <c r="I22" i="10"/>
  <c r="L22" i="10" s="1"/>
  <c r="I16" i="8"/>
  <c r="J15" i="8" s="1"/>
  <c r="K16" i="8"/>
  <c r="G18" i="8"/>
  <c r="D17" i="8"/>
  <c r="H17" i="8" s="1"/>
  <c r="O18" i="8"/>
  <c r="L19" i="8"/>
  <c r="M19" i="8" s="1"/>
  <c r="P18" i="8"/>
  <c r="E22" i="7"/>
  <c r="F21" i="7"/>
  <c r="F20" i="3"/>
  <c r="E21" i="3"/>
  <c r="F17" i="2"/>
  <c r="E8" i="1"/>
  <c r="F9" i="1"/>
  <c r="E130" i="1"/>
  <c r="F129" i="1"/>
  <c r="U22" i="12" l="1"/>
  <c r="Q22" i="12"/>
  <c r="M22" i="12"/>
  <c r="I23" i="12"/>
  <c r="E21" i="13"/>
  <c r="F21" i="13" s="1"/>
  <c r="H20" i="13"/>
  <c r="I20" i="13" s="1"/>
  <c r="K23" i="10"/>
  <c r="H24" i="10"/>
  <c r="I23" i="10"/>
  <c r="L23" i="10" s="1"/>
  <c r="E21" i="10"/>
  <c r="F20" i="10"/>
  <c r="I17" i="8"/>
  <c r="J16" i="8" s="1"/>
  <c r="K17" i="8"/>
  <c r="G19" i="8"/>
  <c r="D18" i="8"/>
  <c r="H18" i="8" s="1"/>
  <c r="L20" i="8"/>
  <c r="M20" i="8" s="1"/>
  <c r="O19" i="8"/>
  <c r="P19" i="8"/>
  <c r="E23" i="7"/>
  <c r="F22" i="7"/>
  <c r="E22" i="3"/>
  <c r="F21" i="3"/>
  <c r="F18" i="2"/>
  <c r="E7" i="1"/>
  <c r="F8" i="1"/>
  <c r="E131" i="1"/>
  <c r="F130" i="1"/>
  <c r="U23" i="12" l="1"/>
  <c r="Q23" i="12"/>
  <c r="M23" i="12"/>
  <c r="I24" i="12"/>
  <c r="E22" i="13"/>
  <c r="F22" i="13" s="1"/>
  <c r="H21" i="13"/>
  <c r="I21" i="13" s="1"/>
  <c r="K24" i="10"/>
  <c r="H25" i="10"/>
  <c r="I24" i="10"/>
  <c r="L24" i="10" s="1"/>
  <c r="E22" i="10"/>
  <c r="F21" i="10"/>
  <c r="I18" i="8"/>
  <c r="J17" i="8" s="1"/>
  <c r="K18" i="8"/>
  <c r="G20" i="8"/>
  <c r="D19" i="8"/>
  <c r="H19" i="8" s="1"/>
  <c r="O20" i="8"/>
  <c r="L21" i="8"/>
  <c r="M21" i="8" s="1"/>
  <c r="P20" i="8"/>
  <c r="E24" i="7"/>
  <c r="F23" i="7"/>
  <c r="E23" i="3"/>
  <c r="F22" i="3"/>
  <c r="F19" i="2"/>
  <c r="E6" i="1"/>
  <c r="F7" i="1"/>
  <c r="E132" i="1"/>
  <c r="F131" i="1"/>
  <c r="U24" i="12" l="1"/>
  <c r="Q24" i="12"/>
  <c r="M24" i="12"/>
  <c r="I25" i="12"/>
  <c r="E23" i="13"/>
  <c r="F23" i="13" s="1"/>
  <c r="H22" i="13"/>
  <c r="I22" i="13" s="1"/>
  <c r="E23" i="10"/>
  <c r="F22" i="10"/>
  <c r="H26" i="10"/>
  <c r="K25" i="10"/>
  <c r="I25" i="10"/>
  <c r="L25" i="10" s="1"/>
  <c r="I19" i="8"/>
  <c r="J18" i="8" s="1"/>
  <c r="K19" i="8"/>
  <c r="G21" i="8"/>
  <c r="D20" i="8"/>
  <c r="H20" i="8" s="1"/>
  <c r="O21" i="8"/>
  <c r="L22" i="8"/>
  <c r="M22" i="8" s="1"/>
  <c r="P21" i="8"/>
  <c r="E25" i="7"/>
  <c r="F24" i="7"/>
  <c r="E24" i="3"/>
  <c r="F23" i="3"/>
  <c r="F20" i="2"/>
  <c r="E5" i="1"/>
  <c r="F6" i="1"/>
  <c r="E133" i="1"/>
  <c r="F132" i="1"/>
  <c r="U25" i="12" l="1"/>
  <c r="Q25" i="12"/>
  <c r="M25" i="12"/>
  <c r="I26" i="12"/>
  <c r="H23" i="13"/>
  <c r="I23" i="13" s="1"/>
  <c r="E24" i="13"/>
  <c r="F24" i="13" s="1"/>
  <c r="H27" i="10"/>
  <c r="K26" i="10"/>
  <c r="I26" i="10"/>
  <c r="L26" i="10" s="1"/>
  <c r="E24" i="10"/>
  <c r="F23" i="10"/>
  <c r="I20" i="8"/>
  <c r="J19" i="8" s="1"/>
  <c r="K20" i="8"/>
  <c r="G22" i="8"/>
  <c r="D21" i="8"/>
  <c r="H21" i="8" s="1"/>
  <c r="L23" i="8"/>
  <c r="M23" i="8" s="1"/>
  <c r="O22" i="8"/>
  <c r="P22" i="8"/>
  <c r="E26" i="7"/>
  <c r="F25" i="7"/>
  <c r="F24" i="3"/>
  <c r="E25" i="3"/>
  <c r="F21" i="2"/>
  <c r="E4" i="1"/>
  <c r="F5" i="1"/>
  <c r="E134" i="1"/>
  <c r="F133" i="1"/>
  <c r="U26" i="12" l="1"/>
  <c r="Q26" i="12"/>
  <c r="M26" i="12"/>
  <c r="I27" i="12"/>
  <c r="E25" i="13"/>
  <c r="F25" i="13" s="1"/>
  <c r="H24" i="13"/>
  <c r="I24" i="13" s="1"/>
  <c r="E25" i="10"/>
  <c r="F24" i="10"/>
  <c r="K27" i="10"/>
  <c r="H28" i="10"/>
  <c r="I27" i="10"/>
  <c r="L27" i="10" s="1"/>
  <c r="I21" i="8"/>
  <c r="K21" i="8"/>
  <c r="J20" i="8"/>
  <c r="G23" i="8"/>
  <c r="D22" i="8"/>
  <c r="H22" i="8" s="1"/>
  <c r="L24" i="8"/>
  <c r="M24" i="8" s="1"/>
  <c r="O23" i="8"/>
  <c r="P23" i="8"/>
  <c r="E27" i="7"/>
  <c r="F26" i="7"/>
  <c r="E26" i="3"/>
  <c r="F25" i="3"/>
  <c r="F22" i="2"/>
  <c r="E3" i="1"/>
  <c r="F4" i="1"/>
  <c r="E135" i="1"/>
  <c r="F134" i="1"/>
  <c r="U27" i="12" l="1"/>
  <c r="Q27" i="12"/>
  <c r="M27" i="12"/>
  <c r="I28" i="12"/>
  <c r="E26" i="13"/>
  <c r="F26" i="13" s="1"/>
  <c r="H25" i="13"/>
  <c r="I25" i="13" s="1"/>
  <c r="H29" i="10"/>
  <c r="K28" i="10"/>
  <c r="I28" i="10"/>
  <c r="L28" i="10" s="1"/>
  <c r="E26" i="10"/>
  <c r="F25" i="10"/>
  <c r="I22" i="8"/>
  <c r="J21" i="8" s="1"/>
  <c r="K22" i="8"/>
  <c r="G24" i="8"/>
  <c r="D23" i="8"/>
  <c r="H23" i="8" s="1"/>
  <c r="O24" i="8"/>
  <c r="L25" i="8"/>
  <c r="M25" i="8" s="1"/>
  <c r="P24" i="8"/>
  <c r="E28" i="7"/>
  <c r="F27" i="7"/>
  <c r="E27" i="3"/>
  <c r="F26" i="3"/>
  <c r="F23" i="2"/>
  <c r="E2" i="1"/>
  <c r="F3" i="1"/>
  <c r="E136" i="1"/>
  <c r="F135" i="1"/>
  <c r="U28" i="12" l="1"/>
  <c r="Q28" i="12"/>
  <c r="M28" i="12"/>
  <c r="I29" i="12"/>
  <c r="E27" i="13"/>
  <c r="F27" i="13" s="1"/>
  <c r="H26" i="13"/>
  <c r="I26" i="13" s="1"/>
  <c r="E27" i="10"/>
  <c r="F26" i="10"/>
  <c r="H30" i="10"/>
  <c r="K29" i="10"/>
  <c r="I29" i="10"/>
  <c r="L29" i="10" s="1"/>
  <c r="I23" i="8"/>
  <c r="J22" i="8" s="1"/>
  <c r="K23" i="8"/>
  <c r="G25" i="8"/>
  <c r="D24" i="8"/>
  <c r="H24" i="8" s="1"/>
  <c r="L26" i="8"/>
  <c r="M26" i="8" s="1"/>
  <c r="O25" i="8"/>
  <c r="P25" i="8"/>
  <c r="E29" i="7"/>
  <c r="F28" i="7"/>
  <c r="E28" i="3"/>
  <c r="F27" i="3"/>
  <c r="F24" i="2"/>
  <c r="E1" i="1"/>
  <c r="F1" i="1" s="1"/>
  <c r="F2" i="1"/>
  <c r="E137" i="1"/>
  <c r="F136" i="1"/>
  <c r="U29" i="12" l="1"/>
  <c r="Q29" i="12"/>
  <c r="M29" i="12"/>
  <c r="I30" i="12"/>
  <c r="E28" i="13"/>
  <c r="F28" i="13" s="1"/>
  <c r="H27" i="13"/>
  <c r="I27" i="13" s="1"/>
  <c r="K30" i="10"/>
  <c r="H31" i="10"/>
  <c r="I30" i="10"/>
  <c r="L30" i="10" s="1"/>
  <c r="E28" i="10"/>
  <c r="F27" i="10"/>
  <c r="I24" i="8"/>
  <c r="K24" i="8"/>
  <c r="J23" i="8"/>
  <c r="G26" i="8"/>
  <c r="D25" i="8"/>
  <c r="H25" i="8" s="1"/>
  <c r="L27" i="8"/>
  <c r="M27" i="8" s="1"/>
  <c r="O26" i="8"/>
  <c r="P26" i="8"/>
  <c r="E30" i="7"/>
  <c r="F29" i="7"/>
  <c r="E29" i="3"/>
  <c r="F28" i="3"/>
  <c r="F25" i="2"/>
  <c r="E138" i="1"/>
  <c r="F137" i="1"/>
  <c r="U30" i="12" l="1"/>
  <c r="Q30" i="12"/>
  <c r="M30" i="12"/>
  <c r="I31" i="12"/>
  <c r="E29" i="13"/>
  <c r="F29" i="13" s="1"/>
  <c r="H28" i="13"/>
  <c r="I28" i="13" s="1"/>
  <c r="K31" i="10"/>
  <c r="H32" i="10"/>
  <c r="I31" i="10"/>
  <c r="L31" i="10" s="1"/>
  <c r="E29" i="10"/>
  <c r="F28" i="10"/>
  <c r="I25" i="8"/>
  <c r="J24" i="8" s="1"/>
  <c r="K25" i="8"/>
  <c r="G27" i="8"/>
  <c r="D26" i="8"/>
  <c r="H26" i="8" s="1"/>
  <c r="O27" i="8"/>
  <c r="L28" i="8"/>
  <c r="M28" i="8" s="1"/>
  <c r="P27" i="8"/>
  <c r="E31" i="7"/>
  <c r="F30" i="7"/>
  <c r="E30" i="3"/>
  <c r="F29" i="3"/>
  <c r="F26" i="2"/>
  <c r="E139" i="1"/>
  <c r="F138" i="1"/>
  <c r="U31" i="12" l="1"/>
  <c r="Q31" i="12"/>
  <c r="M31" i="12"/>
  <c r="I32" i="12"/>
  <c r="H29" i="13"/>
  <c r="I29" i="13" s="1"/>
  <c r="E30" i="13"/>
  <c r="F30" i="13" s="1"/>
  <c r="E30" i="10"/>
  <c r="F29" i="10"/>
  <c r="K32" i="10"/>
  <c r="H33" i="10"/>
  <c r="I32" i="10"/>
  <c r="L32" i="10" s="1"/>
  <c r="I26" i="8"/>
  <c r="J25" i="8" s="1"/>
  <c r="K26" i="8"/>
  <c r="G28" i="8"/>
  <c r="D27" i="8"/>
  <c r="H27" i="8" s="1"/>
  <c r="L29" i="8"/>
  <c r="M29" i="8" s="1"/>
  <c r="O28" i="8"/>
  <c r="P28" i="8"/>
  <c r="E32" i="7"/>
  <c r="F31" i="7"/>
  <c r="E31" i="3"/>
  <c r="F30" i="3"/>
  <c r="F27" i="2"/>
  <c r="E140" i="1"/>
  <c r="F139" i="1"/>
  <c r="U32" i="12" l="1"/>
  <c r="Q32" i="12"/>
  <c r="M32" i="12"/>
  <c r="I33" i="12"/>
  <c r="E31" i="13"/>
  <c r="F31" i="13" s="1"/>
  <c r="H30" i="13"/>
  <c r="I30" i="13" s="1"/>
  <c r="H34" i="10"/>
  <c r="K33" i="10"/>
  <c r="I33" i="10"/>
  <c r="L33" i="10" s="1"/>
  <c r="E31" i="10"/>
  <c r="F30" i="10"/>
  <c r="I27" i="8"/>
  <c r="K27" i="8"/>
  <c r="J26" i="8"/>
  <c r="G29" i="8"/>
  <c r="D28" i="8"/>
  <c r="H28" i="8" s="1"/>
  <c r="O29" i="8"/>
  <c r="L30" i="8"/>
  <c r="M30" i="8" s="1"/>
  <c r="P29" i="8"/>
  <c r="E33" i="7"/>
  <c r="F32" i="7"/>
  <c r="E32" i="3"/>
  <c r="F31" i="3"/>
  <c r="F28" i="2"/>
  <c r="E141" i="1"/>
  <c r="F140" i="1"/>
  <c r="U33" i="12" l="1"/>
  <c r="Q33" i="12"/>
  <c r="M33" i="12"/>
  <c r="I34" i="12"/>
  <c r="E32" i="13"/>
  <c r="F32" i="13" s="1"/>
  <c r="H31" i="13"/>
  <c r="I31" i="13" s="1"/>
  <c r="E32" i="10"/>
  <c r="F31" i="10"/>
  <c r="H35" i="10"/>
  <c r="K34" i="10"/>
  <c r="I34" i="10"/>
  <c r="L34" i="10" s="1"/>
  <c r="I28" i="8"/>
  <c r="J27" i="8" s="1"/>
  <c r="K28" i="8"/>
  <c r="G30" i="8"/>
  <c r="D29" i="8"/>
  <c r="H29" i="8" s="1"/>
  <c r="O30" i="8"/>
  <c r="L31" i="8"/>
  <c r="M31" i="8" s="1"/>
  <c r="P30" i="8"/>
  <c r="E34" i="7"/>
  <c r="F33" i="7"/>
  <c r="E33" i="3"/>
  <c r="F32" i="3"/>
  <c r="F29" i="2"/>
  <c r="E142" i="1"/>
  <c r="F141" i="1"/>
  <c r="U34" i="12" l="1"/>
  <c r="Q34" i="12"/>
  <c r="M34" i="12"/>
  <c r="I35" i="12"/>
  <c r="E33" i="13"/>
  <c r="F33" i="13" s="1"/>
  <c r="H32" i="13"/>
  <c r="I32" i="13" s="1"/>
  <c r="K35" i="10"/>
  <c r="H36" i="10"/>
  <c r="I35" i="10"/>
  <c r="L35" i="10" s="1"/>
  <c r="E33" i="10"/>
  <c r="F32" i="10"/>
  <c r="I29" i="8"/>
  <c r="J28" i="8" s="1"/>
  <c r="K29" i="8"/>
  <c r="G31" i="8"/>
  <c r="D30" i="8"/>
  <c r="H30" i="8" s="1"/>
  <c r="L32" i="8"/>
  <c r="M32" i="8" s="1"/>
  <c r="O31" i="8"/>
  <c r="P31" i="8"/>
  <c r="E35" i="7"/>
  <c r="F34" i="7"/>
  <c r="E34" i="3"/>
  <c r="F33" i="3"/>
  <c r="F30" i="2"/>
  <c r="E143" i="1"/>
  <c r="F142" i="1"/>
  <c r="U35" i="12" l="1"/>
  <c r="Q35" i="12"/>
  <c r="M35" i="12"/>
  <c r="I36" i="12"/>
  <c r="E34" i="13"/>
  <c r="F34" i="13" s="1"/>
  <c r="H33" i="13"/>
  <c r="I33" i="13" s="1"/>
  <c r="K36" i="10"/>
  <c r="H37" i="10"/>
  <c r="I36" i="10"/>
  <c r="L36" i="10" s="1"/>
  <c r="E34" i="10"/>
  <c r="F33" i="10"/>
  <c r="I30" i="8"/>
  <c r="K30" i="8"/>
  <c r="J29" i="8"/>
  <c r="G32" i="8"/>
  <c r="D31" i="8"/>
  <c r="H31" i="8" s="1"/>
  <c r="O32" i="8"/>
  <c r="L33" i="8"/>
  <c r="M33" i="8" s="1"/>
  <c r="P32" i="8"/>
  <c r="E36" i="7"/>
  <c r="F35" i="7"/>
  <c r="E35" i="3"/>
  <c r="F34" i="3"/>
  <c r="F31" i="2"/>
  <c r="E144" i="1"/>
  <c r="F143" i="1"/>
  <c r="U36" i="12" l="1"/>
  <c r="Q36" i="12"/>
  <c r="M36" i="12"/>
  <c r="I37" i="12"/>
  <c r="E35" i="13"/>
  <c r="F35" i="13" s="1"/>
  <c r="H34" i="13"/>
  <c r="I34" i="13" s="1"/>
  <c r="E35" i="10"/>
  <c r="F34" i="10"/>
  <c r="H38" i="10"/>
  <c r="K37" i="10"/>
  <c r="I37" i="10"/>
  <c r="L37" i="10" s="1"/>
  <c r="I31" i="8"/>
  <c r="K31" i="8"/>
  <c r="J30" i="8"/>
  <c r="G33" i="8"/>
  <c r="D32" i="8"/>
  <c r="H32" i="8" s="1"/>
  <c r="O33" i="8"/>
  <c r="L34" i="8"/>
  <c r="M34" i="8" s="1"/>
  <c r="P33" i="8"/>
  <c r="E37" i="7"/>
  <c r="F36" i="7"/>
  <c r="E36" i="3"/>
  <c r="F35" i="3"/>
  <c r="F32" i="2"/>
  <c r="E145" i="1"/>
  <c r="F144" i="1"/>
  <c r="U37" i="12" l="1"/>
  <c r="Q37" i="12"/>
  <c r="M37" i="12"/>
  <c r="I38" i="12"/>
  <c r="E36" i="13"/>
  <c r="F36" i="13" s="1"/>
  <c r="H35" i="13"/>
  <c r="I35" i="13" s="1"/>
  <c r="K38" i="10"/>
  <c r="H39" i="10"/>
  <c r="I38" i="10"/>
  <c r="L38" i="10" s="1"/>
  <c r="E36" i="10"/>
  <c r="F35" i="10"/>
  <c r="I32" i="8"/>
  <c r="K32" i="8"/>
  <c r="J31" i="8"/>
  <c r="G34" i="8"/>
  <c r="D33" i="8"/>
  <c r="H33" i="8" s="1"/>
  <c r="L35" i="8"/>
  <c r="M35" i="8" s="1"/>
  <c r="O34" i="8"/>
  <c r="P34" i="8"/>
  <c r="E38" i="7"/>
  <c r="F37" i="7"/>
  <c r="E37" i="3"/>
  <c r="F36" i="3"/>
  <c r="F33" i="2"/>
  <c r="E146" i="1"/>
  <c r="F145" i="1"/>
  <c r="U38" i="12" l="1"/>
  <c r="Q38" i="12"/>
  <c r="M38" i="12"/>
  <c r="I39" i="12"/>
  <c r="E37" i="13"/>
  <c r="F37" i="13" s="1"/>
  <c r="H36" i="13"/>
  <c r="I36" i="13" s="1"/>
  <c r="E37" i="10"/>
  <c r="F36" i="10"/>
  <c r="K39" i="10"/>
  <c r="H40" i="10"/>
  <c r="I39" i="10"/>
  <c r="L39" i="10" s="1"/>
  <c r="I33" i="8"/>
  <c r="K33" i="8"/>
  <c r="J32" i="8"/>
  <c r="G35" i="8"/>
  <c r="D34" i="8"/>
  <c r="H34" i="8" s="1"/>
  <c r="O35" i="8"/>
  <c r="L36" i="8"/>
  <c r="M36" i="8" s="1"/>
  <c r="P35" i="8"/>
  <c r="E39" i="7"/>
  <c r="F38" i="7"/>
  <c r="E38" i="3"/>
  <c r="F37" i="3"/>
  <c r="F34" i="2"/>
  <c r="E147" i="1"/>
  <c r="F146" i="1"/>
  <c r="U39" i="12" l="1"/>
  <c r="Q39" i="12"/>
  <c r="M39" i="12"/>
  <c r="I40" i="12"/>
  <c r="H37" i="13"/>
  <c r="I37" i="13" s="1"/>
  <c r="E38" i="13"/>
  <c r="F38" i="13" s="1"/>
  <c r="H41" i="10"/>
  <c r="K40" i="10"/>
  <c r="I40" i="10"/>
  <c r="L40" i="10" s="1"/>
  <c r="E38" i="10"/>
  <c r="F37" i="10"/>
  <c r="I34" i="8"/>
  <c r="J33" i="8" s="1"/>
  <c r="K34" i="8"/>
  <c r="G36" i="8"/>
  <c r="D35" i="8"/>
  <c r="H35" i="8" s="1"/>
  <c r="O36" i="8"/>
  <c r="L37" i="8"/>
  <c r="M37" i="8" s="1"/>
  <c r="P36" i="8"/>
  <c r="E40" i="7"/>
  <c r="F39" i="7"/>
  <c r="E39" i="3"/>
  <c r="F38" i="3"/>
  <c r="F35" i="2"/>
  <c r="E148" i="1"/>
  <c r="F147" i="1"/>
  <c r="U40" i="12" l="1"/>
  <c r="Q40" i="12"/>
  <c r="M40" i="12"/>
  <c r="I41" i="12"/>
  <c r="E39" i="13"/>
  <c r="F39" i="13" s="1"/>
  <c r="H38" i="13"/>
  <c r="I38" i="13" s="1"/>
  <c r="E39" i="10"/>
  <c r="F38" i="10"/>
  <c r="H42" i="10"/>
  <c r="K41" i="10"/>
  <c r="I41" i="10"/>
  <c r="L41" i="10" s="1"/>
  <c r="I35" i="8"/>
  <c r="K35" i="8"/>
  <c r="J34" i="8"/>
  <c r="G37" i="8"/>
  <c r="D36" i="8"/>
  <c r="H36" i="8" s="1"/>
  <c r="L38" i="8"/>
  <c r="M38" i="8" s="1"/>
  <c r="O37" i="8"/>
  <c r="P37" i="8"/>
  <c r="E41" i="7"/>
  <c r="F40" i="7"/>
  <c r="E40" i="3"/>
  <c r="F39" i="3"/>
  <c r="F36" i="2"/>
  <c r="E149" i="1"/>
  <c r="F148" i="1"/>
  <c r="U41" i="12" l="1"/>
  <c r="Q41" i="12"/>
  <c r="M41" i="12"/>
  <c r="I42" i="12"/>
  <c r="H39" i="13"/>
  <c r="I39" i="13" s="1"/>
  <c r="E40" i="13"/>
  <c r="F40" i="13" s="1"/>
  <c r="K42" i="10"/>
  <c r="H43" i="10"/>
  <c r="I42" i="10"/>
  <c r="L42" i="10" s="1"/>
  <c r="E40" i="10"/>
  <c r="F39" i="10"/>
  <c r="I36" i="8"/>
  <c r="K36" i="8"/>
  <c r="J35" i="8"/>
  <c r="G38" i="8"/>
  <c r="D37" i="8"/>
  <c r="H37" i="8" s="1"/>
  <c r="O38" i="8"/>
  <c r="L39" i="8"/>
  <c r="M39" i="8" s="1"/>
  <c r="P38" i="8"/>
  <c r="E42" i="7"/>
  <c r="F41" i="7"/>
  <c r="E41" i="3"/>
  <c r="F40" i="3"/>
  <c r="F37" i="2"/>
  <c r="E150" i="1"/>
  <c r="F149" i="1"/>
  <c r="U42" i="12" l="1"/>
  <c r="Q42" i="12"/>
  <c r="M42" i="12"/>
  <c r="I43" i="12"/>
  <c r="E41" i="13"/>
  <c r="F41" i="13" s="1"/>
  <c r="H40" i="13"/>
  <c r="I40" i="13" s="1"/>
  <c r="E41" i="10"/>
  <c r="F40" i="10"/>
  <c r="K43" i="10"/>
  <c r="H44" i="10"/>
  <c r="I43" i="10"/>
  <c r="L43" i="10" s="1"/>
  <c r="I37" i="8"/>
  <c r="J36" i="8" s="1"/>
  <c r="K37" i="8"/>
  <c r="G39" i="8"/>
  <c r="D38" i="8"/>
  <c r="H38" i="8" s="1"/>
  <c r="L40" i="8"/>
  <c r="M40" i="8" s="1"/>
  <c r="O39" i="8"/>
  <c r="P39" i="8"/>
  <c r="E43" i="7"/>
  <c r="F42" i="7"/>
  <c r="E42" i="3"/>
  <c r="F41" i="3"/>
  <c r="F38" i="2"/>
  <c r="E151" i="1"/>
  <c r="F150" i="1"/>
  <c r="U43" i="12" l="1"/>
  <c r="Q43" i="12"/>
  <c r="M43" i="12"/>
  <c r="I44" i="12"/>
  <c r="E42" i="13"/>
  <c r="F42" i="13" s="1"/>
  <c r="H41" i="13"/>
  <c r="I41" i="13" s="1"/>
  <c r="K44" i="10"/>
  <c r="H45" i="10"/>
  <c r="I44" i="10"/>
  <c r="L44" i="10" s="1"/>
  <c r="E42" i="10"/>
  <c r="F41" i="10"/>
  <c r="I38" i="8"/>
  <c r="J37" i="8" s="1"/>
  <c r="K38" i="8"/>
  <c r="G40" i="8"/>
  <c r="D39" i="8"/>
  <c r="H39" i="8" s="1"/>
  <c r="L41" i="8"/>
  <c r="M41" i="8" s="1"/>
  <c r="O40" i="8"/>
  <c r="P40" i="8"/>
  <c r="E44" i="7"/>
  <c r="F43" i="7"/>
  <c r="E43" i="3"/>
  <c r="F42" i="3"/>
  <c r="F39" i="2"/>
  <c r="E152" i="1"/>
  <c r="F151" i="1"/>
  <c r="U44" i="12" l="1"/>
  <c r="Q44" i="12"/>
  <c r="M44" i="12"/>
  <c r="I45" i="12"/>
  <c r="E43" i="13"/>
  <c r="F43" i="13" s="1"/>
  <c r="H42" i="13"/>
  <c r="I42" i="13" s="1"/>
  <c r="H46" i="10"/>
  <c r="K45" i="10"/>
  <c r="I45" i="10"/>
  <c r="L45" i="10" s="1"/>
  <c r="E43" i="10"/>
  <c r="F42" i="10"/>
  <c r="I39" i="8"/>
  <c r="K39" i="8"/>
  <c r="J38" i="8"/>
  <c r="G41" i="8"/>
  <c r="D40" i="8"/>
  <c r="H40" i="8" s="1"/>
  <c r="O41" i="8"/>
  <c r="L42" i="8"/>
  <c r="M42" i="8" s="1"/>
  <c r="P41" i="8"/>
  <c r="E45" i="7"/>
  <c r="F44" i="7"/>
  <c r="E44" i="3"/>
  <c r="F43" i="3"/>
  <c r="F40" i="2"/>
  <c r="E153" i="1"/>
  <c r="F152" i="1"/>
  <c r="U45" i="12" l="1"/>
  <c r="Q45" i="12"/>
  <c r="M45" i="12"/>
  <c r="I46" i="12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E44" i="13"/>
  <c r="F44" i="13" s="1"/>
  <c r="H43" i="13"/>
  <c r="I43" i="13" s="1"/>
  <c r="E44" i="10"/>
  <c r="F43" i="10"/>
  <c r="H47" i="10"/>
  <c r="K46" i="10"/>
  <c r="I46" i="10"/>
  <c r="L46" i="10" s="1"/>
  <c r="I40" i="8"/>
  <c r="K40" i="8"/>
  <c r="J39" i="8"/>
  <c r="G42" i="8"/>
  <c r="D41" i="8"/>
  <c r="H41" i="8" s="1"/>
  <c r="L43" i="8"/>
  <c r="M43" i="8" s="1"/>
  <c r="O42" i="8"/>
  <c r="P42" i="8"/>
  <c r="E46" i="7"/>
  <c r="F45" i="7"/>
  <c r="E45" i="3"/>
  <c r="F44" i="3"/>
  <c r="F41" i="2"/>
  <c r="E154" i="1"/>
  <c r="F153" i="1"/>
  <c r="U46" i="12" l="1"/>
  <c r="Q46" i="12"/>
  <c r="M46" i="12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I58" i="12"/>
  <c r="E45" i="13"/>
  <c r="F45" i="13" s="1"/>
  <c r="H44" i="13"/>
  <c r="I44" i="13" s="1"/>
  <c r="K47" i="10"/>
  <c r="H48" i="10"/>
  <c r="I47" i="10"/>
  <c r="L47" i="10" s="1"/>
  <c r="E45" i="10"/>
  <c r="F44" i="10"/>
  <c r="I41" i="8"/>
  <c r="J40" i="8" s="1"/>
  <c r="K41" i="8"/>
  <c r="G43" i="8"/>
  <c r="D42" i="8"/>
  <c r="H42" i="8" s="1"/>
  <c r="L44" i="8"/>
  <c r="M44" i="8" s="1"/>
  <c r="O43" i="8"/>
  <c r="P43" i="8"/>
  <c r="E47" i="7"/>
  <c r="F46" i="7"/>
  <c r="E46" i="3"/>
  <c r="F45" i="3"/>
  <c r="F42" i="2"/>
  <c r="E155" i="1"/>
  <c r="F154" i="1"/>
  <c r="U47" i="12" l="1"/>
  <c r="Q47" i="12"/>
  <c r="M58" i="12"/>
  <c r="I59" i="12"/>
  <c r="E46" i="13"/>
  <c r="F46" i="13" s="1"/>
  <c r="H45" i="13"/>
  <c r="I45" i="13" s="1"/>
  <c r="E46" i="10"/>
  <c r="F45" i="10"/>
  <c r="H49" i="10"/>
  <c r="K48" i="10"/>
  <c r="I48" i="10"/>
  <c r="L48" i="10" s="1"/>
  <c r="I42" i="8"/>
  <c r="K42" i="8"/>
  <c r="J41" i="8"/>
  <c r="G44" i="8"/>
  <c r="D43" i="8"/>
  <c r="H43" i="8" s="1"/>
  <c r="O44" i="8"/>
  <c r="L45" i="8"/>
  <c r="M45" i="8" s="1"/>
  <c r="P44" i="8"/>
  <c r="E48" i="7"/>
  <c r="F47" i="7"/>
  <c r="E47" i="3"/>
  <c r="F46" i="3"/>
  <c r="F43" i="2"/>
  <c r="E156" i="1"/>
  <c r="F155" i="1"/>
  <c r="U48" i="12" l="1"/>
  <c r="Q48" i="12"/>
  <c r="M59" i="12"/>
  <c r="I60" i="12"/>
  <c r="H46" i="13"/>
  <c r="I46" i="13" s="1"/>
  <c r="E47" i="13"/>
  <c r="F47" i="13" s="1"/>
  <c r="H50" i="10"/>
  <c r="K49" i="10"/>
  <c r="I49" i="10"/>
  <c r="L49" i="10" s="1"/>
  <c r="E47" i="10"/>
  <c r="F46" i="10"/>
  <c r="I43" i="8"/>
  <c r="J42" i="8" s="1"/>
  <c r="K43" i="8"/>
  <c r="G45" i="8"/>
  <c r="D44" i="8"/>
  <c r="H44" i="8" s="1"/>
  <c r="L46" i="8"/>
  <c r="M46" i="8" s="1"/>
  <c r="O45" i="8"/>
  <c r="P45" i="8"/>
  <c r="E49" i="7"/>
  <c r="F48" i="7"/>
  <c r="E48" i="3"/>
  <c r="F47" i="3"/>
  <c r="F44" i="2"/>
  <c r="E157" i="1"/>
  <c r="F156" i="1"/>
  <c r="U49" i="12" l="1"/>
  <c r="Q49" i="12"/>
  <c r="M60" i="12"/>
  <c r="I61" i="12"/>
  <c r="H47" i="13"/>
  <c r="I47" i="13" s="1"/>
  <c r="E48" i="13"/>
  <c r="F48" i="13" s="1"/>
  <c r="E48" i="10"/>
  <c r="F47" i="10"/>
  <c r="K50" i="10"/>
  <c r="H51" i="10"/>
  <c r="I50" i="10"/>
  <c r="L50" i="10" s="1"/>
  <c r="I44" i="8"/>
  <c r="K44" i="8"/>
  <c r="J43" i="8"/>
  <c r="G46" i="8"/>
  <c r="D45" i="8"/>
  <c r="H45" i="8" s="1"/>
  <c r="L47" i="8"/>
  <c r="M47" i="8" s="1"/>
  <c r="O46" i="8"/>
  <c r="P46" i="8"/>
  <c r="E50" i="7"/>
  <c r="F49" i="7"/>
  <c r="E49" i="3"/>
  <c r="F48" i="3"/>
  <c r="F45" i="2"/>
  <c r="E158" i="1"/>
  <c r="F157" i="1"/>
  <c r="U50" i="12" l="1"/>
  <c r="Q50" i="12"/>
  <c r="M61" i="12"/>
  <c r="I62" i="12"/>
  <c r="E49" i="13"/>
  <c r="F49" i="13" s="1"/>
  <c r="H48" i="13"/>
  <c r="I48" i="13" s="1"/>
  <c r="K51" i="10"/>
  <c r="H52" i="10"/>
  <c r="I51" i="10"/>
  <c r="L51" i="10" s="1"/>
  <c r="E49" i="10"/>
  <c r="F48" i="10"/>
  <c r="I45" i="8"/>
  <c r="J44" i="8" s="1"/>
  <c r="K45" i="8"/>
  <c r="G47" i="8"/>
  <c r="D46" i="8"/>
  <c r="H46" i="8" s="1"/>
  <c r="O47" i="8"/>
  <c r="L48" i="8"/>
  <c r="M48" i="8" s="1"/>
  <c r="P47" i="8"/>
  <c r="E51" i="7"/>
  <c r="F50" i="7"/>
  <c r="E50" i="3"/>
  <c r="F49" i="3"/>
  <c r="F46" i="2"/>
  <c r="E159" i="1"/>
  <c r="F158" i="1"/>
  <c r="U51" i="12" l="1"/>
  <c r="Q51" i="12"/>
  <c r="M62" i="12"/>
  <c r="I63" i="12"/>
  <c r="E50" i="13"/>
  <c r="F50" i="13" s="1"/>
  <c r="H49" i="13"/>
  <c r="I49" i="13" s="1"/>
  <c r="E50" i="10"/>
  <c r="F49" i="10"/>
  <c r="H53" i="10"/>
  <c r="K52" i="10"/>
  <c r="I52" i="10"/>
  <c r="L52" i="10" s="1"/>
  <c r="I46" i="8"/>
  <c r="J45" i="8" s="1"/>
  <c r="K46" i="8"/>
  <c r="G48" i="8"/>
  <c r="D47" i="8"/>
  <c r="H47" i="8" s="1"/>
  <c r="L49" i="8"/>
  <c r="M49" i="8" s="1"/>
  <c r="O48" i="8"/>
  <c r="P48" i="8"/>
  <c r="E52" i="7"/>
  <c r="F51" i="7"/>
  <c r="E51" i="3"/>
  <c r="F50" i="3"/>
  <c r="F47" i="2"/>
  <c r="E160" i="1"/>
  <c r="F159" i="1"/>
  <c r="U52" i="12" l="1"/>
  <c r="Q52" i="12"/>
  <c r="M63" i="12"/>
  <c r="I64" i="12"/>
  <c r="E51" i="13"/>
  <c r="F51" i="13" s="1"/>
  <c r="H50" i="13"/>
  <c r="I50" i="13" s="1"/>
  <c r="H54" i="10"/>
  <c r="K53" i="10"/>
  <c r="I53" i="10"/>
  <c r="L53" i="10" s="1"/>
  <c r="E51" i="10"/>
  <c r="F50" i="10"/>
  <c r="I47" i="8"/>
  <c r="J46" i="8" s="1"/>
  <c r="K47" i="8"/>
  <c r="G49" i="8"/>
  <c r="D48" i="8"/>
  <c r="H48" i="8" s="1"/>
  <c r="L50" i="8"/>
  <c r="M50" i="8" s="1"/>
  <c r="O49" i="8"/>
  <c r="P49" i="8"/>
  <c r="E53" i="7"/>
  <c r="F52" i="7"/>
  <c r="E52" i="3"/>
  <c r="F51" i="3"/>
  <c r="F48" i="2"/>
  <c r="E161" i="1"/>
  <c r="F160" i="1"/>
  <c r="U53" i="12" l="1"/>
  <c r="Q53" i="12"/>
  <c r="M64" i="12"/>
  <c r="I65" i="12"/>
  <c r="H51" i="13"/>
  <c r="I51" i="13" s="1"/>
  <c r="E52" i="13"/>
  <c r="F52" i="13" s="1"/>
  <c r="E52" i="10"/>
  <c r="F51" i="10"/>
  <c r="H55" i="10"/>
  <c r="K54" i="10"/>
  <c r="I54" i="10"/>
  <c r="L54" i="10" s="1"/>
  <c r="I48" i="8"/>
  <c r="J47" i="8" s="1"/>
  <c r="K48" i="8"/>
  <c r="G50" i="8"/>
  <c r="D49" i="8"/>
  <c r="H49" i="8" s="1"/>
  <c r="O50" i="8"/>
  <c r="L51" i="8"/>
  <c r="M51" i="8" s="1"/>
  <c r="P50" i="8"/>
  <c r="E54" i="7"/>
  <c r="F53" i="7"/>
  <c r="E53" i="3"/>
  <c r="F52" i="3"/>
  <c r="F49" i="2"/>
  <c r="E162" i="1"/>
  <c r="F161" i="1"/>
  <c r="U54" i="12" l="1"/>
  <c r="Q54" i="12"/>
  <c r="M65" i="12"/>
  <c r="I66" i="12"/>
  <c r="E53" i="13"/>
  <c r="F53" i="13" s="1"/>
  <c r="H52" i="13"/>
  <c r="I52" i="13" s="1"/>
  <c r="K55" i="10"/>
  <c r="H56" i="10"/>
  <c r="I55" i="10"/>
  <c r="L55" i="10" s="1"/>
  <c r="E53" i="10"/>
  <c r="F52" i="10"/>
  <c r="I49" i="8"/>
  <c r="K49" i="8"/>
  <c r="J48" i="8"/>
  <c r="G51" i="8"/>
  <c r="D50" i="8"/>
  <c r="H50" i="8" s="1"/>
  <c r="L52" i="8"/>
  <c r="M52" i="8" s="1"/>
  <c r="O51" i="8"/>
  <c r="P51" i="8"/>
  <c r="E55" i="7"/>
  <c r="F54" i="7"/>
  <c r="E54" i="3"/>
  <c r="F53" i="3"/>
  <c r="F50" i="2"/>
  <c r="E163" i="1"/>
  <c r="F162" i="1"/>
  <c r="U55" i="12" l="1"/>
  <c r="Q55" i="12"/>
  <c r="M66" i="12"/>
  <c r="I67" i="12"/>
  <c r="H53" i="13"/>
  <c r="I53" i="13" s="1"/>
  <c r="E54" i="13"/>
  <c r="F54" i="13" s="1"/>
  <c r="E54" i="10"/>
  <c r="F53" i="10"/>
  <c r="K56" i="10"/>
  <c r="H57" i="10"/>
  <c r="I56" i="10"/>
  <c r="L56" i="10" s="1"/>
  <c r="I50" i="8"/>
  <c r="J49" i="8" s="1"/>
  <c r="K50" i="8"/>
  <c r="G52" i="8"/>
  <c r="D51" i="8"/>
  <c r="H51" i="8" s="1"/>
  <c r="L53" i="8"/>
  <c r="M53" i="8" s="1"/>
  <c r="O52" i="8"/>
  <c r="P52" i="8"/>
  <c r="E56" i="7"/>
  <c r="F55" i="7"/>
  <c r="E55" i="3"/>
  <c r="F54" i="3"/>
  <c r="F51" i="2"/>
  <c r="E164" i="1"/>
  <c r="F163" i="1"/>
  <c r="U56" i="12" l="1"/>
  <c r="Q56" i="12"/>
  <c r="M67" i="12"/>
  <c r="I68" i="12"/>
  <c r="H54" i="13"/>
  <c r="I54" i="13" s="1"/>
  <c r="E55" i="13"/>
  <c r="F55" i="13" s="1"/>
  <c r="H58" i="10"/>
  <c r="K57" i="10"/>
  <c r="I57" i="10"/>
  <c r="L57" i="10" s="1"/>
  <c r="E55" i="10"/>
  <c r="F54" i="10"/>
  <c r="I51" i="8"/>
  <c r="K51" i="8"/>
  <c r="J50" i="8"/>
  <c r="G53" i="8"/>
  <c r="D52" i="8"/>
  <c r="H52" i="8" s="1"/>
  <c r="O53" i="8"/>
  <c r="L54" i="8"/>
  <c r="M54" i="8" s="1"/>
  <c r="P53" i="8"/>
  <c r="E57" i="7"/>
  <c r="F56" i="7"/>
  <c r="E56" i="3"/>
  <c r="F55" i="3"/>
  <c r="F52" i="2"/>
  <c r="E165" i="1"/>
  <c r="F164" i="1"/>
  <c r="U57" i="12" l="1"/>
  <c r="Q57" i="12"/>
  <c r="M68" i="12"/>
  <c r="I69" i="12"/>
  <c r="H55" i="13"/>
  <c r="I55" i="13" s="1"/>
  <c r="E56" i="13"/>
  <c r="F56" i="13" s="1"/>
  <c r="E56" i="10"/>
  <c r="F55" i="10"/>
  <c r="H59" i="10"/>
  <c r="K58" i="10"/>
  <c r="I58" i="10"/>
  <c r="L58" i="10" s="1"/>
  <c r="I52" i="8"/>
  <c r="J51" i="8" s="1"/>
  <c r="K52" i="8"/>
  <c r="G54" i="8"/>
  <c r="D53" i="8"/>
  <c r="H53" i="8" s="1"/>
  <c r="L55" i="8"/>
  <c r="M55" i="8" s="1"/>
  <c r="O54" i="8"/>
  <c r="P54" i="8"/>
  <c r="E58" i="7"/>
  <c r="F57" i="7"/>
  <c r="E57" i="3"/>
  <c r="F56" i="3"/>
  <c r="F53" i="2"/>
  <c r="E166" i="1"/>
  <c r="F165" i="1"/>
  <c r="U58" i="12" l="1"/>
  <c r="Q58" i="12"/>
  <c r="M69" i="12"/>
  <c r="I70" i="12"/>
  <c r="H56" i="13"/>
  <c r="I56" i="13" s="1"/>
  <c r="E57" i="13"/>
  <c r="F57" i="13" s="1"/>
  <c r="K59" i="10"/>
  <c r="H60" i="10"/>
  <c r="I59" i="10"/>
  <c r="L59" i="10" s="1"/>
  <c r="E57" i="10"/>
  <c r="F56" i="10"/>
  <c r="I53" i="8"/>
  <c r="J52" i="8" s="1"/>
  <c r="K53" i="8"/>
  <c r="G55" i="8"/>
  <c r="D54" i="8"/>
  <c r="H54" i="8" s="1"/>
  <c r="L56" i="8"/>
  <c r="M56" i="8" s="1"/>
  <c r="O55" i="8"/>
  <c r="P55" i="8"/>
  <c r="E59" i="7"/>
  <c r="F58" i="7"/>
  <c r="E58" i="3"/>
  <c r="F57" i="3"/>
  <c r="F54" i="2"/>
  <c r="E167" i="1"/>
  <c r="F166" i="1"/>
  <c r="U59" i="12" l="1"/>
  <c r="Q59" i="12"/>
  <c r="M70" i="12"/>
  <c r="I71" i="12"/>
  <c r="E58" i="13"/>
  <c r="F58" i="13" s="1"/>
  <c r="H57" i="13"/>
  <c r="I57" i="13" s="1"/>
  <c r="E58" i="10"/>
  <c r="F57" i="10"/>
  <c r="K60" i="10"/>
  <c r="H61" i="10"/>
  <c r="I60" i="10"/>
  <c r="L60" i="10" s="1"/>
  <c r="I54" i="8"/>
  <c r="K54" i="8"/>
  <c r="J53" i="8"/>
  <c r="G56" i="8"/>
  <c r="D55" i="8"/>
  <c r="H55" i="8" s="1"/>
  <c r="O56" i="8"/>
  <c r="L57" i="8"/>
  <c r="M57" i="8" s="1"/>
  <c r="P56" i="8"/>
  <c r="E60" i="7"/>
  <c r="F59" i="7"/>
  <c r="E59" i="3"/>
  <c r="F58" i="3"/>
  <c r="F55" i="2"/>
  <c r="E168" i="1"/>
  <c r="F167" i="1"/>
  <c r="U60" i="12" l="1"/>
  <c r="Q60" i="12"/>
  <c r="M71" i="12"/>
  <c r="I72" i="12"/>
  <c r="H58" i="13"/>
  <c r="I58" i="13" s="1"/>
  <c r="E59" i="13"/>
  <c r="F59" i="13" s="1"/>
  <c r="H62" i="10"/>
  <c r="K61" i="10"/>
  <c r="I61" i="10"/>
  <c r="L61" i="10" s="1"/>
  <c r="E59" i="10"/>
  <c r="F58" i="10"/>
  <c r="I55" i="8"/>
  <c r="K55" i="8"/>
  <c r="J54" i="8"/>
  <c r="G57" i="8"/>
  <c r="D56" i="8"/>
  <c r="H56" i="8" s="1"/>
  <c r="L58" i="8"/>
  <c r="M58" i="8" s="1"/>
  <c r="O57" i="8"/>
  <c r="P57" i="8"/>
  <c r="E61" i="7"/>
  <c r="F60" i="7"/>
  <c r="E60" i="3"/>
  <c r="F59" i="3"/>
  <c r="F56" i="2"/>
  <c r="E169" i="1"/>
  <c r="F168" i="1"/>
  <c r="U61" i="12" l="1"/>
  <c r="Q61" i="12"/>
  <c r="M72" i="12"/>
  <c r="I73" i="12"/>
  <c r="E60" i="13"/>
  <c r="F60" i="13" s="1"/>
  <c r="H59" i="13"/>
  <c r="I59" i="13" s="1"/>
  <c r="E60" i="10"/>
  <c r="F59" i="10"/>
  <c r="H63" i="10"/>
  <c r="K62" i="10"/>
  <c r="I62" i="10"/>
  <c r="L62" i="10" s="1"/>
  <c r="I56" i="8"/>
  <c r="K56" i="8"/>
  <c r="J55" i="8"/>
  <c r="G58" i="8"/>
  <c r="D57" i="8"/>
  <c r="H57" i="8" s="1"/>
  <c r="L59" i="8"/>
  <c r="M59" i="8" s="1"/>
  <c r="O58" i="8"/>
  <c r="P58" i="8"/>
  <c r="E62" i="7"/>
  <c r="F61" i="7"/>
  <c r="E61" i="3"/>
  <c r="F60" i="3"/>
  <c r="F57" i="2"/>
  <c r="E170" i="1"/>
  <c r="F169" i="1"/>
  <c r="U62" i="12" l="1"/>
  <c r="Q62" i="12"/>
  <c r="M73" i="12"/>
  <c r="I74" i="12"/>
  <c r="E61" i="13"/>
  <c r="F61" i="13" s="1"/>
  <c r="H60" i="13"/>
  <c r="I60" i="13" s="1"/>
  <c r="K63" i="10"/>
  <c r="H64" i="10"/>
  <c r="I63" i="10"/>
  <c r="L63" i="10" s="1"/>
  <c r="E61" i="10"/>
  <c r="F60" i="10"/>
  <c r="I57" i="8"/>
  <c r="K57" i="8"/>
  <c r="J56" i="8"/>
  <c r="G59" i="8"/>
  <c r="D58" i="8"/>
  <c r="H58" i="8" s="1"/>
  <c r="O59" i="8"/>
  <c r="L60" i="8"/>
  <c r="M60" i="8" s="1"/>
  <c r="P59" i="8"/>
  <c r="E63" i="7"/>
  <c r="F62" i="7"/>
  <c r="E62" i="3"/>
  <c r="F61" i="3"/>
  <c r="F58" i="2"/>
  <c r="E171" i="1"/>
  <c r="F170" i="1"/>
  <c r="U63" i="12" l="1"/>
  <c r="Q63" i="12"/>
  <c r="M74" i="12"/>
  <c r="I75" i="12"/>
  <c r="E62" i="13"/>
  <c r="F62" i="13" s="1"/>
  <c r="H61" i="13"/>
  <c r="I61" i="13" s="1"/>
  <c r="E62" i="10"/>
  <c r="F61" i="10"/>
  <c r="K64" i="10"/>
  <c r="H65" i="10"/>
  <c r="I64" i="10"/>
  <c r="L64" i="10" s="1"/>
  <c r="I58" i="8"/>
  <c r="K58" i="8"/>
  <c r="J57" i="8"/>
  <c r="G60" i="8"/>
  <c r="D59" i="8"/>
  <c r="H59" i="8" s="1"/>
  <c r="L61" i="8"/>
  <c r="M61" i="8" s="1"/>
  <c r="O60" i="8"/>
  <c r="P60" i="8"/>
  <c r="E64" i="7"/>
  <c r="F63" i="7"/>
  <c r="E63" i="3"/>
  <c r="F62" i="3"/>
  <c r="F59" i="2"/>
  <c r="E172" i="1"/>
  <c r="F171" i="1"/>
  <c r="U64" i="12" l="1"/>
  <c r="Q64" i="12"/>
  <c r="M75" i="12"/>
  <c r="I76" i="12"/>
  <c r="H62" i="13"/>
  <c r="I62" i="13" s="1"/>
  <c r="E63" i="13"/>
  <c r="F63" i="13" s="1"/>
  <c r="H66" i="10"/>
  <c r="K65" i="10"/>
  <c r="I65" i="10"/>
  <c r="L65" i="10" s="1"/>
  <c r="E63" i="10"/>
  <c r="F62" i="10"/>
  <c r="I59" i="8"/>
  <c r="K59" i="8"/>
  <c r="J58" i="8"/>
  <c r="G61" i="8"/>
  <c r="D60" i="8"/>
  <c r="H60" i="8" s="1"/>
  <c r="O61" i="8"/>
  <c r="L62" i="8"/>
  <c r="M62" i="8" s="1"/>
  <c r="P61" i="8"/>
  <c r="E65" i="7"/>
  <c r="F64" i="7"/>
  <c r="E64" i="3"/>
  <c r="F63" i="3"/>
  <c r="F60" i="2"/>
  <c r="E173" i="1"/>
  <c r="F172" i="1"/>
  <c r="U65" i="12" l="1"/>
  <c r="Q65" i="12"/>
  <c r="M76" i="12"/>
  <c r="I77" i="12"/>
  <c r="H63" i="13"/>
  <c r="I63" i="13" s="1"/>
  <c r="E64" i="13"/>
  <c r="F64" i="13" s="1"/>
  <c r="E64" i="10"/>
  <c r="F63" i="10"/>
  <c r="H67" i="10"/>
  <c r="K66" i="10"/>
  <c r="I66" i="10"/>
  <c r="L66" i="10" s="1"/>
  <c r="I60" i="8"/>
  <c r="K60" i="8"/>
  <c r="J59" i="8"/>
  <c r="G62" i="8"/>
  <c r="D61" i="8"/>
  <c r="H61" i="8" s="1"/>
  <c r="O62" i="8"/>
  <c r="L63" i="8"/>
  <c r="M63" i="8" s="1"/>
  <c r="P62" i="8"/>
  <c r="E66" i="7"/>
  <c r="F65" i="7"/>
  <c r="E65" i="3"/>
  <c r="F64" i="3"/>
  <c r="F61" i="2"/>
  <c r="E174" i="1"/>
  <c r="F173" i="1"/>
  <c r="U66" i="12" l="1"/>
  <c r="Q66" i="12"/>
  <c r="M77" i="12"/>
  <c r="I78" i="12"/>
  <c r="E65" i="13"/>
  <c r="F65" i="13" s="1"/>
  <c r="H64" i="13"/>
  <c r="I64" i="13" s="1"/>
  <c r="K67" i="10"/>
  <c r="H68" i="10"/>
  <c r="I67" i="10"/>
  <c r="L67" i="10" s="1"/>
  <c r="E65" i="10"/>
  <c r="F64" i="10"/>
  <c r="I61" i="8"/>
  <c r="J60" i="8" s="1"/>
  <c r="K61" i="8"/>
  <c r="G63" i="8"/>
  <c r="D62" i="8"/>
  <c r="H62" i="8" s="1"/>
  <c r="L64" i="8"/>
  <c r="M64" i="8" s="1"/>
  <c r="O63" i="8"/>
  <c r="P63" i="8"/>
  <c r="E67" i="7"/>
  <c r="F66" i="7"/>
  <c r="E66" i="3"/>
  <c r="F65" i="3"/>
  <c r="F62" i="2"/>
  <c r="E175" i="1"/>
  <c r="F174" i="1"/>
  <c r="U67" i="12" l="1"/>
  <c r="Q67" i="12"/>
  <c r="M78" i="12"/>
  <c r="I79" i="12"/>
  <c r="H65" i="13"/>
  <c r="I65" i="13" s="1"/>
  <c r="E66" i="13"/>
  <c r="F66" i="13" s="1"/>
  <c r="E66" i="10"/>
  <c r="F65" i="10"/>
  <c r="K68" i="10"/>
  <c r="H69" i="10"/>
  <c r="I68" i="10"/>
  <c r="L68" i="10" s="1"/>
  <c r="I62" i="8"/>
  <c r="J61" i="8" s="1"/>
  <c r="K62" i="8"/>
  <c r="G64" i="8"/>
  <c r="D63" i="8"/>
  <c r="H63" i="8" s="1"/>
  <c r="O64" i="8"/>
  <c r="L65" i="8"/>
  <c r="M65" i="8" s="1"/>
  <c r="P64" i="8"/>
  <c r="E68" i="7"/>
  <c r="F67" i="7"/>
  <c r="E67" i="3"/>
  <c r="F66" i="3"/>
  <c r="F63" i="2"/>
  <c r="E176" i="1"/>
  <c r="F175" i="1"/>
  <c r="U68" i="12" l="1"/>
  <c r="Q68" i="12"/>
  <c r="M79" i="12"/>
  <c r="I80" i="12"/>
  <c r="E67" i="13"/>
  <c r="F67" i="13" s="1"/>
  <c r="H66" i="13"/>
  <c r="I66" i="13" s="1"/>
  <c r="H70" i="10"/>
  <c r="K69" i="10"/>
  <c r="I69" i="10"/>
  <c r="L69" i="10" s="1"/>
  <c r="E67" i="10"/>
  <c r="F66" i="10"/>
  <c r="I63" i="8"/>
  <c r="K63" i="8"/>
  <c r="J62" i="8"/>
  <c r="G65" i="8"/>
  <c r="D64" i="8"/>
  <c r="H64" i="8" s="1"/>
  <c r="L66" i="8"/>
  <c r="M66" i="8" s="1"/>
  <c r="O65" i="8"/>
  <c r="P65" i="8"/>
  <c r="E69" i="7"/>
  <c r="F68" i="7"/>
  <c r="E68" i="3"/>
  <c r="F67" i="3"/>
  <c r="F64" i="2"/>
  <c r="E177" i="1"/>
  <c r="F176" i="1"/>
  <c r="U69" i="12" l="1"/>
  <c r="Q69" i="12"/>
  <c r="M80" i="12"/>
  <c r="I81" i="12"/>
  <c r="H67" i="13"/>
  <c r="I67" i="13" s="1"/>
  <c r="E68" i="13"/>
  <c r="F68" i="13" s="1"/>
  <c r="E68" i="10"/>
  <c r="F67" i="10"/>
  <c r="H71" i="10"/>
  <c r="K70" i="10"/>
  <c r="I70" i="10"/>
  <c r="L70" i="10" s="1"/>
  <c r="I64" i="8"/>
  <c r="J63" i="8" s="1"/>
  <c r="K64" i="8"/>
  <c r="G66" i="8"/>
  <c r="D65" i="8"/>
  <c r="H65" i="8" s="1"/>
  <c r="L67" i="8"/>
  <c r="M67" i="8" s="1"/>
  <c r="O66" i="8"/>
  <c r="P66" i="8"/>
  <c r="E70" i="7"/>
  <c r="F69" i="7"/>
  <c r="E69" i="3"/>
  <c r="F68" i="3"/>
  <c r="F65" i="2"/>
  <c r="E178" i="1"/>
  <c r="F177" i="1"/>
  <c r="U70" i="12" l="1"/>
  <c r="Q70" i="12"/>
  <c r="M81" i="12"/>
  <c r="I82" i="12"/>
  <c r="E69" i="13"/>
  <c r="F69" i="13" s="1"/>
  <c r="H68" i="13"/>
  <c r="I68" i="13" s="1"/>
  <c r="K71" i="10"/>
  <c r="H72" i="10"/>
  <c r="I71" i="10"/>
  <c r="L71" i="10" s="1"/>
  <c r="E69" i="10"/>
  <c r="F68" i="10"/>
  <c r="I65" i="8"/>
  <c r="K65" i="8"/>
  <c r="J64" i="8"/>
  <c r="G67" i="8"/>
  <c r="D66" i="8"/>
  <c r="H66" i="8" s="1"/>
  <c r="O67" i="8"/>
  <c r="L68" i="8"/>
  <c r="M68" i="8" s="1"/>
  <c r="P67" i="8"/>
  <c r="E71" i="7"/>
  <c r="F70" i="7"/>
  <c r="E70" i="3"/>
  <c r="F69" i="3"/>
  <c r="F66" i="2"/>
  <c r="E179" i="1"/>
  <c r="F178" i="1"/>
  <c r="U71" i="12" l="1"/>
  <c r="Q71" i="12"/>
  <c r="M82" i="12"/>
  <c r="I83" i="12"/>
  <c r="H69" i="13"/>
  <c r="I69" i="13" s="1"/>
  <c r="E70" i="13"/>
  <c r="F70" i="13" s="1"/>
  <c r="E70" i="10"/>
  <c r="F69" i="10"/>
  <c r="K72" i="10"/>
  <c r="H73" i="10"/>
  <c r="I72" i="10"/>
  <c r="L72" i="10" s="1"/>
  <c r="I66" i="8"/>
  <c r="K66" i="8"/>
  <c r="J65" i="8"/>
  <c r="G68" i="8"/>
  <c r="D67" i="8"/>
  <c r="H67" i="8" s="1"/>
  <c r="L69" i="8"/>
  <c r="M69" i="8" s="1"/>
  <c r="O68" i="8"/>
  <c r="P68" i="8"/>
  <c r="E72" i="7"/>
  <c r="F71" i="7"/>
  <c r="E71" i="3"/>
  <c r="F70" i="3"/>
  <c r="F67" i="2"/>
  <c r="E180" i="1"/>
  <c r="F179" i="1"/>
  <c r="U72" i="12" l="1"/>
  <c r="Q72" i="12"/>
  <c r="M83" i="12"/>
  <c r="I84" i="12"/>
  <c r="E71" i="13"/>
  <c r="F71" i="13" s="1"/>
  <c r="H70" i="13"/>
  <c r="I70" i="13" s="1"/>
  <c r="H74" i="10"/>
  <c r="K73" i="10"/>
  <c r="I73" i="10"/>
  <c r="L73" i="10" s="1"/>
  <c r="E71" i="10"/>
  <c r="F70" i="10"/>
  <c r="I67" i="8"/>
  <c r="J66" i="8" s="1"/>
  <c r="K67" i="8"/>
  <c r="G69" i="8"/>
  <c r="D68" i="8"/>
  <c r="H68" i="8" s="1"/>
  <c r="O69" i="8"/>
  <c r="L70" i="8"/>
  <c r="M70" i="8" s="1"/>
  <c r="P69" i="8"/>
  <c r="E73" i="7"/>
  <c r="F72" i="7"/>
  <c r="E72" i="3"/>
  <c r="F71" i="3"/>
  <c r="F68" i="2"/>
  <c r="F180" i="1"/>
  <c r="E181" i="1"/>
  <c r="U73" i="12" l="1"/>
  <c r="Q73" i="12"/>
  <c r="M84" i="12"/>
  <c r="I85" i="12"/>
  <c r="H71" i="13"/>
  <c r="I71" i="13" s="1"/>
  <c r="E72" i="13"/>
  <c r="F72" i="13" s="1"/>
  <c r="E72" i="10"/>
  <c r="F71" i="10"/>
  <c r="H75" i="10"/>
  <c r="K74" i="10"/>
  <c r="I74" i="10"/>
  <c r="L74" i="10" s="1"/>
  <c r="I68" i="8"/>
  <c r="J67" i="8" s="1"/>
  <c r="K68" i="8"/>
  <c r="G70" i="8"/>
  <c r="D69" i="8"/>
  <c r="H69" i="8" s="1"/>
  <c r="L71" i="8"/>
  <c r="M71" i="8" s="1"/>
  <c r="O70" i="8"/>
  <c r="P70" i="8"/>
  <c r="E74" i="7"/>
  <c r="F73" i="7"/>
  <c r="E73" i="3"/>
  <c r="F72" i="3"/>
  <c r="F69" i="2"/>
  <c r="E182" i="1"/>
  <c r="F181" i="1"/>
  <c r="U74" i="12" l="1"/>
  <c r="Q74" i="12"/>
  <c r="M85" i="12"/>
  <c r="I86" i="12"/>
  <c r="E73" i="13"/>
  <c r="F73" i="13" s="1"/>
  <c r="H72" i="13"/>
  <c r="I72" i="13" s="1"/>
  <c r="K75" i="10"/>
  <c r="H76" i="10"/>
  <c r="I75" i="10"/>
  <c r="L75" i="10" s="1"/>
  <c r="E73" i="10"/>
  <c r="F72" i="10"/>
  <c r="I69" i="8"/>
  <c r="K69" i="8"/>
  <c r="J68" i="8"/>
  <c r="G71" i="8"/>
  <c r="D70" i="8"/>
  <c r="H70" i="8" s="1"/>
  <c r="O71" i="8"/>
  <c r="L72" i="8"/>
  <c r="M72" i="8" s="1"/>
  <c r="P71" i="8"/>
  <c r="E75" i="7"/>
  <c r="F74" i="7"/>
  <c r="E74" i="3"/>
  <c r="F73" i="3"/>
  <c r="F70" i="2"/>
  <c r="E183" i="1"/>
  <c r="F182" i="1"/>
  <c r="U75" i="12" l="1"/>
  <c r="Q75" i="12"/>
  <c r="M86" i="12"/>
  <c r="I87" i="12"/>
  <c r="E74" i="13"/>
  <c r="F74" i="13" s="1"/>
  <c r="H73" i="13"/>
  <c r="I73" i="13" s="1"/>
  <c r="K76" i="10"/>
  <c r="H77" i="10"/>
  <c r="I76" i="10"/>
  <c r="L76" i="10" s="1"/>
  <c r="E74" i="10"/>
  <c r="F73" i="10"/>
  <c r="I70" i="8"/>
  <c r="J69" i="8" s="1"/>
  <c r="K70" i="8"/>
  <c r="G72" i="8"/>
  <c r="D71" i="8"/>
  <c r="H71" i="8" s="1"/>
  <c r="L73" i="8"/>
  <c r="M73" i="8" s="1"/>
  <c r="O72" i="8"/>
  <c r="P72" i="8"/>
  <c r="E76" i="7"/>
  <c r="F75" i="7"/>
  <c r="E75" i="3"/>
  <c r="F74" i="3"/>
  <c r="F71" i="2"/>
  <c r="E184" i="1"/>
  <c r="F183" i="1"/>
  <c r="U76" i="12" l="1"/>
  <c r="Q76" i="12"/>
  <c r="M87" i="12"/>
  <c r="I88" i="12"/>
  <c r="E75" i="13"/>
  <c r="F75" i="13" s="1"/>
  <c r="H74" i="13"/>
  <c r="I74" i="13" s="1"/>
  <c r="E75" i="10"/>
  <c r="F74" i="10"/>
  <c r="H78" i="10"/>
  <c r="K77" i="10"/>
  <c r="I77" i="10"/>
  <c r="L77" i="10" s="1"/>
  <c r="I71" i="8"/>
  <c r="J70" i="8"/>
  <c r="G73" i="8"/>
  <c r="D72" i="8"/>
  <c r="H72" i="8" s="1"/>
  <c r="L74" i="8"/>
  <c r="M74" i="8" s="1"/>
  <c r="O73" i="8"/>
  <c r="P73" i="8"/>
  <c r="F76" i="7"/>
  <c r="E77" i="7"/>
  <c r="E76" i="3"/>
  <c r="F75" i="3"/>
  <c r="F72" i="2"/>
  <c r="E185" i="1"/>
  <c r="F184" i="1"/>
  <c r="U77" i="12" l="1"/>
  <c r="Q77" i="12"/>
  <c r="M88" i="12"/>
  <c r="I89" i="12"/>
  <c r="E76" i="13"/>
  <c r="F76" i="13" s="1"/>
  <c r="H75" i="13"/>
  <c r="I75" i="13" s="1"/>
  <c r="H79" i="10"/>
  <c r="K78" i="10"/>
  <c r="I78" i="10"/>
  <c r="L78" i="10" s="1"/>
  <c r="E76" i="10"/>
  <c r="F75" i="10"/>
  <c r="I72" i="8"/>
  <c r="J71" i="8"/>
  <c r="G74" i="8"/>
  <c r="D73" i="8"/>
  <c r="H73" i="8" s="1"/>
  <c r="L75" i="8"/>
  <c r="M75" i="8" s="1"/>
  <c r="O74" i="8"/>
  <c r="P74" i="8"/>
  <c r="E78" i="7"/>
  <c r="F77" i="7"/>
  <c r="E77" i="3"/>
  <c r="F76" i="3"/>
  <c r="F73" i="2"/>
  <c r="E186" i="1"/>
  <c r="F185" i="1"/>
  <c r="U78" i="12" l="1"/>
  <c r="Q78" i="12"/>
  <c r="M89" i="12"/>
  <c r="I90" i="12"/>
  <c r="E77" i="13"/>
  <c r="F77" i="13" s="1"/>
  <c r="H76" i="13"/>
  <c r="I76" i="13" s="1"/>
  <c r="E77" i="10"/>
  <c r="F76" i="10"/>
  <c r="K79" i="10"/>
  <c r="H80" i="10"/>
  <c r="I79" i="10"/>
  <c r="L79" i="10" s="1"/>
  <c r="I73" i="8"/>
  <c r="J72" i="8" s="1"/>
  <c r="G75" i="8"/>
  <c r="D74" i="8"/>
  <c r="H74" i="8" s="1"/>
  <c r="L76" i="8"/>
  <c r="M76" i="8" s="1"/>
  <c r="O75" i="8"/>
  <c r="P75" i="8"/>
  <c r="E79" i="7"/>
  <c r="F78" i="7"/>
  <c r="E78" i="3"/>
  <c r="F77" i="3"/>
  <c r="F74" i="2"/>
  <c r="F186" i="1"/>
  <c r="E187" i="1"/>
  <c r="U79" i="12" l="1"/>
  <c r="Q79" i="12"/>
  <c r="M90" i="12"/>
  <c r="I91" i="12"/>
  <c r="E78" i="13"/>
  <c r="F78" i="13" s="1"/>
  <c r="H77" i="13"/>
  <c r="I77" i="13" s="1"/>
  <c r="K80" i="10"/>
  <c r="H81" i="10"/>
  <c r="I80" i="10"/>
  <c r="L80" i="10" s="1"/>
  <c r="E78" i="10"/>
  <c r="F77" i="10"/>
  <c r="I74" i="8"/>
  <c r="J73" i="8"/>
  <c r="G76" i="8"/>
  <c r="D75" i="8"/>
  <c r="H75" i="8" s="1"/>
  <c r="O76" i="8"/>
  <c r="L77" i="8"/>
  <c r="M77" i="8" s="1"/>
  <c r="P76" i="8"/>
  <c r="E80" i="7"/>
  <c r="F79" i="7"/>
  <c r="E79" i="3"/>
  <c r="F78" i="3"/>
  <c r="F75" i="2"/>
  <c r="E188" i="1"/>
  <c r="F187" i="1"/>
  <c r="U80" i="12" l="1"/>
  <c r="Q80" i="12"/>
  <c r="M91" i="12"/>
  <c r="I92" i="12"/>
  <c r="H78" i="13"/>
  <c r="I78" i="13" s="1"/>
  <c r="E79" i="13"/>
  <c r="F79" i="13" s="1"/>
  <c r="E79" i="10"/>
  <c r="F78" i="10"/>
  <c r="H82" i="10"/>
  <c r="K81" i="10"/>
  <c r="I81" i="10"/>
  <c r="L81" i="10" s="1"/>
  <c r="I75" i="8"/>
  <c r="J74" i="8" s="1"/>
  <c r="G77" i="8"/>
  <c r="D76" i="8"/>
  <c r="H76" i="8" s="1"/>
  <c r="L78" i="8"/>
  <c r="M78" i="8" s="1"/>
  <c r="O77" i="8"/>
  <c r="P77" i="8"/>
  <c r="E81" i="7"/>
  <c r="F80" i="7"/>
  <c r="E80" i="3"/>
  <c r="F79" i="3"/>
  <c r="F76" i="2"/>
  <c r="F188" i="1"/>
  <c r="E189" i="1"/>
  <c r="U81" i="12" l="1"/>
  <c r="Q81" i="12"/>
  <c r="M92" i="12"/>
  <c r="I93" i="12"/>
  <c r="E80" i="13"/>
  <c r="F80" i="13" s="1"/>
  <c r="H79" i="13"/>
  <c r="I79" i="13" s="1"/>
  <c r="H83" i="10"/>
  <c r="K82" i="10"/>
  <c r="I82" i="10"/>
  <c r="L82" i="10" s="1"/>
  <c r="E80" i="10"/>
  <c r="F79" i="10"/>
  <c r="I76" i="8"/>
  <c r="J75" i="8"/>
  <c r="G78" i="8"/>
  <c r="D77" i="8"/>
  <c r="H77" i="8" s="1"/>
  <c r="O78" i="8"/>
  <c r="L79" i="8"/>
  <c r="M79" i="8" s="1"/>
  <c r="P78" i="8"/>
  <c r="E82" i="7"/>
  <c r="F81" i="7"/>
  <c r="E81" i="3"/>
  <c r="F80" i="3"/>
  <c r="F77" i="2"/>
  <c r="F189" i="1"/>
  <c r="E190" i="1"/>
  <c r="U82" i="12" l="1"/>
  <c r="Q82" i="12"/>
  <c r="M93" i="12"/>
  <c r="I94" i="12"/>
  <c r="E81" i="13"/>
  <c r="F81" i="13" s="1"/>
  <c r="H80" i="13"/>
  <c r="I80" i="13" s="1"/>
  <c r="E81" i="10"/>
  <c r="F80" i="10"/>
  <c r="K83" i="10"/>
  <c r="H84" i="10"/>
  <c r="I83" i="10"/>
  <c r="L83" i="10" s="1"/>
  <c r="I77" i="8"/>
  <c r="J76" i="8" s="1"/>
  <c r="G79" i="8"/>
  <c r="D78" i="8"/>
  <c r="H78" i="8" s="1"/>
  <c r="L80" i="8"/>
  <c r="M80" i="8" s="1"/>
  <c r="O79" i="8"/>
  <c r="P79" i="8"/>
  <c r="E83" i="7"/>
  <c r="F82" i="7"/>
  <c r="E82" i="3"/>
  <c r="F81" i="3"/>
  <c r="F78" i="2"/>
  <c r="F190" i="1"/>
  <c r="E191" i="1"/>
  <c r="U83" i="12" l="1"/>
  <c r="Q83" i="12"/>
  <c r="M94" i="12"/>
  <c r="I95" i="12"/>
  <c r="E82" i="13"/>
  <c r="F82" i="13" s="1"/>
  <c r="H81" i="13"/>
  <c r="I81" i="13" s="1"/>
  <c r="K84" i="10"/>
  <c r="H85" i="10"/>
  <c r="I84" i="10"/>
  <c r="L84" i="10" s="1"/>
  <c r="E82" i="10"/>
  <c r="F81" i="10"/>
  <c r="I78" i="8"/>
  <c r="J77" i="8"/>
  <c r="G80" i="8"/>
  <c r="D79" i="8"/>
  <c r="H79" i="8" s="1"/>
  <c r="O80" i="8"/>
  <c r="L81" i="8"/>
  <c r="M81" i="8" s="1"/>
  <c r="P80" i="8"/>
  <c r="E84" i="7"/>
  <c r="F83" i="7"/>
  <c r="E83" i="3"/>
  <c r="F82" i="3"/>
  <c r="F79" i="2"/>
  <c r="E192" i="1"/>
  <c r="F191" i="1"/>
  <c r="U84" i="12" l="1"/>
  <c r="Q84" i="12"/>
  <c r="M95" i="12"/>
  <c r="I96" i="12"/>
  <c r="E83" i="13"/>
  <c r="F83" i="13" s="1"/>
  <c r="H82" i="13"/>
  <c r="I82" i="13" s="1"/>
  <c r="E83" i="10"/>
  <c r="F82" i="10"/>
  <c r="H86" i="10"/>
  <c r="K85" i="10"/>
  <c r="I85" i="10"/>
  <c r="L85" i="10" s="1"/>
  <c r="I79" i="8"/>
  <c r="J78" i="8"/>
  <c r="G81" i="8"/>
  <c r="D80" i="8"/>
  <c r="H80" i="8" s="1"/>
  <c r="L82" i="8"/>
  <c r="M82" i="8" s="1"/>
  <c r="O81" i="8"/>
  <c r="P81" i="8"/>
  <c r="E85" i="7"/>
  <c r="F84" i="7"/>
  <c r="E84" i="3"/>
  <c r="F83" i="3"/>
  <c r="F80" i="2"/>
  <c r="E193" i="1"/>
  <c r="F192" i="1"/>
  <c r="U85" i="12" l="1"/>
  <c r="Q85" i="12"/>
  <c r="M96" i="12"/>
  <c r="I97" i="12"/>
  <c r="E84" i="13"/>
  <c r="F84" i="13" s="1"/>
  <c r="H83" i="13"/>
  <c r="I83" i="13" s="1"/>
  <c r="H87" i="10"/>
  <c r="K86" i="10"/>
  <c r="I86" i="10"/>
  <c r="L86" i="10" s="1"/>
  <c r="E84" i="10"/>
  <c r="F83" i="10"/>
  <c r="I80" i="8"/>
  <c r="J79" i="8"/>
  <c r="G82" i="8"/>
  <c r="D81" i="8"/>
  <c r="H81" i="8" s="1"/>
  <c r="L83" i="8"/>
  <c r="M83" i="8" s="1"/>
  <c r="O82" i="8"/>
  <c r="P82" i="8"/>
  <c r="E86" i="7"/>
  <c r="F85" i="7"/>
  <c r="E85" i="3"/>
  <c r="F84" i="3"/>
  <c r="F81" i="2"/>
  <c r="E194" i="1"/>
  <c r="F193" i="1"/>
  <c r="U86" i="12" l="1"/>
  <c r="Q86" i="12"/>
  <c r="M97" i="12"/>
  <c r="I98" i="12"/>
  <c r="E85" i="13"/>
  <c r="F85" i="13" s="1"/>
  <c r="H84" i="13"/>
  <c r="I84" i="13" s="1"/>
  <c r="E85" i="10"/>
  <c r="F84" i="10"/>
  <c r="K87" i="10"/>
  <c r="H88" i="10"/>
  <c r="I87" i="10"/>
  <c r="L87" i="10" s="1"/>
  <c r="I81" i="8"/>
  <c r="J80" i="8" s="1"/>
  <c r="G83" i="8"/>
  <c r="D82" i="8"/>
  <c r="H82" i="8" s="1"/>
  <c r="O83" i="8"/>
  <c r="L84" i="8"/>
  <c r="M84" i="8" s="1"/>
  <c r="P83" i="8"/>
  <c r="E87" i="7"/>
  <c r="F86" i="7"/>
  <c r="E86" i="3"/>
  <c r="F85" i="3"/>
  <c r="F82" i="2"/>
  <c r="E195" i="1"/>
  <c r="F194" i="1"/>
  <c r="U87" i="12" l="1"/>
  <c r="Q87" i="12"/>
  <c r="M98" i="12"/>
  <c r="I99" i="12"/>
  <c r="H85" i="13"/>
  <c r="I85" i="13" s="1"/>
  <c r="E86" i="13"/>
  <c r="F86" i="13" s="1"/>
  <c r="K88" i="10"/>
  <c r="H89" i="10"/>
  <c r="I88" i="10"/>
  <c r="L88" i="10" s="1"/>
  <c r="E86" i="10"/>
  <c r="F85" i="10"/>
  <c r="I82" i="8"/>
  <c r="J81" i="8"/>
  <c r="G84" i="8"/>
  <c r="D83" i="8"/>
  <c r="H83" i="8" s="1"/>
  <c r="L85" i="8"/>
  <c r="M85" i="8" s="1"/>
  <c r="O84" i="8"/>
  <c r="P84" i="8"/>
  <c r="E88" i="7"/>
  <c r="F87" i="7"/>
  <c r="E87" i="3"/>
  <c r="F86" i="3"/>
  <c r="F83" i="2"/>
  <c r="E196" i="1"/>
  <c r="F195" i="1"/>
  <c r="U88" i="12" l="1"/>
  <c r="Q88" i="12"/>
  <c r="M99" i="12"/>
  <c r="I100" i="12"/>
  <c r="E87" i="13"/>
  <c r="F87" i="13" s="1"/>
  <c r="H86" i="13"/>
  <c r="I86" i="13" s="1"/>
  <c r="H90" i="10"/>
  <c r="K89" i="10"/>
  <c r="I89" i="10"/>
  <c r="L89" i="10" s="1"/>
  <c r="E87" i="10"/>
  <c r="F86" i="10"/>
  <c r="I83" i="8"/>
  <c r="J82" i="8"/>
  <c r="G85" i="8"/>
  <c r="D84" i="8"/>
  <c r="H84" i="8" s="1"/>
  <c r="O85" i="8"/>
  <c r="L86" i="8"/>
  <c r="M86" i="8" s="1"/>
  <c r="P85" i="8"/>
  <c r="E89" i="7"/>
  <c r="F88" i="7"/>
  <c r="E88" i="3"/>
  <c r="F87" i="3"/>
  <c r="F84" i="2"/>
  <c r="F196" i="1"/>
  <c r="E197" i="1"/>
  <c r="U89" i="12" l="1"/>
  <c r="Q89" i="12"/>
  <c r="M100" i="12"/>
  <c r="I101" i="12"/>
  <c r="H87" i="13"/>
  <c r="I87" i="13" s="1"/>
  <c r="E88" i="13"/>
  <c r="F88" i="13" s="1"/>
  <c r="E88" i="10"/>
  <c r="F87" i="10"/>
  <c r="H91" i="10"/>
  <c r="K90" i="10"/>
  <c r="I90" i="10"/>
  <c r="L90" i="10" s="1"/>
  <c r="I84" i="8"/>
  <c r="J83" i="8"/>
  <c r="G86" i="8"/>
  <c r="D85" i="8"/>
  <c r="H85" i="8" s="1"/>
  <c r="L87" i="8"/>
  <c r="M87" i="8" s="1"/>
  <c r="O86" i="8"/>
  <c r="P86" i="8"/>
  <c r="E90" i="7"/>
  <c r="F89" i="7"/>
  <c r="E89" i="3"/>
  <c r="F88" i="3"/>
  <c r="F85" i="2"/>
  <c r="F197" i="1"/>
  <c r="E198" i="1"/>
  <c r="U90" i="12" l="1"/>
  <c r="Q90" i="12"/>
  <c r="M101" i="12"/>
  <c r="I102" i="12"/>
  <c r="E89" i="13"/>
  <c r="F89" i="13" s="1"/>
  <c r="H88" i="13"/>
  <c r="I88" i="13" s="1"/>
  <c r="K91" i="10"/>
  <c r="H92" i="10"/>
  <c r="I91" i="10"/>
  <c r="L91" i="10" s="1"/>
  <c r="E89" i="10"/>
  <c r="F88" i="10"/>
  <c r="I85" i="8"/>
  <c r="J84" i="8"/>
  <c r="G87" i="8"/>
  <c r="D86" i="8"/>
  <c r="H86" i="8" s="1"/>
  <c r="O87" i="8"/>
  <c r="L88" i="8"/>
  <c r="M88" i="8" s="1"/>
  <c r="P87" i="8"/>
  <c r="E91" i="7"/>
  <c r="F90" i="7"/>
  <c r="E90" i="3"/>
  <c r="F89" i="3"/>
  <c r="F86" i="2"/>
  <c r="F198" i="1"/>
  <c r="E199" i="1"/>
  <c r="U91" i="12" l="1"/>
  <c r="Q91" i="12"/>
  <c r="M102" i="12"/>
  <c r="I103" i="12"/>
  <c r="E90" i="13"/>
  <c r="F90" i="13" s="1"/>
  <c r="H89" i="13"/>
  <c r="I89" i="13" s="1"/>
  <c r="E90" i="10"/>
  <c r="F89" i="10"/>
  <c r="H93" i="10"/>
  <c r="K92" i="10"/>
  <c r="I92" i="10"/>
  <c r="L92" i="10" s="1"/>
  <c r="I86" i="8"/>
  <c r="J85" i="8"/>
  <c r="G88" i="8"/>
  <c r="D87" i="8"/>
  <c r="H87" i="8" s="1"/>
  <c r="L89" i="8"/>
  <c r="M89" i="8" s="1"/>
  <c r="O88" i="8"/>
  <c r="P88" i="8"/>
  <c r="E92" i="7"/>
  <c r="F91" i="7"/>
  <c r="E91" i="3"/>
  <c r="F90" i="3"/>
  <c r="F87" i="2"/>
  <c r="E200" i="1"/>
  <c r="F199" i="1"/>
  <c r="U92" i="12" l="1"/>
  <c r="Q92" i="12"/>
  <c r="M103" i="12"/>
  <c r="I104" i="12"/>
  <c r="E91" i="13"/>
  <c r="F91" i="13" s="1"/>
  <c r="H90" i="13"/>
  <c r="I90" i="13" s="1"/>
  <c r="H94" i="10"/>
  <c r="K93" i="10"/>
  <c r="I93" i="10"/>
  <c r="L93" i="10" s="1"/>
  <c r="E91" i="10"/>
  <c r="F90" i="10"/>
  <c r="I87" i="8"/>
  <c r="J86" i="8" s="1"/>
  <c r="G89" i="8"/>
  <c r="D88" i="8"/>
  <c r="H88" i="8" s="1"/>
  <c r="L90" i="8"/>
  <c r="M90" i="8" s="1"/>
  <c r="O89" i="8"/>
  <c r="P89" i="8"/>
  <c r="E93" i="7"/>
  <c r="F92" i="7"/>
  <c r="E92" i="3"/>
  <c r="F91" i="3"/>
  <c r="F88" i="2"/>
  <c r="F200" i="1"/>
  <c r="E201" i="1"/>
  <c r="U93" i="12" l="1"/>
  <c r="Q93" i="12"/>
  <c r="M104" i="12"/>
  <c r="I105" i="12"/>
  <c r="E92" i="13"/>
  <c r="F92" i="13" s="1"/>
  <c r="H91" i="13"/>
  <c r="I91" i="13" s="1"/>
  <c r="E92" i="10"/>
  <c r="F91" i="10"/>
  <c r="H95" i="10"/>
  <c r="K94" i="10"/>
  <c r="I94" i="10"/>
  <c r="L94" i="10" s="1"/>
  <c r="I88" i="8"/>
  <c r="J87" i="8" s="1"/>
  <c r="G90" i="8"/>
  <c r="D89" i="8"/>
  <c r="H89" i="8" s="1"/>
  <c r="L91" i="8"/>
  <c r="M91" i="8" s="1"/>
  <c r="O90" i="8"/>
  <c r="P90" i="8"/>
  <c r="E94" i="7"/>
  <c r="F93" i="7"/>
  <c r="E93" i="3"/>
  <c r="F92" i="3"/>
  <c r="F89" i="2"/>
  <c r="F201" i="1"/>
  <c r="E202" i="1"/>
  <c r="U94" i="12" l="1"/>
  <c r="Q94" i="12"/>
  <c r="M105" i="12"/>
  <c r="I106" i="12"/>
  <c r="E93" i="13"/>
  <c r="F93" i="13" s="1"/>
  <c r="H92" i="13"/>
  <c r="I92" i="13" s="1"/>
  <c r="K95" i="10"/>
  <c r="H96" i="10"/>
  <c r="I95" i="10"/>
  <c r="L95" i="10" s="1"/>
  <c r="E93" i="10"/>
  <c r="F92" i="10"/>
  <c r="I89" i="8"/>
  <c r="J88" i="8" s="1"/>
  <c r="G91" i="8"/>
  <c r="D90" i="8"/>
  <c r="H90" i="8" s="1"/>
  <c r="O91" i="8"/>
  <c r="L92" i="8"/>
  <c r="M92" i="8" s="1"/>
  <c r="P91" i="8"/>
  <c r="E95" i="7"/>
  <c r="F94" i="7"/>
  <c r="E94" i="3"/>
  <c r="F93" i="3"/>
  <c r="F90" i="2"/>
  <c r="E203" i="1"/>
  <c r="F203" i="1" s="1"/>
  <c r="F202" i="1"/>
  <c r="U95" i="12" l="1"/>
  <c r="Q95" i="12"/>
  <c r="M106" i="12"/>
  <c r="I107" i="12"/>
  <c r="E94" i="13"/>
  <c r="F94" i="13" s="1"/>
  <c r="H93" i="13"/>
  <c r="I93" i="13" s="1"/>
  <c r="E94" i="10"/>
  <c r="F93" i="10"/>
  <c r="H97" i="10"/>
  <c r="K96" i="10"/>
  <c r="I96" i="10"/>
  <c r="L96" i="10" s="1"/>
  <c r="I90" i="8"/>
  <c r="J89" i="8"/>
  <c r="G92" i="8"/>
  <c r="D91" i="8"/>
  <c r="H91" i="8" s="1"/>
  <c r="O92" i="8"/>
  <c r="L93" i="8"/>
  <c r="M93" i="8" s="1"/>
  <c r="P92" i="8"/>
  <c r="E96" i="7"/>
  <c r="F95" i="7"/>
  <c r="E95" i="3"/>
  <c r="F94" i="3"/>
  <c r="F91" i="2"/>
  <c r="U96" i="12" l="1"/>
  <c r="Q96" i="12"/>
  <c r="M107" i="12"/>
  <c r="I108" i="12"/>
  <c r="H94" i="13"/>
  <c r="I94" i="13" s="1"/>
  <c r="E95" i="13"/>
  <c r="F95" i="13" s="1"/>
  <c r="H98" i="10"/>
  <c r="K97" i="10"/>
  <c r="I97" i="10"/>
  <c r="L97" i="10" s="1"/>
  <c r="E95" i="10"/>
  <c r="F94" i="10"/>
  <c r="I91" i="8"/>
  <c r="J90" i="8" s="1"/>
  <c r="G93" i="8"/>
  <c r="D92" i="8"/>
  <c r="H92" i="8" s="1"/>
  <c r="L94" i="8"/>
  <c r="M94" i="8" s="1"/>
  <c r="O93" i="8"/>
  <c r="P93" i="8"/>
  <c r="E97" i="7"/>
  <c r="F96" i="7"/>
  <c r="E96" i="3"/>
  <c r="F95" i="3"/>
  <c r="F92" i="2"/>
  <c r="U97" i="12" l="1"/>
  <c r="Q97" i="12"/>
  <c r="M108" i="12"/>
  <c r="I109" i="12"/>
  <c r="E96" i="13"/>
  <c r="F96" i="13" s="1"/>
  <c r="H95" i="13"/>
  <c r="I95" i="13" s="1"/>
  <c r="E96" i="10"/>
  <c r="F95" i="10"/>
  <c r="K98" i="10"/>
  <c r="H99" i="10"/>
  <c r="I98" i="10"/>
  <c r="L98" i="10" s="1"/>
  <c r="I92" i="8"/>
  <c r="J91" i="8" s="1"/>
  <c r="K137" i="8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G94" i="8"/>
  <c r="D93" i="8"/>
  <c r="H93" i="8" s="1"/>
  <c r="L95" i="8"/>
  <c r="M95" i="8" s="1"/>
  <c r="O94" i="8"/>
  <c r="P94" i="8"/>
  <c r="E98" i="7"/>
  <c r="F97" i="7"/>
  <c r="E97" i="3"/>
  <c r="F96" i="3"/>
  <c r="F93" i="2"/>
  <c r="U98" i="12" l="1"/>
  <c r="Q98" i="12"/>
  <c r="M109" i="12"/>
  <c r="I110" i="12"/>
  <c r="E97" i="13"/>
  <c r="F97" i="13" s="1"/>
  <c r="H96" i="13"/>
  <c r="I96" i="13" s="1"/>
  <c r="K99" i="10"/>
  <c r="H100" i="10"/>
  <c r="I99" i="10"/>
  <c r="L99" i="10" s="1"/>
  <c r="E97" i="10"/>
  <c r="F96" i="10"/>
  <c r="I93" i="8"/>
  <c r="J92" i="8"/>
  <c r="G95" i="8"/>
  <c r="D94" i="8"/>
  <c r="H94" i="8" s="1"/>
  <c r="O95" i="8"/>
  <c r="L96" i="8"/>
  <c r="M96" i="8" s="1"/>
  <c r="P95" i="8"/>
  <c r="E99" i="7"/>
  <c r="F98" i="7"/>
  <c r="E98" i="3"/>
  <c r="F97" i="3"/>
  <c r="F94" i="2"/>
  <c r="U99" i="12" l="1"/>
  <c r="Q99" i="12"/>
  <c r="M110" i="12"/>
  <c r="I111" i="12"/>
  <c r="E98" i="13"/>
  <c r="F98" i="13" s="1"/>
  <c r="H97" i="13"/>
  <c r="I97" i="13" s="1"/>
  <c r="E98" i="10"/>
  <c r="F97" i="10"/>
  <c r="K100" i="10"/>
  <c r="H101" i="10"/>
  <c r="I100" i="10"/>
  <c r="L100" i="10" s="1"/>
  <c r="I94" i="8"/>
  <c r="J93" i="8"/>
  <c r="G96" i="8"/>
  <c r="D95" i="8"/>
  <c r="H95" i="8" s="1"/>
  <c r="O96" i="8"/>
  <c r="L97" i="8"/>
  <c r="M97" i="8" s="1"/>
  <c r="P96" i="8"/>
  <c r="E100" i="7"/>
  <c r="F99" i="7"/>
  <c r="E99" i="3"/>
  <c r="F98" i="3"/>
  <c r="F95" i="2"/>
  <c r="U100" i="12" l="1"/>
  <c r="Q100" i="12"/>
  <c r="M111" i="12"/>
  <c r="I112" i="12"/>
  <c r="E99" i="13"/>
  <c r="F99" i="13" s="1"/>
  <c r="H98" i="13"/>
  <c r="I98" i="13" s="1"/>
  <c r="H102" i="10"/>
  <c r="K101" i="10"/>
  <c r="I101" i="10"/>
  <c r="L101" i="10" s="1"/>
  <c r="E99" i="10"/>
  <c r="F98" i="10"/>
  <c r="I95" i="8"/>
  <c r="J94" i="8"/>
  <c r="G97" i="8"/>
  <c r="D96" i="8"/>
  <c r="H96" i="8" s="1"/>
  <c r="L98" i="8"/>
  <c r="M98" i="8" s="1"/>
  <c r="O97" i="8"/>
  <c r="P97" i="8"/>
  <c r="E101" i="7"/>
  <c r="F100" i="7"/>
  <c r="E100" i="3"/>
  <c r="F99" i="3"/>
  <c r="F96" i="2"/>
  <c r="U101" i="12" l="1"/>
  <c r="Q101" i="12"/>
  <c r="M112" i="12"/>
  <c r="I113" i="12"/>
  <c r="E100" i="13"/>
  <c r="F100" i="13" s="1"/>
  <c r="H99" i="13"/>
  <c r="I99" i="13" s="1"/>
  <c r="E100" i="10"/>
  <c r="F99" i="10"/>
  <c r="K102" i="10"/>
  <c r="H103" i="10"/>
  <c r="I102" i="10"/>
  <c r="L102" i="10" s="1"/>
  <c r="I96" i="8"/>
  <c r="J95" i="8"/>
  <c r="G98" i="8"/>
  <c r="D97" i="8"/>
  <c r="H97" i="8" s="1"/>
  <c r="L99" i="8"/>
  <c r="M99" i="8" s="1"/>
  <c r="O98" i="8"/>
  <c r="P98" i="8"/>
  <c r="E102" i="7"/>
  <c r="F101" i="7"/>
  <c r="E101" i="3"/>
  <c r="F100" i="3"/>
  <c r="F97" i="2"/>
  <c r="U102" i="12" l="1"/>
  <c r="Q102" i="12"/>
  <c r="M113" i="12"/>
  <c r="I114" i="12"/>
  <c r="E101" i="13"/>
  <c r="F101" i="13" s="1"/>
  <c r="H100" i="13"/>
  <c r="I100" i="13" s="1"/>
  <c r="K103" i="10"/>
  <c r="H104" i="10"/>
  <c r="I103" i="10"/>
  <c r="L103" i="10" s="1"/>
  <c r="E101" i="10"/>
  <c r="F100" i="10"/>
  <c r="I97" i="8"/>
  <c r="J96" i="8"/>
  <c r="G99" i="8"/>
  <c r="D98" i="8"/>
  <c r="H98" i="8" s="1"/>
  <c r="O99" i="8"/>
  <c r="L100" i="8"/>
  <c r="M100" i="8" s="1"/>
  <c r="P99" i="8"/>
  <c r="E103" i="7"/>
  <c r="F102" i="7"/>
  <c r="E102" i="3"/>
  <c r="F101" i="3"/>
  <c r="F98" i="2"/>
  <c r="U103" i="12" l="1"/>
  <c r="Q103" i="12"/>
  <c r="M114" i="12"/>
  <c r="I115" i="12"/>
  <c r="H101" i="13"/>
  <c r="I101" i="13" s="1"/>
  <c r="E102" i="13"/>
  <c r="F102" i="13" s="1"/>
  <c r="E102" i="10"/>
  <c r="F101" i="10"/>
  <c r="H105" i="10"/>
  <c r="K104" i="10"/>
  <c r="I104" i="10"/>
  <c r="L104" i="10" s="1"/>
  <c r="I98" i="8"/>
  <c r="J97" i="8"/>
  <c r="G100" i="8"/>
  <c r="D99" i="8"/>
  <c r="H99" i="8" s="1"/>
  <c r="O100" i="8"/>
  <c r="L101" i="8"/>
  <c r="M101" i="8" s="1"/>
  <c r="P100" i="8"/>
  <c r="E104" i="7"/>
  <c r="F103" i="7"/>
  <c r="E103" i="3"/>
  <c r="F102" i="3"/>
  <c r="F99" i="2"/>
  <c r="U104" i="12" l="1"/>
  <c r="Q104" i="12"/>
  <c r="M115" i="12"/>
  <c r="I116" i="12"/>
  <c r="E103" i="13"/>
  <c r="F103" i="13" s="1"/>
  <c r="H102" i="13"/>
  <c r="I102" i="13" s="1"/>
  <c r="H106" i="10"/>
  <c r="K105" i="10"/>
  <c r="I105" i="10"/>
  <c r="L105" i="10" s="1"/>
  <c r="E103" i="10"/>
  <c r="F102" i="10"/>
  <c r="I99" i="8"/>
  <c r="J98" i="8"/>
  <c r="G101" i="8"/>
  <c r="D100" i="8"/>
  <c r="H100" i="8" s="1"/>
  <c r="L102" i="8"/>
  <c r="M102" i="8" s="1"/>
  <c r="O101" i="8"/>
  <c r="P101" i="8"/>
  <c r="E105" i="7"/>
  <c r="F104" i="7"/>
  <c r="E104" i="3"/>
  <c r="F103" i="3"/>
  <c r="F100" i="2"/>
  <c r="U105" i="12" l="1"/>
  <c r="Q105" i="12"/>
  <c r="M116" i="12"/>
  <c r="I117" i="12"/>
  <c r="H103" i="13"/>
  <c r="I103" i="13" s="1"/>
  <c r="E104" i="13"/>
  <c r="F104" i="13" s="1"/>
  <c r="E104" i="10"/>
  <c r="F103" i="10"/>
  <c r="H107" i="10"/>
  <c r="K106" i="10"/>
  <c r="I106" i="10"/>
  <c r="L106" i="10" s="1"/>
  <c r="I100" i="8"/>
  <c r="J99" i="8"/>
  <c r="G102" i="8"/>
  <c r="D101" i="8"/>
  <c r="H101" i="8" s="1"/>
  <c r="L103" i="8"/>
  <c r="M103" i="8" s="1"/>
  <c r="O102" i="8"/>
  <c r="P102" i="8"/>
  <c r="E106" i="7"/>
  <c r="F105" i="7"/>
  <c r="E105" i="3"/>
  <c r="F104" i="3"/>
  <c r="F101" i="2"/>
  <c r="U106" i="12" l="1"/>
  <c r="Q106" i="12"/>
  <c r="M117" i="12"/>
  <c r="I118" i="12"/>
  <c r="E105" i="13"/>
  <c r="F105" i="13" s="1"/>
  <c r="H104" i="13"/>
  <c r="I104" i="13" s="1"/>
  <c r="K107" i="10"/>
  <c r="H108" i="10"/>
  <c r="I107" i="10"/>
  <c r="L107" i="10" s="1"/>
  <c r="E105" i="10"/>
  <c r="F104" i="10"/>
  <c r="I101" i="8"/>
  <c r="J100" i="8"/>
  <c r="G103" i="8"/>
  <c r="D102" i="8"/>
  <c r="H102" i="8" s="1"/>
  <c r="O103" i="8"/>
  <c r="L104" i="8"/>
  <c r="M104" i="8" s="1"/>
  <c r="P103" i="8"/>
  <c r="E107" i="7"/>
  <c r="F106" i="7"/>
  <c r="E106" i="3"/>
  <c r="F105" i="3"/>
  <c r="F102" i="2"/>
  <c r="U107" i="12" l="1"/>
  <c r="Q107" i="12"/>
  <c r="M118" i="12"/>
  <c r="I119" i="12"/>
  <c r="E106" i="13"/>
  <c r="F106" i="13" s="1"/>
  <c r="H105" i="13"/>
  <c r="I105" i="13" s="1"/>
  <c r="E106" i="10"/>
  <c r="F105" i="10"/>
  <c r="H109" i="10"/>
  <c r="K108" i="10"/>
  <c r="I108" i="10"/>
  <c r="L108" i="10" s="1"/>
  <c r="I102" i="8"/>
  <c r="J101" i="8"/>
  <c r="G104" i="8"/>
  <c r="D103" i="8"/>
  <c r="H103" i="8" s="1"/>
  <c r="O104" i="8"/>
  <c r="L105" i="8"/>
  <c r="M105" i="8" s="1"/>
  <c r="P104" i="8"/>
  <c r="E108" i="7"/>
  <c r="F107" i="7"/>
  <c r="E107" i="3"/>
  <c r="F106" i="3"/>
  <c r="F103" i="2"/>
  <c r="U108" i="12" l="1"/>
  <c r="Q108" i="12"/>
  <c r="M119" i="12"/>
  <c r="I120" i="12"/>
  <c r="H106" i="13"/>
  <c r="I106" i="13" s="1"/>
  <c r="E107" i="13"/>
  <c r="F107" i="13" s="1"/>
  <c r="H110" i="10"/>
  <c r="K109" i="10"/>
  <c r="I109" i="10"/>
  <c r="L109" i="10" s="1"/>
  <c r="E107" i="10"/>
  <c r="F106" i="10"/>
  <c r="I103" i="8"/>
  <c r="J102" i="8" s="1"/>
  <c r="G105" i="8"/>
  <c r="D104" i="8"/>
  <c r="H104" i="8" s="1"/>
  <c r="L106" i="8"/>
  <c r="M106" i="8" s="1"/>
  <c r="O105" i="8"/>
  <c r="P105" i="8"/>
  <c r="F108" i="7"/>
  <c r="E109" i="7"/>
  <c r="E108" i="3"/>
  <c r="F107" i="3"/>
  <c r="F104" i="2"/>
  <c r="U109" i="12" l="1"/>
  <c r="Q109" i="12"/>
  <c r="M120" i="12"/>
  <c r="I121" i="12"/>
  <c r="E108" i="13"/>
  <c r="F108" i="13" s="1"/>
  <c r="H107" i="13"/>
  <c r="I107" i="13" s="1"/>
  <c r="E108" i="10"/>
  <c r="F107" i="10"/>
  <c r="H111" i="10"/>
  <c r="K110" i="10"/>
  <c r="I110" i="10"/>
  <c r="L110" i="10" s="1"/>
  <c r="I104" i="8"/>
  <c r="J103" i="8"/>
  <c r="G106" i="8"/>
  <c r="D105" i="8"/>
  <c r="H105" i="8" s="1"/>
  <c r="L107" i="8"/>
  <c r="M107" i="8" s="1"/>
  <c r="O106" i="8"/>
  <c r="P106" i="8"/>
  <c r="E110" i="7"/>
  <c r="F109" i="7"/>
  <c r="E109" i="3"/>
  <c r="F108" i="3"/>
  <c r="F105" i="2"/>
  <c r="U110" i="12" l="1"/>
  <c r="Q110" i="12"/>
  <c r="M121" i="12"/>
  <c r="I122" i="12"/>
  <c r="E109" i="13"/>
  <c r="F109" i="13" s="1"/>
  <c r="H108" i="13"/>
  <c r="I108" i="13" s="1"/>
  <c r="K111" i="10"/>
  <c r="H112" i="10"/>
  <c r="I111" i="10"/>
  <c r="L111" i="10" s="1"/>
  <c r="E109" i="10"/>
  <c r="F108" i="10"/>
  <c r="I105" i="8"/>
  <c r="J104" i="8"/>
  <c r="G107" i="8"/>
  <c r="D106" i="8"/>
  <c r="H106" i="8" s="1"/>
  <c r="O107" i="8"/>
  <c r="L108" i="8"/>
  <c r="M108" i="8" s="1"/>
  <c r="P107" i="8"/>
  <c r="E111" i="7"/>
  <c r="F110" i="7"/>
  <c r="E110" i="3"/>
  <c r="F109" i="3"/>
  <c r="F106" i="2"/>
  <c r="U111" i="12" l="1"/>
  <c r="Q111" i="12"/>
  <c r="M122" i="12"/>
  <c r="I123" i="12"/>
  <c r="E110" i="13"/>
  <c r="F110" i="13" s="1"/>
  <c r="H109" i="13"/>
  <c r="I109" i="13" s="1"/>
  <c r="E110" i="10"/>
  <c r="F109" i="10"/>
  <c r="H113" i="10"/>
  <c r="K112" i="10"/>
  <c r="I112" i="10"/>
  <c r="L112" i="10" s="1"/>
  <c r="I106" i="8"/>
  <c r="J105" i="8"/>
  <c r="G108" i="8"/>
  <c r="D107" i="8"/>
  <c r="H107" i="8" s="1"/>
  <c r="O108" i="8"/>
  <c r="L109" i="8"/>
  <c r="M109" i="8" s="1"/>
  <c r="P108" i="8"/>
  <c r="E112" i="7"/>
  <c r="F111" i="7"/>
  <c r="E111" i="3"/>
  <c r="F110" i="3"/>
  <c r="F107" i="2"/>
  <c r="U112" i="12" l="1"/>
  <c r="Q112" i="12"/>
  <c r="M123" i="12"/>
  <c r="I124" i="12"/>
  <c r="H110" i="13"/>
  <c r="I110" i="13" s="1"/>
  <c r="E111" i="13"/>
  <c r="F111" i="13" s="1"/>
  <c r="H114" i="10"/>
  <c r="K113" i="10"/>
  <c r="I113" i="10"/>
  <c r="L113" i="10" s="1"/>
  <c r="E111" i="10"/>
  <c r="F110" i="10"/>
  <c r="I107" i="8"/>
  <c r="J106" i="8"/>
  <c r="G109" i="8"/>
  <c r="D108" i="8"/>
  <c r="H108" i="8" s="1"/>
  <c r="L110" i="8"/>
  <c r="M110" i="8" s="1"/>
  <c r="O109" i="8"/>
  <c r="P109" i="8"/>
  <c r="E113" i="7"/>
  <c r="F112" i="7"/>
  <c r="E112" i="3"/>
  <c r="F111" i="3"/>
  <c r="F108" i="2"/>
  <c r="U113" i="12" l="1"/>
  <c r="Q113" i="12"/>
  <c r="M124" i="12"/>
  <c r="I125" i="12"/>
  <c r="E112" i="13"/>
  <c r="F112" i="13" s="1"/>
  <c r="H111" i="13"/>
  <c r="I111" i="13" s="1"/>
  <c r="E112" i="10"/>
  <c r="F111" i="10"/>
  <c r="K114" i="10"/>
  <c r="H115" i="10"/>
  <c r="I114" i="10"/>
  <c r="L114" i="10" s="1"/>
  <c r="I108" i="8"/>
  <c r="J107" i="8"/>
  <c r="G110" i="8"/>
  <c r="D109" i="8"/>
  <c r="H109" i="8" s="1"/>
  <c r="L111" i="8"/>
  <c r="M111" i="8" s="1"/>
  <c r="O110" i="8"/>
  <c r="P110" i="8"/>
  <c r="E114" i="7"/>
  <c r="F113" i="7"/>
  <c r="E113" i="3"/>
  <c r="F112" i="3"/>
  <c r="F109" i="2"/>
  <c r="U114" i="12" l="1"/>
  <c r="Q114" i="12"/>
  <c r="M125" i="12"/>
  <c r="I126" i="12"/>
  <c r="E113" i="13"/>
  <c r="F113" i="13" s="1"/>
  <c r="H112" i="13"/>
  <c r="I112" i="13" s="1"/>
  <c r="K115" i="10"/>
  <c r="H116" i="10"/>
  <c r="I115" i="10"/>
  <c r="L115" i="10" s="1"/>
  <c r="E113" i="10"/>
  <c r="F112" i="10"/>
  <c r="I109" i="8"/>
  <c r="J108" i="8"/>
  <c r="G111" i="8"/>
  <c r="D110" i="8"/>
  <c r="H110" i="8" s="1"/>
  <c r="O111" i="8"/>
  <c r="L112" i="8"/>
  <c r="M112" i="8" s="1"/>
  <c r="P111" i="8"/>
  <c r="E115" i="7"/>
  <c r="F114" i="7"/>
  <c r="E114" i="3"/>
  <c r="F113" i="3"/>
  <c r="F110" i="2"/>
  <c r="U115" i="12" l="1"/>
  <c r="Q115" i="12"/>
  <c r="M126" i="12"/>
  <c r="I127" i="12"/>
  <c r="H113" i="13"/>
  <c r="I113" i="13" s="1"/>
  <c r="E114" i="13"/>
  <c r="F114" i="13" s="1"/>
  <c r="E114" i="10"/>
  <c r="F113" i="10"/>
  <c r="K116" i="10"/>
  <c r="H117" i="10"/>
  <c r="I116" i="10"/>
  <c r="L116" i="10" s="1"/>
  <c r="I110" i="8"/>
  <c r="J109" i="8"/>
  <c r="G112" i="8"/>
  <c r="D111" i="8"/>
  <c r="H111" i="8" s="1"/>
  <c r="O112" i="8"/>
  <c r="L113" i="8"/>
  <c r="M113" i="8" s="1"/>
  <c r="P112" i="8"/>
  <c r="E116" i="7"/>
  <c r="F115" i="7"/>
  <c r="E115" i="3"/>
  <c r="F114" i="3"/>
  <c r="F111" i="2"/>
  <c r="U116" i="12" l="1"/>
  <c r="Q116" i="12"/>
  <c r="M127" i="12"/>
  <c r="I128" i="12"/>
  <c r="E115" i="13"/>
  <c r="F115" i="13" s="1"/>
  <c r="H114" i="13"/>
  <c r="I114" i="13" s="1"/>
  <c r="H118" i="10"/>
  <c r="K117" i="10"/>
  <c r="I117" i="10"/>
  <c r="L117" i="10" s="1"/>
  <c r="E115" i="10"/>
  <c r="F114" i="10"/>
  <c r="I111" i="8"/>
  <c r="J110" i="8"/>
  <c r="G113" i="8"/>
  <c r="D112" i="8"/>
  <c r="H112" i="8" s="1"/>
  <c r="L114" i="8"/>
  <c r="M114" i="8" s="1"/>
  <c r="O113" i="8"/>
  <c r="P113" i="8"/>
  <c r="F116" i="7"/>
  <c r="E117" i="7"/>
  <c r="E116" i="3"/>
  <c r="F115" i="3"/>
  <c r="F112" i="2"/>
  <c r="U117" i="12" l="1"/>
  <c r="Q117" i="12"/>
  <c r="M128" i="12"/>
  <c r="I129" i="12"/>
  <c r="E116" i="13"/>
  <c r="F116" i="13" s="1"/>
  <c r="H115" i="13"/>
  <c r="I115" i="13" s="1"/>
  <c r="E116" i="10"/>
  <c r="F115" i="10"/>
  <c r="K118" i="10"/>
  <c r="H119" i="10"/>
  <c r="I118" i="10"/>
  <c r="L118" i="10" s="1"/>
  <c r="I112" i="8"/>
  <c r="J111" i="8"/>
  <c r="G114" i="8"/>
  <c r="D113" i="8"/>
  <c r="H113" i="8" s="1"/>
  <c r="L115" i="8"/>
  <c r="M115" i="8" s="1"/>
  <c r="O114" i="8"/>
  <c r="P114" i="8"/>
  <c r="E118" i="7"/>
  <c r="F117" i="7"/>
  <c r="E117" i="3"/>
  <c r="F116" i="3"/>
  <c r="F113" i="2"/>
  <c r="U118" i="12" l="1"/>
  <c r="Q118" i="12"/>
  <c r="M129" i="12"/>
  <c r="I130" i="12"/>
  <c r="E117" i="13"/>
  <c r="F117" i="13" s="1"/>
  <c r="H116" i="13"/>
  <c r="I116" i="13" s="1"/>
  <c r="K119" i="10"/>
  <c r="H120" i="10"/>
  <c r="I119" i="10"/>
  <c r="L119" i="10" s="1"/>
  <c r="E117" i="10"/>
  <c r="F116" i="10"/>
  <c r="I113" i="8"/>
  <c r="J112" i="8"/>
  <c r="G115" i="8"/>
  <c r="D114" i="8"/>
  <c r="H114" i="8" s="1"/>
  <c r="O115" i="8"/>
  <c r="L116" i="8"/>
  <c r="M116" i="8" s="1"/>
  <c r="P115" i="8"/>
  <c r="E119" i="7"/>
  <c r="F118" i="7"/>
  <c r="E118" i="3"/>
  <c r="F117" i="3"/>
  <c r="F114" i="2"/>
  <c r="U119" i="12" l="1"/>
  <c r="Q119" i="12"/>
  <c r="M130" i="12"/>
  <c r="I131" i="12"/>
  <c r="H117" i="13"/>
  <c r="I117" i="13" s="1"/>
  <c r="E118" i="13"/>
  <c r="F118" i="13" s="1"/>
  <c r="E118" i="10"/>
  <c r="F117" i="10"/>
  <c r="H121" i="10"/>
  <c r="K120" i="10"/>
  <c r="I120" i="10"/>
  <c r="L120" i="10" s="1"/>
  <c r="I114" i="8"/>
  <c r="J113" i="8" s="1"/>
  <c r="G116" i="8"/>
  <c r="D115" i="8"/>
  <c r="H115" i="8" s="1"/>
  <c r="O116" i="8"/>
  <c r="L117" i="8"/>
  <c r="M117" i="8" s="1"/>
  <c r="P116" i="8"/>
  <c r="E120" i="7"/>
  <c r="F119" i="7"/>
  <c r="E119" i="3"/>
  <c r="F118" i="3"/>
  <c r="F115" i="2"/>
  <c r="U120" i="12" l="1"/>
  <c r="Q120" i="12"/>
  <c r="M131" i="12"/>
  <c r="I132" i="12"/>
  <c r="E119" i="13"/>
  <c r="F119" i="13" s="1"/>
  <c r="H118" i="13"/>
  <c r="I118" i="13" s="1"/>
  <c r="H122" i="10"/>
  <c r="K121" i="10"/>
  <c r="I121" i="10"/>
  <c r="L121" i="10" s="1"/>
  <c r="E119" i="10"/>
  <c r="F118" i="10"/>
  <c r="I115" i="8"/>
  <c r="J114" i="8"/>
  <c r="G117" i="8"/>
  <c r="D116" i="8"/>
  <c r="H116" i="8" s="1"/>
  <c r="L118" i="8"/>
  <c r="M118" i="8" s="1"/>
  <c r="O117" i="8"/>
  <c r="P117" i="8"/>
  <c r="E121" i="7"/>
  <c r="F120" i="7"/>
  <c r="E120" i="3"/>
  <c r="F119" i="3"/>
  <c r="F116" i="2"/>
  <c r="U121" i="12" l="1"/>
  <c r="Q121" i="12"/>
  <c r="M132" i="12"/>
  <c r="I133" i="12"/>
  <c r="H119" i="13"/>
  <c r="I119" i="13" s="1"/>
  <c r="E120" i="13"/>
  <c r="F120" i="13" s="1"/>
  <c r="E120" i="10"/>
  <c r="F119" i="10"/>
  <c r="H123" i="10"/>
  <c r="K122" i="10"/>
  <c r="I122" i="10"/>
  <c r="L122" i="10" s="1"/>
  <c r="I116" i="8"/>
  <c r="J115" i="8"/>
  <c r="G118" i="8"/>
  <c r="D117" i="8"/>
  <c r="H117" i="8" s="1"/>
  <c r="L119" i="8"/>
  <c r="M119" i="8" s="1"/>
  <c r="O118" i="8"/>
  <c r="P118" i="8"/>
  <c r="E122" i="7"/>
  <c r="F121" i="7"/>
  <c r="E121" i="3"/>
  <c r="F120" i="3"/>
  <c r="F117" i="2"/>
  <c r="U122" i="12" l="1"/>
  <c r="Q122" i="12"/>
  <c r="M133" i="12"/>
  <c r="I134" i="12"/>
  <c r="E121" i="13"/>
  <c r="F121" i="13" s="1"/>
  <c r="H120" i="13"/>
  <c r="I120" i="13" s="1"/>
  <c r="K123" i="10"/>
  <c r="H124" i="10"/>
  <c r="I123" i="10"/>
  <c r="L123" i="10" s="1"/>
  <c r="E121" i="10"/>
  <c r="F120" i="10"/>
  <c r="I117" i="8"/>
  <c r="J116" i="8" s="1"/>
  <c r="G119" i="8"/>
  <c r="D118" i="8"/>
  <c r="H118" i="8" s="1"/>
  <c r="O119" i="8"/>
  <c r="L120" i="8"/>
  <c r="M120" i="8" s="1"/>
  <c r="P119" i="8"/>
  <c r="E123" i="7"/>
  <c r="F122" i="7"/>
  <c r="E122" i="3"/>
  <c r="F121" i="3"/>
  <c r="F118" i="2"/>
  <c r="U123" i="12" l="1"/>
  <c r="Q123" i="12"/>
  <c r="M134" i="12"/>
  <c r="I135" i="12"/>
  <c r="H121" i="13"/>
  <c r="I121" i="13" s="1"/>
  <c r="E122" i="13"/>
  <c r="F122" i="13" s="1"/>
  <c r="E122" i="10"/>
  <c r="F121" i="10"/>
  <c r="H125" i="10"/>
  <c r="K124" i="10"/>
  <c r="I124" i="10"/>
  <c r="L124" i="10" s="1"/>
  <c r="I118" i="8"/>
  <c r="J117" i="8"/>
  <c r="G120" i="8"/>
  <c r="D119" i="8"/>
  <c r="H119" i="8" s="1"/>
  <c r="O120" i="8"/>
  <c r="L121" i="8"/>
  <c r="M121" i="8" s="1"/>
  <c r="P120" i="8"/>
  <c r="E124" i="7"/>
  <c r="F123" i="7"/>
  <c r="E123" i="3"/>
  <c r="F122" i="3"/>
  <c r="F119" i="2"/>
  <c r="U124" i="12" l="1"/>
  <c r="Q124" i="12"/>
  <c r="M135" i="12"/>
  <c r="I136" i="12"/>
  <c r="H122" i="13"/>
  <c r="I122" i="13" s="1"/>
  <c r="E123" i="13"/>
  <c r="F123" i="13" s="1"/>
  <c r="H126" i="10"/>
  <c r="K125" i="10"/>
  <c r="I125" i="10"/>
  <c r="L125" i="10" s="1"/>
  <c r="E123" i="10"/>
  <c r="F122" i="10"/>
  <c r="I119" i="8"/>
  <c r="J118" i="8"/>
  <c r="G121" i="8"/>
  <c r="D120" i="8"/>
  <c r="H120" i="8" s="1"/>
  <c r="L122" i="8"/>
  <c r="M122" i="8" s="1"/>
  <c r="O121" i="8"/>
  <c r="P121" i="8"/>
  <c r="E125" i="7"/>
  <c r="F124" i="7"/>
  <c r="E124" i="3"/>
  <c r="F123" i="3"/>
  <c r="F120" i="2"/>
  <c r="U125" i="12" l="1"/>
  <c r="Q125" i="12"/>
  <c r="M136" i="12"/>
  <c r="I137" i="12"/>
  <c r="H123" i="13"/>
  <c r="I123" i="13" s="1"/>
  <c r="E124" i="13"/>
  <c r="F124" i="13" s="1"/>
  <c r="E124" i="10"/>
  <c r="F123" i="10"/>
  <c r="H127" i="10"/>
  <c r="K126" i="10"/>
  <c r="I126" i="10"/>
  <c r="L126" i="10" s="1"/>
  <c r="I120" i="8"/>
  <c r="J119" i="8" s="1"/>
  <c r="G122" i="8"/>
  <c r="D121" i="8"/>
  <c r="H121" i="8" s="1"/>
  <c r="L123" i="8"/>
  <c r="M123" i="8" s="1"/>
  <c r="O122" i="8"/>
  <c r="P122" i="8"/>
  <c r="E126" i="7"/>
  <c r="F125" i="7"/>
  <c r="E125" i="3"/>
  <c r="F124" i="3"/>
  <c r="F121" i="2"/>
  <c r="U126" i="12" l="1"/>
  <c r="Q126" i="12"/>
  <c r="M137" i="12"/>
  <c r="I138" i="12"/>
  <c r="E125" i="13"/>
  <c r="F125" i="13" s="1"/>
  <c r="H124" i="13"/>
  <c r="I124" i="13" s="1"/>
  <c r="K127" i="10"/>
  <c r="H128" i="10"/>
  <c r="I127" i="10"/>
  <c r="L127" i="10" s="1"/>
  <c r="E125" i="10"/>
  <c r="F124" i="10"/>
  <c r="I121" i="8"/>
  <c r="J120" i="8"/>
  <c r="G123" i="8"/>
  <c r="D122" i="8"/>
  <c r="H122" i="8" s="1"/>
  <c r="O123" i="8"/>
  <c r="L124" i="8"/>
  <c r="M124" i="8" s="1"/>
  <c r="P123" i="8"/>
  <c r="E127" i="7"/>
  <c r="F126" i="7"/>
  <c r="E126" i="3"/>
  <c r="F125" i="3"/>
  <c r="F122" i="2"/>
  <c r="U127" i="12" l="1"/>
  <c r="Q127" i="12"/>
  <c r="M138" i="12"/>
  <c r="I139" i="12"/>
  <c r="H125" i="13"/>
  <c r="I125" i="13" s="1"/>
  <c r="E126" i="13"/>
  <c r="F126" i="13" s="1"/>
  <c r="E126" i="10"/>
  <c r="F125" i="10"/>
  <c r="H129" i="10"/>
  <c r="K128" i="10"/>
  <c r="I128" i="10"/>
  <c r="L128" i="10" s="1"/>
  <c r="I122" i="8"/>
  <c r="J121" i="8"/>
  <c r="G124" i="8"/>
  <c r="D123" i="8"/>
  <c r="H123" i="8" s="1"/>
  <c r="O124" i="8"/>
  <c r="L125" i="8"/>
  <c r="M125" i="8" s="1"/>
  <c r="P124" i="8"/>
  <c r="E128" i="7"/>
  <c r="F127" i="7"/>
  <c r="E127" i="3"/>
  <c r="F126" i="3"/>
  <c r="F123" i="2"/>
  <c r="U128" i="12" l="1"/>
  <c r="Q128" i="12"/>
  <c r="M139" i="12"/>
  <c r="I140" i="12"/>
  <c r="H126" i="13"/>
  <c r="I126" i="13" s="1"/>
  <c r="E127" i="13"/>
  <c r="F127" i="13" s="1"/>
  <c r="H130" i="10"/>
  <c r="K129" i="10"/>
  <c r="I129" i="10"/>
  <c r="L129" i="10" s="1"/>
  <c r="E127" i="10"/>
  <c r="F126" i="10"/>
  <c r="I123" i="8"/>
  <c r="J122" i="8"/>
  <c r="G125" i="8"/>
  <c r="D124" i="8"/>
  <c r="H124" i="8" s="1"/>
  <c r="L126" i="8"/>
  <c r="M126" i="8" s="1"/>
  <c r="O125" i="8"/>
  <c r="P125" i="8"/>
  <c r="F128" i="7"/>
  <c r="E129" i="7"/>
  <c r="E128" i="3"/>
  <c r="F127" i="3"/>
  <c r="F124" i="2"/>
  <c r="U129" i="12" l="1"/>
  <c r="Q129" i="12"/>
  <c r="M140" i="12"/>
  <c r="I141" i="12"/>
  <c r="H127" i="13"/>
  <c r="I127" i="13" s="1"/>
  <c r="E128" i="13"/>
  <c r="F128" i="13" s="1"/>
  <c r="E128" i="10"/>
  <c r="F127" i="10"/>
  <c r="K130" i="10"/>
  <c r="H131" i="10"/>
  <c r="I130" i="10"/>
  <c r="L130" i="10" s="1"/>
  <c r="I124" i="8"/>
  <c r="J123" i="8"/>
  <c r="G126" i="8"/>
  <c r="D125" i="8"/>
  <c r="H125" i="8" s="1"/>
  <c r="L127" i="8"/>
  <c r="M127" i="8" s="1"/>
  <c r="O126" i="8"/>
  <c r="P126" i="8"/>
  <c r="E130" i="7"/>
  <c r="F129" i="7"/>
  <c r="E129" i="3"/>
  <c r="F128" i="3"/>
  <c r="F125" i="2"/>
  <c r="U130" i="12" l="1"/>
  <c r="Q130" i="12"/>
  <c r="M141" i="12"/>
  <c r="I142" i="12"/>
  <c r="E129" i="13"/>
  <c r="F129" i="13" s="1"/>
  <c r="H128" i="13"/>
  <c r="I128" i="13" s="1"/>
  <c r="K131" i="10"/>
  <c r="H132" i="10"/>
  <c r="I131" i="10"/>
  <c r="L131" i="10" s="1"/>
  <c r="E129" i="10"/>
  <c r="F128" i="10"/>
  <c r="I125" i="8"/>
  <c r="J124" i="8"/>
  <c r="G127" i="8"/>
  <c r="D126" i="8"/>
  <c r="H126" i="8" s="1"/>
  <c r="I126" i="8" s="1"/>
  <c r="O127" i="8"/>
  <c r="L128" i="8"/>
  <c r="M128" i="8" s="1"/>
  <c r="P127" i="8"/>
  <c r="E131" i="7"/>
  <c r="F130" i="7"/>
  <c r="E130" i="3"/>
  <c r="F129" i="3"/>
  <c r="F126" i="2"/>
  <c r="U131" i="12" l="1"/>
  <c r="Q131" i="12"/>
  <c r="M142" i="12"/>
  <c r="I143" i="12"/>
  <c r="H129" i="13"/>
  <c r="I129" i="13" s="1"/>
  <c r="E130" i="13"/>
  <c r="F130" i="13" s="1"/>
  <c r="E130" i="10"/>
  <c r="F129" i="10"/>
  <c r="K132" i="10"/>
  <c r="H133" i="10"/>
  <c r="I132" i="10"/>
  <c r="L132" i="10" s="1"/>
  <c r="J125" i="8"/>
  <c r="G128" i="8"/>
  <c r="D127" i="8"/>
  <c r="H127" i="8" s="1"/>
  <c r="I127" i="8" s="1"/>
  <c r="O128" i="8"/>
  <c r="L129" i="8"/>
  <c r="M129" i="8" s="1"/>
  <c r="P128" i="8"/>
  <c r="E132" i="7"/>
  <c r="F131" i="7"/>
  <c r="E131" i="3"/>
  <c r="F130" i="3"/>
  <c r="F127" i="2"/>
  <c r="U132" i="12" l="1"/>
  <c r="Q132" i="12"/>
  <c r="M143" i="12"/>
  <c r="I144" i="12"/>
  <c r="H130" i="13"/>
  <c r="I130" i="13" s="1"/>
  <c r="E131" i="13"/>
  <c r="F131" i="13" s="1"/>
  <c r="H134" i="10"/>
  <c r="K133" i="10"/>
  <c r="I133" i="10"/>
  <c r="L133" i="10" s="1"/>
  <c r="E131" i="10"/>
  <c r="F130" i="10"/>
  <c r="J126" i="8"/>
  <c r="G129" i="8"/>
  <c r="D128" i="8"/>
  <c r="H128" i="8" s="1"/>
  <c r="I128" i="8" s="1"/>
  <c r="L130" i="8"/>
  <c r="M130" i="8" s="1"/>
  <c r="O129" i="8"/>
  <c r="P129" i="8"/>
  <c r="E133" i="7"/>
  <c r="F132" i="7"/>
  <c r="E132" i="3"/>
  <c r="F131" i="3"/>
  <c r="F128" i="2"/>
  <c r="U133" i="12" l="1"/>
  <c r="Q133" i="12"/>
  <c r="M144" i="12"/>
  <c r="I145" i="12"/>
  <c r="H131" i="13"/>
  <c r="I131" i="13" s="1"/>
  <c r="E132" i="13"/>
  <c r="F132" i="13" s="1"/>
  <c r="E132" i="10"/>
  <c r="F131" i="10"/>
  <c r="K134" i="10"/>
  <c r="H135" i="10"/>
  <c r="I134" i="10"/>
  <c r="L134" i="10" s="1"/>
  <c r="J127" i="8"/>
  <c r="G130" i="8"/>
  <c r="D129" i="8"/>
  <c r="H129" i="8" s="1"/>
  <c r="I129" i="8" s="1"/>
  <c r="L131" i="8"/>
  <c r="M131" i="8" s="1"/>
  <c r="O130" i="8"/>
  <c r="P130" i="8"/>
  <c r="E134" i="7"/>
  <c r="F133" i="7"/>
  <c r="E133" i="3"/>
  <c r="F132" i="3"/>
  <c r="F129" i="2"/>
  <c r="U134" i="12" l="1"/>
  <c r="Q134" i="12"/>
  <c r="M145" i="12"/>
  <c r="I146" i="12"/>
  <c r="E133" i="13"/>
  <c r="F133" i="13" s="1"/>
  <c r="H132" i="13"/>
  <c r="I132" i="13" s="1"/>
  <c r="K135" i="10"/>
  <c r="H136" i="10"/>
  <c r="I135" i="10"/>
  <c r="L135" i="10" s="1"/>
  <c r="E133" i="10"/>
  <c r="F132" i="10"/>
  <c r="J128" i="8"/>
  <c r="G131" i="8"/>
  <c r="D130" i="8"/>
  <c r="H130" i="8" s="1"/>
  <c r="I130" i="8" s="1"/>
  <c r="O131" i="8"/>
  <c r="L132" i="8"/>
  <c r="M132" i="8" s="1"/>
  <c r="P131" i="8"/>
  <c r="E135" i="7"/>
  <c r="F134" i="7"/>
  <c r="E134" i="3"/>
  <c r="F133" i="3"/>
  <c r="F130" i="2"/>
  <c r="U135" i="12" l="1"/>
  <c r="Q135" i="12"/>
  <c r="M146" i="12"/>
  <c r="I147" i="12"/>
  <c r="H133" i="13"/>
  <c r="I133" i="13" s="1"/>
  <c r="E134" i="13"/>
  <c r="F134" i="13" s="1"/>
  <c r="E134" i="10"/>
  <c r="F133" i="10"/>
  <c r="H137" i="10"/>
  <c r="K136" i="10"/>
  <c r="I136" i="10"/>
  <c r="L136" i="10" s="1"/>
  <c r="J129" i="8"/>
  <c r="G132" i="8"/>
  <c r="D131" i="8"/>
  <c r="H131" i="8" s="1"/>
  <c r="I131" i="8" s="1"/>
  <c r="O132" i="8"/>
  <c r="L133" i="8"/>
  <c r="M133" i="8" s="1"/>
  <c r="P132" i="8"/>
  <c r="E136" i="7"/>
  <c r="F135" i="7"/>
  <c r="E135" i="3"/>
  <c r="F134" i="3"/>
  <c r="F131" i="2"/>
  <c r="U136" i="12" l="1"/>
  <c r="Q136" i="12"/>
  <c r="M147" i="12"/>
  <c r="I148" i="12"/>
  <c r="E135" i="13"/>
  <c r="F135" i="13" s="1"/>
  <c r="H134" i="13"/>
  <c r="I134" i="13" s="1"/>
  <c r="H138" i="10"/>
  <c r="K137" i="10"/>
  <c r="I137" i="10"/>
  <c r="L137" i="10" s="1"/>
  <c r="E135" i="10"/>
  <c r="F134" i="10"/>
  <c r="J130" i="8"/>
  <c r="G133" i="8"/>
  <c r="D132" i="8"/>
  <c r="H132" i="8" s="1"/>
  <c r="I132" i="8" s="1"/>
  <c r="L134" i="8"/>
  <c r="M134" i="8" s="1"/>
  <c r="O133" i="8"/>
  <c r="P133" i="8"/>
  <c r="E137" i="7"/>
  <c r="F136" i="7"/>
  <c r="E136" i="3"/>
  <c r="F135" i="3"/>
  <c r="F132" i="2"/>
  <c r="U137" i="12" l="1"/>
  <c r="Q137" i="12"/>
  <c r="M148" i="12"/>
  <c r="I149" i="12"/>
  <c r="H135" i="13"/>
  <c r="I135" i="13" s="1"/>
  <c r="E136" i="13"/>
  <c r="F136" i="13" s="1"/>
  <c r="E136" i="10"/>
  <c r="F135" i="10"/>
  <c r="H139" i="10"/>
  <c r="K138" i="10"/>
  <c r="I138" i="10"/>
  <c r="L138" i="10" s="1"/>
  <c r="J131" i="8"/>
  <c r="G134" i="8"/>
  <c r="D133" i="8"/>
  <c r="H133" i="8" s="1"/>
  <c r="I133" i="8" s="1"/>
  <c r="L135" i="8"/>
  <c r="M135" i="8" s="1"/>
  <c r="O134" i="8"/>
  <c r="P134" i="8"/>
  <c r="E138" i="7"/>
  <c r="F137" i="7"/>
  <c r="E137" i="3"/>
  <c r="F136" i="3"/>
  <c r="F133" i="2"/>
  <c r="U138" i="12" l="1"/>
  <c r="Q138" i="12"/>
  <c r="M149" i="12"/>
  <c r="I150" i="12"/>
  <c r="E137" i="13"/>
  <c r="F137" i="13" s="1"/>
  <c r="H136" i="13"/>
  <c r="I136" i="13" s="1"/>
  <c r="K139" i="10"/>
  <c r="H140" i="10"/>
  <c r="I139" i="10"/>
  <c r="L139" i="10" s="1"/>
  <c r="E137" i="10"/>
  <c r="F136" i="10"/>
  <c r="J132" i="8"/>
  <c r="G135" i="8"/>
  <c r="D134" i="8"/>
  <c r="H134" i="8" s="1"/>
  <c r="I134" i="8" s="1"/>
  <c r="O135" i="8"/>
  <c r="L136" i="8"/>
  <c r="M136" i="8" s="1"/>
  <c r="P135" i="8"/>
  <c r="E139" i="7"/>
  <c r="F138" i="7"/>
  <c r="E138" i="3"/>
  <c r="F137" i="3"/>
  <c r="F134" i="2"/>
  <c r="U139" i="12" l="1"/>
  <c r="Q139" i="12"/>
  <c r="M150" i="12"/>
  <c r="I151" i="12"/>
  <c r="H137" i="13"/>
  <c r="I137" i="13" s="1"/>
  <c r="E138" i="13"/>
  <c r="F138" i="13" s="1"/>
  <c r="E138" i="10"/>
  <c r="F137" i="10"/>
  <c r="H141" i="10"/>
  <c r="K140" i="10"/>
  <c r="I140" i="10"/>
  <c r="L140" i="10" s="1"/>
  <c r="J133" i="8"/>
  <c r="G136" i="8"/>
  <c r="D135" i="8"/>
  <c r="H135" i="8" s="1"/>
  <c r="I135" i="8" s="1"/>
  <c r="O136" i="8"/>
  <c r="L137" i="8"/>
  <c r="M137" i="8" s="1"/>
  <c r="P136" i="8"/>
  <c r="E140" i="7"/>
  <c r="F139" i="7"/>
  <c r="E139" i="3"/>
  <c r="F138" i="3"/>
  <c r="F135" i="2"/>
  <c r="U140" i="12" l="1"/>
  <c r="Q140" i="12"/>
  <c r="M151" i="12"/>
  <c r="I152" i="12"/>
  <c r="H138" i="13"/>
  <c r="I138" i="13" s="1"/>
  <c r="E139" i="13"/>
  <c r="F139" i="13" s="1"/>
  <c r="H142" i="10"/>
  <c r="K141" i="10"/>
  <c r="I141" i="10"/>
  <c r="L141" i="10" s="1"/>
  <c r="E139" i="10"/>
  <c r="F138" i="10"/>
  <c r="J134" i="8"/>
  <c r="G137" i="8"/>
  <c r="D136" i="8"/>
  <c r="H136" i="8" s="1"/>
  <c r="I136" i="8" s="1"/>
  <c r="L138" i="8"/>
  <c r="M138" i="8" s="1"/>
  <c r="O137" i="8"/>
  <c r="P137" i="8"/>
  <c r="F140" i="7"/>
  <c r="E141" i="7"/>
  <c r="E140" i="3"/>
  <c r="F139" i="3"/>
  <c r="F136" i="2"/>
  <c r="U141" i="12" l="1"/>
  <c r="Q141" i="12"/>
  <c r="M152" i="12"/>
  <c r="I153" i="12"/>
  <c r="H139" i="13"/>
  <c r="I139" i="13" s="1"/>
  <c r="E140" i="13"/>
  <c r="F140" i="13" s="1"/>
  <c r="E140" i="10"/>
  <c r="F139" i="10"/>
  <c r="H143" i="10"/>
  <c r="K142" i="10"/>
  <c r="I142" i="10"/>
  <c r="L142" i="10" s="1"/>
  <c r="J135" i="8"/>
  <c r="G138" i="8"/>
  <c r="D137" i="8"/>
  <c r="H137" i="8" s="1"/>
  <c r="I137" i="8" s="1"/>
  <c r="L139" i="8"/>
  <c r="M139" i="8" s="1"/>
  <c r="O138" i="8"/>
  <c r="P138" i="8"/>
  <c r="E142" i="7"/>
  <c r="F141" i="7"/>
  <c r="E141" i="3"/>
  <c r="F140" i="3"/>
  <c r="F137" i="2"/>
  <c r="U142" i="12" l="1"/>
  <c r="Q142" i="12"/>
  <c r="M153" i="12"/>
  <c r="I154" i="12"/>
  <c r="E141" i="13"/>
  <c r="F141" i="13" s="1"/>
  <c r="H140" i="13"/>
  <c r="I140" i="13" s="1"/>
  <c r="K143" i="10"/>
  <c r="H144" i="10"/>
  <c r="I143" i="10"/>
  <c r="L143" i="10" s="1"/>
  <c r="E141" i="10"/>
  <c r="F140" i="10"/>
  <c r="J136" i="8"/>
  <c r="G139" i="8"/>
  <c r="D138" i="8"/>
  <c r="H138" i="8" s="1"/>
  <c r="I138" i="8" s="1"/>
  <c r="O139" i="8"/>
  <c r="L140" i="8"/>
  <c r="M140" i="8" s="1"/>
  <c r="P139" i="8"/>
  <c r="E143" i="7"/>
  <c r="F142" i="7"/>
  <c r="E142" i="3"/>
  <c r="F141" i="3"/>
  <c r="F138" i="2"/>
  <c r="U143" i="12" l="1"/>
  <c r="Q143" i="12"/>
  <c r="M154" i="12"/>
  <c r="I155" i="12"/>
  <c r="H141" i="13"/>
  <c r="I141" i="13" s="1"/>
  <c r="E142" i="13"/>
  <c r="F142" i="13" s="1"/>
  <c r="E142" i="10"/>
  <c r="F141" i="10"/>
  <c r="H145" i="10"/>
  <c r="K144" i="10"/>
  <c r="I144" i="10"/>
  <c r="L144" i="10" s="1"/>
  <c r="J137" i="8"/>
  <c r="G140" i="8"/>
  <c r="D139" i="8"/>
  <c r="H139" i="8" s="1"/>
  <c r="I139" i="8" s="1"/>
  <c r="O140" i="8"/>
  <c r="L141" i="8"/>
  <c r="M141" i="8" s="1"/>
  <c r="P140" i="8"/>
  <c r="E144" i="7"/>
  <c r="F143" i="7"/>
  <c r="E143" i="3"/>
  <c r="F142" i="3"/>
  <c r="F139" i="2"/>
  <c r="U144" i="12" l="1"/>
  <c r="Q144" i="12"/>
  <c r="M155" i="12"/>
  <c r="I156" i="12"/>
  <c r="E143" i="13"/>
  <c r="F143" i="13" s="1"/>
  <c r="H142" i="13"/>
  <c r="I142" i="13" s="1"/>
  <c r="H146" i="10"/>
  <c r="K145" i="10"/>
  <c r="I145" i="10"/>
  <c r="L145" i="10" s="1"/>
  <c r="E143" i="10"/>
  <c r="F142" i="10"/>
  <c r="J138" i="8"/>
  <c r="G141" i="8"/>
  <c r="D140" i="8"/>
  <c r="H140" i="8" s="1"/>
  <c r="I140" i="8" s="1"/>
  <c r="L142" i="8"/>
  <c r="M142" i="8" s="1"/>
  <c r="O141" i="8"/>
  <c r="P141" i="8"/>
  <c r="E145" i="7"/>
  <c r="F144" i="7"/>
  <c r="E144" i="3"/>
  <c r="F143" i="3"/>
  <c r="F140" i="2"/>
  <c r="U145" i="12" l="1"/>
  <c r="Q145" i="12"/>
  <c r="M156" i="12"/>
  <c r="I157" i="12"/>
  <c r="H143" i="13"/>
  <c r="I143" i="13" s="1"/>
  <c r="E144" i="13"/>
  <c r="F144" i="13" s="1"/>
  <c r="E144" i="10"/>
  <c r="F143" i="10"/>
  <c r="K146" i="10"/>
  <c r="H147" i="10"/>
  <c r="I146" i="10"/>
  <c r="L146" i="10" s="1"/>
  <c r="J139" i="8"/>
  <c r="G142" i="8"/>
  <c r="D141" i="8"/>
  <c r="H141" i="8" s="1"/>
  <c r="I141" i="8" s="1"/>
  <c r="L143" i="8"/>
  <c r="M143" i="8" s="1"/>
  <c r="O142" i="8"/>
  <c r="P142" i="8"/>
  <c r="E146" i="7"/>
  <c r="F145" i="7"/>
  <c r="E145" i="3"/>
  <c r="F144" i="3"/>
  <c r="F141" i="2"/>
  <c r="U146" i="12" l="1"/>
  <c r="Q146" i="12"/>
  <c r="M157" i="12"/>
  <c r="I158" i="12"/>
  <c r="E145" i="13"/>
  <c r="F145" i="13" s="1"/>
  <c r="H144" i="13"/>
  <c r="I144" i="13" s="1"/>
  <c r="K147" i="10"/>
  <c r="H148" i="10"/>
  <c r="I147" i="10"/>
  <c r="L147" i="10" s="1"/>
  <c r="E145" i="10"/>
  <c r="F144" i="10"/>
  <c r="J140" i="8"/>
  <c r="G143" i="8"/>
  <c r="D142" i="8"/>
  <c r="H142" i="8" s="1"/>
  <c r="I142" i="8" s="1"/>
  <c r="O143" i="8"/>
  <c r="L144" i="8"/>
  <c r="M144" i="8" s="1"/>
  <c r="P143" i="8"/>
  <c r="E147" i="7"/>
  <c r="F146" i="7"/>
  <c r="E146" i="3"/>
  <c r="F145" i="3"/>
  <c r="F142" i="2"/>
  <c r="U147" i="12" l="1"/>
  <c r="Q147" i="12"/>
  <c r="M158" i="12"/>
  <c r="I159" i="12"/>
  <c r="H145" i="13"/>
  <c r="I145" i="13" s="1"/>
  <c r="E146" i="13"/>
  <c r="F146" i="13" s="1"/>
  <c r="E146" i="10"/>
  <c r="F145" i="10"/>
  <c r="K148" i="10"/>
  <c r="H149" i="10"/>
  <c r="I148" i="10"/>
  <c r="L148" i="10" s="1"/>
  <c r="J141" i="8"/>
  <c r="G144" i="8"/>
  <c r="D143" i="8"/>
  <c r="H143" i="8" s="1"/>
  <c r="I143" i="8" s="1"/>
  <c r="O144" i="8"/>
  <c r="L145" i="8"/>
  <c r="M145" i="8" s="1"/>
  <c r="P144" i="8"/>
  <c r="E148" i="7"/>
  <c r="F147" i="7"/>
  <c r="E147" i="3"/>
  <c r="F146" i="3"/>
  <c r="F143" i="2"/>
  <c r="U148" i="12" l="1"/>
  <c r="Q148" i="12"/>
  <c r="M159" i="12"/>
  <c r="I160" i="12"/>
  <c r="H146" i="13"/>
  <c r="I146" i="13" s="1"/>
  <c r="E147" i="13"/>
  <c r="F147" i="13" s="1"/>
  <c r="H150" i="10"/>
  <c r="K149" i="10"/>
  <c r="I149" i="10"/>
  <c r="L149" i="10" s="1"/>
  <c r="E147" i="10"/>
  <c r="F146" i="10"/>
  <c r="J142" i="8"/>
  <c r="G145" i="8"/>
  <c r="D144" i="8"/>
  <c r="H144" i="8" s="1"/>
  <c r="I144" i="8" s="1"/>
  <c r="L146" i="8"/>
  <c r="M146" i="8" s="1"/>
  <c r="O145" i="8"/>
  <c r="P145" i="8"/>
  <c r="E149" i="7"/>
  <c r="F148" i="7"/>
  <c r="E148" i="3"/>
  <c r="F147" i="3"/>
  <c r="F144" i="2"/>
  <c r="U149" i="12" l="1"/>
  <c r="Q149" i="12"/>
  <c r="M160" i="12"/>
  <c r="I161" i="12"/>
  <c r="H147" i="13"/>
  <c r="I147" i="13" s="1"/>
  <c r="E148" i="13"/>
  <c r="F148" i="13" s="1"/>
  <c r="E148" i="10"/>
  <c r="F147" i="10"/>
  <c r="K150" i="10"/>
  <c r="H151" i="10"/>
  <c r="I150" i="10"/>
  <c r="L150" i="10" s="1"/>
  <c r="J143" i="8"/>
  <c r="G146" i="8"/>
  <c r="D145" i="8"/>
  <c r="H145" i="8" s="1"/>
  <c r="I145" i="8" s="1"/>
  <c r="L147" i="8"/>
  <c r="M147" i="8" s="1"/>
  <c r="O146" i="8"/>
  <c r="P146" i="8"/>
  <c r="E150" i="7"/>
  <c r="F149" i="7"/>
  <c r="E149" i="3"/>
  <c r="F148" i="3"/>
  <c r="F145" i="2"/>
  <c r="U150" i="12" l="1"/>
  <c r="Q150" i="12"/>
  <c r="M161" i="12"/>
  <c r="I162" i="12"/>
  <c r="E149" i="13"/>
  <c r="F149" i="13" s="1"/>
  <c r="H148" i="13"/>
  <c r="I148" i="13" s="1"/>
  <c r="K151" i="10"/>
  <c r="H152" i="10"/>
  <c r="I151" i="10"/>
  <c r="L151" i="10" s="1"/>
  <c r="E149" i="10"/>
  <c r="F148" i="10"/>
  <c r="J144" i="8"/>
  <c r="G147" i="8"/>
  <c r="D146" i="8"/>
  <c r="H146" i="8" s="1"/>
  <c r="I146" i="8" s="1"/>
  <c r="O147" i="8"/>
  <c r="L148" i="8"/>
  <c r="M148" i="8" s="1"/>
  <c r="P147" i="8"/>
  <c r="E151" i="7"/>
  <c r="F150" i="7"/>
  <c r="E150" i="3"/>
  <c r="F149" i="3"/>
  <c r="F146" i="2"/>
  <c r="U151" i="12" l="1"/>
  <c r="Q151" i="12"/>
  <c r="M162" i="12"/>
  <c r="I163" i="12"/>
  <c r="H149" i="13"/>
  <c r="I149" i="13" s="1"/>
  <c r="E150" i="13"/>
  <c r="F150" i="13" s="1"/>
  <c r="E150" i="10"/>
  <c r="F149" i="10"/>
  <c r="H153" i="10"/>
  <c r="K152" i="10"/>
  <c r="I152" i="10"/>
  <c r="L152" i="10" s="1"/>
  <c r="J145" i="8"/>
  <c r="G148" i="8"/>
  <c r="D147" i="8"/>
  <c r="H147" i="8" s="1"/>
  <c r="I147" i="8" s="1"/>
  <c r="O148" i="8"/>
  <c r="L149" i="8"/>
  <c r="M149" i="8" s="1"/>
  <c r="P148" i="8"/>
  <c r="E152" i="7"/>
  <c r="F151" i="7"/>
  <c r="E151" i="3"/>
  <c r="F150" i="3"/>
  <c r="F147" i="2"/>
  <c r="U152" i="12" l="1"/>
  <c r="Q152" i="12"/>
  <c r="M163" i="12"/>
  <c r="I164" i="12"/>
  <c r="E151" i="13"/>
  <c r="F151" i="13" s="1"/>
  <c r="H150" i="13"/>
  <c r="I150" i="13" s="1"/>
  <c r="H154" i="10"/>
  <c r="K153" i="10"/>
  <c r="I153" i="10"/>
  <c r="L153" i="10" s="1"/>
  <c r="E151" i="10"/>
  <c r="F150" i="10"/>
  <c r="J146" i="8"/>
  <c r="G149" i="8"/>
  <c r="D148" i="8"/>
  <c r="H148" i="8" s="1"/>
  <c r="I148" i="8" s="1"/>
  <c r="L150" i="8"/>
  <c r="M150" i="8" s="1"/>
  <c r="O149" i="8"/>
  <c r="P149" i="8"/>
  <c r="E153" i="7"/>
  <c r="F152" i="7"/>
  <c r="E152" i="3"/>
  <c r="F151" i="3"/>
  <c r="F148" i="2"/>
  <c r="U153" i="12" l="1"/>
  <c r="Q153" i="12"/>
  <c r="M164" i="12"/>
  <c r="I165" i="12"/>
  <c r="H151" i="13"/>
  <c r="I151" i="13" s="1"/>
  <c r="E152" i="13"/>
  <c r="F152" i="13" s="1"/>
  <c r="E152" i="10"/>
  <c r="F151" i="10"/>
  <c r="H155" i="10"/>
  <c r="K154" i="10"/>
  <c r="I154" i="10"/>
  <c r="L154" i="10" s="1"/>
  <c r="J147" i="8"/>
  <c r="G150" i="8"/>
  <c r="D149" i="8"/>
  <c r="H149" i="8" s="1"/>
  <c r="I149" i="8" s="1"/>
  <c r="L151" i="8"/>
  <c r="M151" i="8" s="1"/>
  <c r="O150" i="8"/>
  <c r="P150" i="8"/>
  <c r="E154" i="7"/>
  <c r="F153" i="7"/>
  <c r="E153" i="3"/>
  <c r="F152" i="3"/>
  <c r="F149" i="2"/>
  <c r="U154" i="12" l="1"/>
  <c r="Q154" i="12"/>
  <c r="M165" i="12"/>
  <c r="I166" i="12"/>
  <c r="E153" i="13"/>
  <c r="F153" i="13" s="1"/>
  <c r="H152" i="13"/>
  <c r="I152" i="13" s="1"/>
  <c r="K155" i="10"/>
  <c r="H156" i="10"/>
  <c r="I155" i="10"/>
  <c r="L155" i="10" s="1"/>
  <c r="E153" i="10"/>
  <c r="F152" i="10"/>
  <c r="J148" i="8"/>
  <c r="G151" i="8"/>
  <c r="D150" i="8"/>
  <c r="H150" i="8" s="1"/>
  <c r="I150" i="8" s="1"/>
  <c r="O151" i="8"/>
  <c r="L152" i="8"/>
  <c r="M152" i="8" s="1"/>
  <c r="P151" i="8"/>
  <c r="E155" i="7"/>
  <c r="F154" i="7"/>
  <c r="E154" i="3"/>
  <c r="F153" i="3"/>
  <c r="F150" i="2"/>
  <c r="U155" i="12" l="1"/>
  <c r="Q155" i="12"/>
  <c r="M166" i="12"/>
  <c r="I167" i="12"/>
  <c r="H153" i="13"/>
  <c r="I153" i="13" s="1"/>
  <c r="E154" i="13"/>
  <c r="F154" i="13" s="1"/>
  <c r="E154" i="10"/>
  <c r="F153" i="10"/>
  <c r="H157" i="10"/>
  <c r="K156" i="10"/>
  <c r="I156" i="10"/>
  <c r="L156" i="10" s="1"/>
  <c r="J149" i="8"/>
  <c r="G152" i="8"/>
  <c r="D151" i="8"/>
  <c r="H151" i="8" s="1"/>
  <c r="I151" i="8" s="1"/>
  <c r="O152" i="8"/>
  <c r="L153" i="8"/>
  <c r="M153" i="8" s="1"/>
  <c r="P152" i="8"/>
  <c r="E156" i="7"/>
  <c r="F155" i="7"/>
  <c r="E155" i="3"/>
  <c r="F154" i="3"/>
  <c r="F151" i="2"/>
  <c r="U156" i="12" l="1"/>
  <c r="Q156" i="12"/>
  <c r="M167" i="12"/>
  <c r="I168" i="12"/>
  <c r="H154" i="13"/>
  <c r="I154" i="13" s="1"/>
  <c r="E155" i="13"/>
  <c r="F155" i="13" s="1"/>
  <c r="H158" i="10"/>
  <c r="K157" i="10"/>
  <c r="I157" i="10"/>
  <c r="L157" i="10" s="1"/>
  <c r="E155" i="10"/>
  <c r="F154" i="10"/>
  <c r="J150" i="8"/>
  <c r="G153" i="8"/>
  <c r="D152" i="8"/>
  <c r="H152" i="8" s="1"/>
  <c r="I152" i="8" s="1"/>
  <c r="L154" i="8"/>
  <c r="M154" i="8" s="1"/>
  <c r="O153" i="8"/>
  <c r="P153" i="8"/>
  <c r="E157" i="7"/>
  <c r="F156" i="7"/>
  <c r="E156" i="3"/>
  <c r="F155" i="3"/>
  <c r="F152" i="2"/>
  <c r="U157" i="12" l="1"/>
  <c r="Q157" i="12"/>
  <c r="M168" i="12"/>
  <c r="I169" i="12"/>
  <c r="H155" i="13"/>
  <c r="I155" i="13" s="1"/>
  <c r="E156" i="13"/>
  <c r="F156" i="13" s="1"/>
  <c r="E156" i="10"/>
  <c r="F155" i="10"/>
  <c r="H159" i="10"/>
  <c r="K158" i="10"/>
  <c r="I158" i="10"/>
  <c r="L158" i="10" s="1"/>
  <c r="J151" i="8"/>
  <c r="G154" i="8"/>
  <c r="D153" i="8"/>
  <c r="H153" i="8" s="1"/>
  <c r="I153" i="8" s="1"/>
  <c r="L155" i="8"/>
  <c r="M155" i="8" s="1"/>
  <c r="O154" i="8"/>
  <c r="P154" i="8"/>
  <c r="E158" i="7"/>
  <c r="F157" i="7"/>
  <c r="E157" i="3"/>
  <c r="F156" i="3"/>
  <c r="F153" i="2"/>
  <c r="U158" i="12" l="1"/>
  <c r="Q158" i="12"/>
  <c r="M169" i="12"/>
  <c r="I170" i="12"/>
  <c r="E157" i="13"/>
  <c r="F157" i="13" s="1"/>
  <c r="H156" i="13"/>
  <c r="I156" i="13" s="1"/>
  <c r="K159" i="10"/>
  <c r="H160" i="10"/>
  <c r="I159" i="10"/>
  <c r="L159" i="10" s="1"/>
  <c r="E157" i="10"/>
  <c r="F156" i="10"/>
  <c r="J152" i="8"/>
  <c r="G155" i="8"/>
  <c r="D154" i="8"/>
  <c r="H154" i="8" s="1"/>
  <c r="I154" i="8" s="1"/>
  <c r="O155" i="8"/>
  <c r="L156" i="8"/>
  <c r="M156" i="8" s="1"/>
  <c r="P155" i="8"/>
  <c r="E159" i="7"/>
  <c r="F158" i="7"/>
  <c r="E158" i="3"/>
  <c r="F157" i="3"/>
  <c r="F154" i="2"/>
  <c r="U159" i="12" l="1"/>
  <c r="Q159" i="12"/>
  <c r="M170" i="12"/>
  <c r="I171" i="12"/>
  <c r="H157" i="13"/>
  <c r="I157" i="13" s="1"/>
  <c r="E158" i="13"/>
  <c r="F158" i="13" s="1"/>
  <c r="E158" i="10"/>
  <c r="F157" i="10"/>
  <c r="H161" i="10"/>
  <c r="K160" i="10"/>
  <c r="I160" i="10"/>
  <c r="L160" i="10" s="1"/>
  <c r="J153" i="8"/>
  <c r="G156" i="8"/>
  <c r="D155" i="8"/>
  <c r="H155" i="8" s="1"/>
  <c r="I155" i="8" s="1"/>
  <c r="O156" i="8"/>
  <c r="L157" i="8"/>
  <c r="M157" i="8" s="1"/>
  <c r="P156" i="8"/>
  <c r="E160" i="7"/>
  <c r="F159" i="7"/>
  <c r="E159" i="3"/>
  <c r="F158" i="3"/>
  <c r="F155" i="2"/>
  <c r="U160" i="12" l="1"/>
  <c r="Q160" i="12"/>
  <c r="M171" i="12"/>
  <c r="I172" i="12"/>
  <c r="E159" i="13"/>
  <c r="F159" i="13" s="1"/>
  <c r="H158" i="13"/>
  <c r="I158" i="13" s="1"/>
  <c r="H162" i="10"/>
  <c r="K161" i="10"/>
  <c r="I161" i="10"/>
  <c r="L161" i="10" s="1"/>
  <c r="E159" i="10"/>
  <c r="F158" i="10"/>
  <c r="J154" i="8"/>
  <c r="G157" i="8"/>
  <c r="D156" i="8"/>
  <c r="H156" i="8" s="1"/>
  <c r="I156" i="8" s="1"/>
  <c r="L158" i="8"/>
  <c r="M158" i="8" s="1"/>
  <c r="O157" i="8"/>
  <c r="P157" i="8"/>
  <c r="E161" i="7"/>
  <c r="F160" i="7"/>
  <c r="E160" i="3"/>
  <c r="F159" i="3"/>
  <c r="F156" i="2"/>
  <c r="U161" i="12" l="1"/>
  <c r="Q161" i="12"/>
  <c r="M172" i="12"/>
  <c r="I173" i="12"/>
  <c r="H159" i="13"/>
  <c r="I159" i="13" s="1"/>
  <c r="E160" i="13"/>
  <c r="F160" i="13" s="1"/>
  <c r="E160" i="10"/>
  <c r="F159" i="10"/>
  <c r="K162" i="10"/>
  <c r="H163" i="10"/>
  <c r="I162" i="10"/>
  <c r="L162" i="10" s="1"/>
  <c r="J155" i="8"/>
  <c r="G158" i="8"/>
  <c r="D157" i="8"/>
  <c r="H157" i="8" s="1"/>
  <c r="I157" i="8" s="1"/>
  <c r="L159" i="8"/>
  <c r="M159" i="8" s="1"/>
  <c r="O158" i="8"/>
  <c r="P158" i="8"/>
  <c r="E162" i="7"/>
  <c r="F161" i="7"/>
  <c r="E161" i="3"/>
  <c r="F160" i="3"/>
  <c r="F157" i="2"/>
  <c r="U162" i="12" l="1"/>
  <c r="Q162" i="12"/>
  <c r="M173" i="12"/>
  <c r="I174" i="12"/>
  <c r="E161" i="13"/>
  <c r="F161" i="13" s="1"/>
  <c r="H160" i="13"/>
  <c r="I160" i="13" s="1"/>
  <c r="K163" i="10"/>
  <c r="H164" i="10"/>
  <c r="I163" i="10"/>
  <c r="L163" i="10" s="1"/>
  <c r="E161" i="10"/>
  <c r="F160" i="10"/>
  <c r="J156" i="8"/>
  <c r="G159" i="8"/>
  <c r="D158" i="8"/>
  <c r="H158" i="8" s="1"/>
  <c r="I158" i="8" s="1"/>
  <c r="O159" i="8"/>
  <c r="L160" i="8"/>
  <c r="M160" i="8" s="1"/>
  <c r="P159" i="8"/>
  <c r="E163" i="7"/>
  <c r="F162" i="7"/>
  <c r="E162" i="3"/>
  <c r="F161" i="3"/>
  <c r="F158" i="2"/>
  <c r="U163" i="12" l="1"/>
  <c r="Q163" i="12"/>
  <c r="M174" i="12"/>
  <c r="I175" i="12"/>
  <c r="H161" i="13"/>
  <c r="I161" i="13" s="1"/>
  <c r="E162" i="13"/>
  <c r="F162" i="13" s="1"/>
  <c r="E162" i="10"/>
  <c r="F161" i="10"/>
  <c r="K164" i="10"/>
  <c r="H165" i="10"/>
  <c r="I164" i="10"/>
  <c r="L164" i="10" s="1"/>
  <c r="J157" i="8"/>
  <c r="G160" i="8"/>
  <c r="D159" i="8"/>
  <c r="H159" i="8" s="1"/>
  <c r="I159" i="8" s="1"/>
  <c r="O160" i="8"/>
  <c r="L161" i="8"/>
  <c r="M161" i="8" s="1"/>
  <c r="P160" i="8"/>
  <c r="E164" i="7"/>
  <c r="F163" i="7"/>
  <c r="E163" i="3"/>
  <c r="F162" i="3"/>
  <c r="F159" i="2"/>
  <c r="U164" i="12" l="1"/>
  <c r="Q164" i="12"/>
  <c r="M175" i="12"/>
  <c r="I176" i="12"/>
  <c r="H162" i="13"/>
  <c r="I162" i="13" s="1"/>
  <c r="E163" i="13"/>
  <c r="F163" i="13" s="1"/>
  <c r="H166" i="10"/>
  <c r="K165" i="10"/>
  <c r="I165" i="10"/>
  <c r="L165" i="10" s="1"/>
  <c r="E163" i="10"/>
  <c r="F162" i="10"/>
  <c r="J158" i="8"/>
  <c r="G161" i="8"/>
  <c r="D160" i="8"/>
  <c r="H160" i="8" s="1"/>
  <c r="I160" i="8" s="1"/>
  <c r="L162" i="8"/>
  <c r="M162" i="8" s="1"/>
  <c r="O161" i="8"/>
  <c r="P161" i="8"/>
  <c r="E165" i="7"/>
  <c r="F164" i="7"/>
  <c r="E164" i="3"/>
  <c r="F163" i="3"/>
  <c r="F160" i="2"/>
  <c r="U165" i="12" l="1"/>
  <c r="Q165" i="12"/>
  <c r="M176" i="12"/>
  <c r="I177" i="12"/>
  <c r="H163" i="13"/>
  <c r="I163" i="13" s="1"/>
  <c r="E164" i="13"/>
  <c r="F164" i="13" s="1"/>
  <c r="E164" i="10"/>
  <c r="F163" i="10"/>
  <c r="K166" i="10"/>
  <c r="H167" i="10"/>
  <c r="I166" i="10"/>
  <c r="L166" i="10" s="1"/>
  <c r="J159" i="8"/>
  <c r="G162" i="8"/>
  <c r="D161" i="8"/>
  <c r="H161" i="8" s="1"/>
  <c r="I161" i="8" s="1"/>
  <c r="L163" i="8"/>
  <c r="M163" i="8" s="1"/>
  <c r="O162" i="8"/>
  <c r="P162" i="8"/>
  <c r="E166" i="7"/>
  <c r="F165" i="7"/>
  <c r="E165" i="3"/>
  <c r="F164" i="3"/>
  <c r="F161" i="2"/>
  <c r="U166" i="12" l="1"/>
  <c r="Q166" i="12"/>
  <c r="M177" i="12"/>
  <c r="I178" i="12"/>
  <c r="E165" i="13"/>
  <c r="F165" i="13" s="1"/>
  <c r="H164" i="13"/>
  <c r="I164" i="13" s="1"/>
  <c r="K167" i="10"/>
  <c r="H168" i="10"/>
  <c r="I167" i="10"/>
  <c r="L167" i="10" s="1"/>
  <c r="E165" i="10"/>
  <c r="F164" i="10"/>
  <c r="J160" i="8"/>
  <c r="G163" i="8"/>
  <c r="D162" i="8"/>
  <c r="H162" i="8" s="1"/>
  <c r="I162" i="8" s="1"/>
  <c r="O163" i="8"/>
  <c r="L164" i="8"/>
  <c r="M164" i="8" s="1"/>
  <c r="P163" i="8"/>
  <c r="E167" i="7"/>
  <c r="F166" i="7"/>
  <c r="E166" i="3"/>
  <c r="F165" i="3"/>
  <c r="F162" i="2"/>
  <c r="U167" i="12" l="1"/>
  <c r="Q167" i="12"/>
  <c r="M178" i="12"/>
  <c r="I179" i="12"/>
  <c r="H165" i="13"/>
  <c r="I165" i="13" s="1"/>
  <c r="E166" i="13"/>
  <c r="F166" i="13" s="1"/>
  <c r="E166" i="10"/>
  <c r="F165" i="10"/>
  <c r="H169" i="10"/>
  <c r="K168" i="10"/>
  <c r="I168" i="10"/>
  <c r="L168" i="10" s="1"/>
  <c r="J161" i="8"/>
  <c r="G164" i="8"/>
  <c r="D163" i="8"/>
  <c r="H163" i="8" s="1"/>
  <c r="I163" i="8" s="1"/>
  <c r="O164" i="8"/>
  <c r="L165" i="8"/>
  <c r="M165" i="8" s="1"/>
  <c r="P164" i="8"/>
  <c r="E168" i="7"/>
  <c r="F167" i="7"/>
  <c r="E167" i="3"/>
  <c r="F166" i="3"/>
  <c r="F163" i="2"/>
  <c r="U168" i="12" l="1"/>
  <c r="Q168" i="12"/>
  <c r="M179" i="12"/>
  <c r="I180" i="12"/>
  <c r="E167" i="13"/>
  <c r="F167" i="13" s="1"/>
  <c r="H166" i="13"/>
  <c r="I166" i="13" s="1"/>
  <c r="H170" i="10"/>
  <c r="K169" i="10"/>
  <c r="I169" i="10"/>
  <c r="L169" i="10" s="1"/>
  <c r="E167" i="10"/>
  <c r="F166" i="10"/>
  <c r="J162" i="8"/>
  <c r="G165" i="8"/>
  <c r="D164" i="8"/>
  <c r="H164" i="8" s="1"/>
  <c r="I164" i="8" s="1"/>
  <c r="L166" i="8"/>
  <c r="M166" i="8" s="1"/>
  <c r="O165" i="8"/>
  <c r="P165" i="8"/>
  <c r="E169" i="7"/>
  <c r="F168" i="7"/>
  <c r="E168" i="3"/>
  <c r="F167" i="3"/>
  <c r="F164" i="2"/>
  <c r="U169" i="12" l="1"/>
  <c r="Q169" i="12"/>
  <c r="M180" i="12"/>
  <c r="I181" i="12"/>
  <c r="H167" i="13"/>
  <c r="I167" i="13" s="1"/>
  <c r="E168" i="13"/>
  <c r="F168" i="13" s="1"/>
  <c r="E168" i="10"/>
  <c r="F167" i="10"/>
  <c r="H171" i="10"/>
  <c r="K170" i="10"/>
  <c r="I170" i="10"/>
  <c r="L170" i="10" s="1"/>
  <c r="J163" i="8"/>
  <c r="G166" i="8"/>
  <c r="D165" i="8"/>
  <c r="H165" i="8" s="1"/>
  <c r="I165" i="8" s="1"/>
  <c r="L167" i="8"/>
  <c r="M167" i="8" s="1"/>
  <c r="O166" i="8"/>
  <c r="P166" i="8"/>
  <c r="E170" i="7"/>
  <c r="F169" i="7"/>
  <c r="E169" i="3"/>
  <c r="F168" i="3"/>
  <c r="F165" i="2"/>
  <c r="U170" i="12" l="1"/>
  <c r="Q170" i="12"/>
  <c r="M181" i="12"/>
  <c r="I182" i="12"/>
  <c r="E169" i="13"/>
  <c r="F169" i="13" s="1"/>
  <c r="H168" i="13"/>
  <c r="I168" i="13" s="1"/>
  <c r="K171" i="10"/>
  <c r="H172" i="10"/>
  <c r="I171" i="10"/>
  <c r="L171" i="10" s="1"/>
  <c r="E169" i="10"/>
  <c r="F168" i="10"/>
  <c r="J164" i="8"/>
  <c r="G167" i="8"/>
  <c r="D166" i="8"/>
  <c r="H166" i="8" s="1"/>
  <c r="I166" i="8" s="1"/>
  <c r="O167" i="8"/>
  <c r="L168" i="8"/>
  <c r="M168" i="8" s="1"/>
  <c r="P167" i="8"/>
  <c r="E171" i="7"/>
  <c r="F170" i="7"/>
  <c r="E170" i="3"/>
  <c r="F169" i="3"/>
  <c r="F166" i="2"/>
  <c r="U171" i="12" l="1"/>
  <c r="Q171" i="12"/>
  <c r="M182" i="12"/>
  <c r="I183" i="12"/>
  <c r="H169" i="13"/>
  <c r="I169" i="13" s="1"/>
  <c r="E170" i="13"/>
  <c r="F170" i="13" s="1"/>
  <c r="E170" i="10"/>
  <c r="F169" i="10"/>
  <c r="H173" i="10"/>
  <c r="K172" i="10"/>
  <c r="I172" i="10"/>
  <c r="L172" i="10" s="1"/>
  <c r="J165" i="8"/>
  <c r="G168" i="8"/>
  <c r="D167" i="8"/>
  <c r="H167" i="8" s="1"/>
  <c r="I167" i="8" s="1"/>
  <c r="O168" i="8"/>
  <c r="L169" i="8"/>
  <c r="M169" i="8" s="1"/>
  <c r="P168" i="8"/>
  <c r="E172" i="7"/>
  <c r="F171" i="7"/>
  <c r="E171" i="3"/>
  <c r="F170" i="3"/>
  <c r="F167" i="2"/>
  <c r="U172" i="12" l="1"/>
  <c r="Q172" i="12"/>
  <c r="M183" i="12"/>
  <c r="I184" i="12"/>
  <c r="H170" i="13"/>
  <c r="I170" i="13" s="1"/>
  <c r="E171" i="13"/>
  <c r="F171" i="13" s="1"/>
  <c r="H174" i="10"/>
  <c r="K173" i="10"/>
  <c r="I173" i="10"/>
  <c r="L173" i="10" s="1"/>
  <c r="E171" i="10"/>
  <c r="F170" i="10"/>
  <c r="J166" i="8"/>
  <c r="G169" i="8"/>
  <c r="D168" i="8"/>
  <c r="H168" i="8" s="1"/>
  <c r="I168" i="8" s="1"/>
  <c r="L170" i="8"/>
  <c r="M170" i="8" s="1"/>
  <c r="O169" i="8"/>
  <c r="P169" i="8"/>
  <c r="E173" i="7"/>
  <c r="F172" i="7"/>
  <c r="E172" i="3"/>
  <c r="F171" i="3"/>
  <c r="F168" i="2"/>
  <c r="U173" i="12" l="1"/>
  <c r="Q173" i="12"/>
  <c r="M184" i="12"/>
  <c r="I185" i="12"/>
  <c r="H171" i="13"/>
  <c r="I171" i="13" s="1"/>
  <c r="E172" i="13"/>
  <c r="F172" i="13" s="1"/>
  <c r="E172" i="10"/>
  <c r="F171" i="10"/>
  <c r="H175" i="10"/>
  <c r="K174" i="10"/>
  <c r="I174" i="10"/>
  <c r="L174" i="10" s="1"/>
  <c r="J167" i="8"/>
  <c r="G170" i="8"/>
  <c r="D169" i="8"/>
  <c r="H169" i="8" s="1"/>
  <c r="I169" i="8" s="1"/>
  <c r="L171" i="8"/>
  <c r="M171" i="8" s="1"/>
  <c r="O170" i="8"/>
  <c r="P170" i="8"/>
  <c r="E174" i="7"/>
  <c r="F173" i="7"/>
  <c r="E173" i="3"/>
  <c r="F172" i="3"/>
  <c r="F169" i="2"/>
  <c r="U174" i="12" l="1"/>
  <c r="Q174" i="12"/>
  <c r="M185" i="12"/>
  <c r="I186" i="12"/>
  <c r="E173" i="13"/>
  <c r="F173" i="13" s="1"/>
  <c r="H172" i="13"/>
  <c r="I172" i="13" s="1"/>
  <c r="K175" i="10"/>
  <c r="H176" i="10"/>
  <c r="I175" i="10"/>
  <c r="L175" i="10" s="1"/>
  <c r="E173" i="10"/>
  <c r="F172" i="10"/>
  <c r="J168" i="8"/>
  <c r="G171" i="8"/>
  <c r="D170" i="8"/>
  <c r="H170" i="8" s="1"/>
  <c r="I170" i="8" s="1"/>
  <c r="O171" i="8"/>
  <c r="L172" i="8"/>
  <c r="M172" i="8" s="1"/>
  <c r="P171" i="8"/>
  <c r="E175" i="7"/>
  <c r="F174" i="7"/>
  <c r="E174" i="3"/>
  <c r="F173" i="3"/>
  <c r="F170" i="2"/>
  <c r="U175" i="12" l="1"/>
  <c r="Q175" i="12"/>
  <c r="M186" i="12"/>
  <c r="I187" i="12"/>
  <c r="H173" i="13"/>
  <c r="I173" i="13" s="1"/>
  <c r="E174" i="13"/>
  <c r="F174" i="13" s="1"/>
  <c r="E174" i="10"/>
  <c r="F173" i="10"/>
  <c r="H177" i="10"/>
  <c r="K176" i="10"/>
  <c r="I176" i="10"/>
  <c r="L176" i="10" s="1"/>
  <c r="J169" i="8"/>
  <c r="G172" i="8"/>
  <c r="D171" i="8"/>
  <c r="H171" i="8" s="1"/>
  <c r="I171" i="8" s="1"/>
  <c r="O172" i="8"/>
  <c r="L173" i="8"/>
  <c r="M173" i="8" s="1"/>
  <c r="P172" i="8"/>
  <c r="E176" i="7"/>
  <c r="F175" i="7"/>
  <c r="E175" i="3"/>
  <c r="F174" i="3"/>
  <c r="F171" i="2"/>
  <c r="U176" i="12" l="1"/>
  <c r="Q176" i="12"/>
  <c r="M187" i="12"/>
  <c r="I188" i="12"/>
  <c r="E175" i="13"/>
  <c r="F175" i="13" s="1"/>
  <c r="H174" i="13"/>
  <c r="I174" i="13" s="1"/>
  <c r="H178" i="10"/>
  <c r="K177" i="10"/>
  <c r="I177" i="10"/>
  <c r="L177" i="10" s="1"/>
  <c r="E175" i="10"/>
  <c r="F174" i="10"/>
  <c r="J170" i="8"/>
  <c r="G173" i="8"/>
  <c r="D172" i="8"/>
  <c r="H172" i="8" s="1"/>
  <c r="I172" i="8" s="1"/>
  <c r="L174" i="8"/>
  <c r="M174" i="8" s="1"/>
  <c r="O173" i="8"/>
  <c r="P173" i="8"/>
  <c r="E177" i="7"/>
  <c r="F176" i="7"/>
  <c r="E176" i="3"/>
  <c r="F175" i="3"/>
  <c r="F172" i="2"/>
  <c r="U177" i="12" l="1"/>
  <c r="Q177" i="12"/>
  <c r="M188" i="12"/>
  <c r="I189" i="12"/>
  <c r="H175" i="13"/>
  <c r="I175" i="13" s="1"/>
  <c r="E176" i="13"/>
  <c r="F176" i="13" s="1"/>
  <c r="E176" i="10"/>
  <c r="F175" i="10"/>
  <c r="K178" i="10"/>
  <c r="H179" i="10"/>
  <c r="I178" i="10"/>
  <c r="L178" i="10" s="1"/>
  <c r="J171" i="8"/>
  <c r="G174" i="8"/>
  <c r="D173" i="8"/>
  <c r="H173" i="8" s="1"/>
  <c r="I173" i="8" s="1"/>
  <c r="O174" i="8"/>
  <c r="P174" i="8"/>
  <c r="E178" i="7"/>
  <c r="F177" i="7"/>
  <c r="E177" i="3"/>
  <c r="F176" i="3"/>
  <c r="F173" i="2"/>
  <c r="U178" i="12" l="1"/>
  <c r="Q178" i="12"/>
  <c r="M189" i="12"/>
  <c r="I190" i="12"/>
  <c r="E177" i="13"/>
  <c r="F177" i="13" s="1"/>
  <c r="H176" i="13"/>
  <c r="I176" i="13" s="1"/>
  <c r="K179" i="10"/>
  <c r="H180" i="10"/>
  <c r="I179" i="10"/>
  <c r="L179" i="10" s="1"/>
  <c r="E177" i="10"/>
  <c r="F176" i="10"/>
  <c r="J172" i="8"/>
  <c r="G175" i="8"/>
  <c r="D174" i="8"/>
  <c r="H174" i="8" s="1"/>
  <c r="I174" i="8" s="1"/>
  <c r="E179" i="7"/>
  <c r="F178" i="7"/>
  <c r="E178" i="3"/>
  <c r="F177" i="3"/>
  <c r="F174" i="2"/>
  <c r="U179" i="12" l="1"/>
  <c r="Q179" i="12"/>
  <c r="M190" i="12"/>
  <c r="I191" i="12"/>
  <c r="H177" i="13"/>
  <c r="I177" i="13" s="1"/>
  <c r="E178" i="13"/>
  <c r="F178" i="13" s="1"/>
  <c r="E178" i="10"/>
  <c r="F177" i="10"/>
  <c r="K180" i="10"/>
  <c r="H181" i="10"/>
  <c r="I180" i="10"/>
  <c r="L180" i="10" s="1"/>
  <c r="J173" i="8"/>
  <c r="G176" i="8"/>
  <c r="D175" i="8"/>
  <c r="H175" i="8" s="1"/>
  <c r="I175" i="8" s="1"/>
  <c r="E180" i="7"/>
  <c r="F179" i="7"/>
  <c r="E179" i="3"/>
  <c r="F178" i="3"/>
  <c r="F175" i="2"/>
  <c r="U180" i="12" l="1"/>
  <c r="Q180" i="12"/>
  <c r="M191" i="12"/>
  <c r="I192" i="12"/>
  <c r="H178" i="13"/>
  <c r="I178" i="13" s="1"/>
  <c r="E179" i="13"/>
  <c r="F179" i="13" s="1"/>
  <c r="H182" i="10"/>
  <c r="K181" i="10"/>
  <c r="I181" i="10"/>
  <c r="L181" i="10" s="1"/>
  <c r="E179" i="10"/>
  <c r="F178" i="10"/>
  <c r="J174" i="8"/>
  <c r="G177" i="8"/>
  <c r="D176" i="8"/>
  <c r="H176" i="8" s="1"/>
  <c r="I176" i="8" s="1"/>
  <c r="F180" i="7"/>
  <c r="E181" i="7"/>
  <c r="E180" i="3"/>
  <c r="F179" i="3"/>
  <c r="F176" i="2"/>
  <c r="U181" i="12" l="1"/>
  <c r="Q181" i="12"/>
  <c r="M192" i="12"/>
  <c r="I193" i="12"/>
  <c r="H179" i="13"/>
  <c r="I179" i="13" s="1"/>
  <c r="E180" i="13"/>
  <c r="F180" i="13" s="1"/>
  <c r="E180" i="10"/>
  <c r="F179" i="10"/>
  <c r="H183" i="10"/>
  <c r="K182" i="10"/>
  <c r="I182" i="10"/>
  <c r="L182" i="10" s="1"/>
  <c r="J175" i="8"/>
  <c r="G178" i="8"/>
  <c r="D177" i="8"/>
  <c r="H177" i="8" s="1"/>
  <c r="I177" i="8" s="1"/>
  <c r="E182" i="7"/>
  <c r="F181" i="7"/>
  <c r="E181" i="3"/>
  <c r="F180" i="3"/>
  <c r="F177" i="2"/>
  <c r="U182" i="12" l="1"/>
  <c r="Q182" i="12"/>
  <c r="M193" i="12"/>
  <c r="I194" i="12"/>
  <c r="E181" i="13"/>
  <c r="F181" i="13" s="1"/>
  <c r="H180" i="13"/>
  <c r="I180" i="13" s="1"/>
  <c r="K183" i="10"/>
  <c r="H184" i="10"/>
  <c r="I183" i="10"/>
  <c r="L183" i="10" s="1"/>
  <c r="E181" i="10"/>
  <c r="F180" i="10"/>
  <c r="J176" i="8"/>
  <c r="G179" i="8"/>
  <c r="D178" i="8"/>
  <c r="H178" i="8" s="1"/>
  <c r="I178" i="8" s="1"/>
  <c r="E183" i="7"/>
  <c r="F182" i="7"/>
  <c r="E182" i="3"/>
  <c r="F181" i="3"/>
  <c r="F178" i="2"/>
  <c r="U183" i="12" l="1"/>
  <c r="Q183" i="12"/>
  <c r="M194" i="12"/>
  <c r="I195" i="12"/>
  <c r="H181" i="13"/>
  <c r="I181" i="13" s="1"/>
  <c r="E182" i="13"/>
  <c r="F182" i="13" s="1"/>
  <c r="K184" i="10"/>
  <c r="H185" i="10"/>
  <c r="I184" i="10"/>
  <c r="L184" i="10" s="1"/>
  <c r="E182" i="10"/>
  <c r="F181" i="10"/>
  <c r="J177" i="8"/>
  <c r="G180" i="8"/>
  <c r="D179" i="8"/>
  <c r="H179" i="8" s="1"/>
  <c r="I179" i="8" s="1"/>
  <c r="E184" i="7"/>
  <c r="F183" i="7"/>
  <c r="E183" i="3"/>
  <c r="F182" i="3"/>
  <c r="F179" i="2"/>
  <c r="U184" i="12" l="1"/>
  <c r="Q184" i="12"/>
  <c r="M195" i="12"/>
  <c r="I196" i="12"/>
  <c r="E183" i="13"/>
  <c r="F183" i="13" s="1"/>
  <c r="H182" i="13"/>
  <c r="I182" i="13" s="1"/>
  <c r="H186" i="10"/>
  <c r="K185" i="10"/>
  <c r="I185" i="10"/>
  <c r="L185" i="10" s="1"/>
  <c r="E183" i="10"/>
  <c r="F182" i="10"/>
  <c r="J178" i="8"/>
  <c r="G181" i="8"/>
  <c r="D180" i="8"/>
  <c r="H180" i="8" s="1"/>
  <c r="I180" i="8" s="1"/>
  <c r="E185" i="7"/>
  <c r="F184" i="7"/>
  <c r="E184" i="3"/>
  <c r="F183" i="3"/>
  <c r="F180" i="2"/>
  <c r="U185" i="12" l="1"/>
  <c r="Q185" i="12"/>
  <c r="M196" i="12"/>
  <c r="I197" i="12"/>
  <c r="H183" i="13"/>
  <c r="I183" i="13" s="1"/>
  <c r="E184" i="13"/>
  <c r="F184" i="13" s="1"/>
  <c r="E184" i="10"/>
  <c r="F183" i="10"/>
  <c r="H187" i="10"/>
  <c r="K186" i="10"/>
  <c r="I186" i="10"/>
  <c r="L186" i="10" s="1"/>
  <c r="J179" i="8"/>
  <c r="G182" i="8"/>
  <c r="D181" i="8"/>
  <c r="H181" i="8" s="1"/>
  <c r="I181" i="8" s="1"/>
  <c r="E186" i="7"/>
  <c r="F185" i="7"/>
  <c r="E185" i="3"/>
  <c r="F184" i="3"/>
  <c r="F181" i="2"/>
  <c r="U186" i="12" l="1"/>
  <c r="Q186" i="12"/>
  <c r="M197" i="12"/>
  <c r="I198" i="12"/>
  <c r="E185" i="13"/>
  <c r="F185" i="13" s="1"/>
  <c r="H184" i="13"/>
  <c r="I184" i="13" s="1"/>
  <c r="K187" i="10"/>
  <c r="H188" i="10"/>
  <c r="I187" i="10"/>
  <c r="L187" i="10" s="1"/>
  <c r="E185" i="10"/>
  <c r="F184" i="10"/>
  <c r="J180" i="8"/>
  <c r="G183" i="8"/>
  <c r="D182" i="8"/>
  <c r="H182" i="8" s="1"/>
  <c r="I182" i="8" s="1"/>
  <c r="E187" i="7"/>
  <c r="F186" i="7"/>
  <c r="E186" i="3"/>
  <c r="F185" i="3"/>
  <c r="F182" i="2"/>
  <c r="U187" i="12" l="1"/>
  <c r="Q187" i="12"/>
  <c r="M198" i="12"/>
  <c r="I199" i="12"/>
  <c r="H185" i="13"/>
  <c r="I185" i="13" s="1"/>
  <c r="E186" i="13"/>
  <c r="F186" i="13" s="1"/>
  <c r="E186" i="10"/>
  <c r="F185" i="10"/>
  <c r="K188" i="10"/>
  <c r="H189" i="10"/>
  <c r="I188" i="10"/>
  <c r="L188" i="10" s="1"/>
  <c r="J181" i="8"/>
  <c r="G184" i="8"/>
  <c r="D183" i="8"/>
  <c r="H183" i="8" s="1"/>
  <c r="I183" i="8" s="1"/>
  <c r="E188" i="7"/>
  <c r="F187" i="7"/>
  <c r="E187" i="3"/>
  <c r="F186" i="3"/>
  <c r="F183" i="2"/>
  <c r="U188" i="12" l="1"/>
  <c r="Q188" i="12"/>
  <c r="M199" i="12"/>
  <c r="I200" i="12"/>
  <c r="H186" i="13"/>
  <c r="I186" i="13" s="1"/>
  <c r="E187" i="13"/>
  <c r="F187" i="13" s="1"/>
  <c r="H190" i="10"/>
  <c r="K189" i="10"/>
  <c r="I189" i="10"/>
  <c r="L189" i="10" s="1"/>
  <c r="E187" i="10"/>
  <c r="F186" i="10"/>
  <c r="J182" i="8"/>
  <c r="G185" i="8"/>
  <c r="D184" i="8"/>
  <c r="H184" i="8" s="1"/>
  <c r="I184" i="8" s="1"/>
  <c r="E189" i="7"/>
  <c r="F188" i="7"/>
  <c r="E188" i="3"/>
  <c r="F187" i="3"/>
  <c r="F184" i="2"/>
  <c r="U189" i="12" l="1"/>
  <c r="Q189" i="12"/>
  <c r="M200" i="12"/>
  <c r="I201" i="12"/>
  <c r="H187" i="13"/>
  <c r="I187" i="13" s="1"/>
  <c r="E188" i="13"/>
  <c r="F188" i="13" s="1"/>
  <c r="E188" i="10"/>
  <c r="F187" i="10"/>
  <c r="H191" i="10"/>
  <c r="K190" i="10"/>
  <c r="I190" i="10"/>
  <c r="L190" i="10" s="1"/>
  <c r="J183" i="8"/>
  <c r="G186" i="8"/>
  <c r="D185" i="8"/>
  <c r="H185" i="8" s="1"/>
  <c r="I185" i="8" s="1"/>
  <c r="E190" i="7"/>
  <c r="F189" i="7"/>
  <c r="E189" i="3"/>
  <c r="F188" i="3"/>
  <c r="F185" i="2"/>
  <c r="U190" i="12" l="1"/>
  <c r="Q190" i="12"/>
  <c r="M201" i="12"/>
  <c r="I202" i="12"/>
  <c r="E189" i="13"/>
  <c r="F189" i="13" s="1"/>
  <c r="H188" i="13"/>
  <c r="I188" i="13" s="1"/>
  <c r="K191" i="10"/>
  <c r="H192" i="10"/>
  <c r="I191" i="10"/>
  <c r="L191" i="10" s="1"/>
  <c r="E189" i="10"/>
  <c r="F188" i="10"/>
  <c r="J184" i="8"/>
  <c r="G187" i="8"/>
  <c r="D186" i="8"/>
  <c r="H186" i="8" s="1"/>
  <c r="I186" i="8" s="1"/>
  <c r="E191" i="7"/>
  <c r="F190" i="7"/>
  <c r="E190" i="3"/>
  <c r="F189" i="3"/>
  <c r="F186" i="2"/>
  <c r="U191" i="12" l="1"/>
  <c r="Q191" i="12"/>
  <c r="M202" i="12"/>
  <c r="I203" i="12"/>
  <c r="H189" i="13"/>
  <c r="I189" i="13" s="1"/>
  <c r="E190" i="13"/>
  <c r="F190" i="13" s="1"/>
  <c r="E190" i="10"/>
  <c r="F189" i="10"/>
  <c r="K192" i="10"/>
  <c r="H193" i="10"/>
  <c r="I192" i="10"/>
  <c r="L192" i="10" s="1"/>
  <c r="J185" i="8"/>
  <c r="G188" i="8"/>
  <c r="D187" i="8"/>
  <c r="H187" i="8" s="1"/>
  <c r="I187" i="8" s="1"/>
  <c r="E192" i="7"/>
  <c r="F191" i="7"/>
  <c r="E191" i="3"/>
  <c r="F190" i="3"/>
  <c r="F187" i="2"/>
  <c r="U192" i="12" l="1"/>
  <c r="Q192" i="12"/>
  <c r="M203" i="12"/>
  <c r="E191" i="13"/>
  <c r="F191" i="13" s="1"/>
  <c r="H190" i="13"/>
  <c r="I190" i="13" s="1"/>
  <c r="H194" i="10"/>
  <c r="K193" i="10"/>
  <c r="I193" i="10"/>
  <c r="L193" i="10" s="1"/>
  <c r="E191" i="10"/>
  <c r="F190" i="10"/>
  <c r="J186" i="8"/>
  <c r="G189" i="8"/>
  <c r="D188" i="8"/>
  <c r="H188" i="8" s="1"/>
  <c r="I188" i="8" s="1"/>
  <c r="F192" i="7"/>
  <c r="E193" i="7"/>
  <c r="E192" i="3"/>
  <c r="F191" i="3"/>
  <c r="F188" i="2"/>
  <c r="U193" i="12" l="1"/>
  <c r="Q193" i="12"/>
  <c r="H191" i="13"/>
  <c r="I191" i="13" s="1"/>
  <c r="E192" i="13"/>
  <c r="F192" i="13" s="1"/>
  <c r="E192" i="10"/>
  <c r="F191" i="10"/>
  <c r="H195" i="10"/>
  <c r="K194" i="10"/>
  <c r="I194" i="10"/>
  <c r="L194" i="10" s="1"/>
  <c r="J187" i="8"/>
  <c r="G190" i="8"/>
  <c r="D189" i="8"/>
  <c r="H189" i="8" s="1"/>
  <c r="I189" i="8" s="1"/>
  <c r="E194" i="7"/>
  <c r="F193" i="7"/>
  <c r="E193" i="3"/>
  <c r="F192" i="3"/>
  <c r="F189" i="2"/>
  <c r="U194" i="12" l="1"/>
  <c r="Q194" i="12"/>
  <c r="E193" i="13"/>
  <c r="F193" i="13" s="1"/>
  <c r="H192" i="13"/>
  <c r="I192" i="13" s="1"/>
  <c r="K195" i="10"/>
  <c r="H196" i="10"/>
  <c r="I195" i="10"/>
  <c r="L195" i="10" s="1"/>
  <c r="E193" i="10"/>
  <c r="F192" i="10"/>
  <c r="J188" i="8"/>
  <c r="G191" i="8"/>
  <c r="D190" i="8"/>
  <c r="H190" i="8" s="1"/>
  <c r="I190" i="8" s="1"/>
  <c r="E195" i="7"/>
  <c r="F194" i="7"/>
  <c r="E194" i="3"/>
  <c r="F193" i="3"/>
  <c r="F190" i="2"/>
  <c r="U195" i="12" l="1"/>
  <c r="Q195" i="12"/>
  <c r="H193" i="13"/>
  <c r="I193" i="13" s="1"/>
  <c r="E194" i="13"/>
  <c r="F194" i="13" s="1"/>
  <c r="E194" i="10"/>
  <c r="F193" i="10"/>
  <c r="K196" i="10"/>
  <c r="H197" i="10"/>
  <c r="I196" i="10"/>
  <c r="L196" i="10" s="1"/>
  <c r="J189" i="8"/>
  <c r="G192" i="8"/>
  <c r="D191" i="8"/>
  <c r="H191" i="8" s="1"/>
  <c r="I191" i="8" s="1"/>
  <c r="E196" i="7"/>
  <c r="F195" i="7"/>
  <c r="E195" i="3"/>
  <c r="F194" i="3"/>
  <c r="F191" i="2"/>
  <c r="U196" i="12" l="1"/>
  <c r="Q196" i="12"/>
  <c r="H194" i="13"/>
  <c r="I194" i="13" s="1"/>
  <c r="E195" i="13"/>
  <c r="F195" i="13" s="1"/>
  <c r="H198" i="10"/>
  <c r="K197" i="10"/>
  <c r="I197" i="10"/>
  <c r="L197" i="10" s="1"/>
  <c r="E195" i="10"/>
  <c r="F194" i="10"/>
  <c r="J190" i="8"/>
  <c r="G193" i="8"/>
  <c r="D192" i="8"/>
  <c r="H192" i="8" s="1"/>
  <c r="I192" i="8" s="1"/>
  <c r="E197" i="7"/>
  <c r="F196" i="7"/>
  <c r="E196" i="3"/>
  <c r="F195" i="3"/>
  <c r="F192" i="2"/>
  <c r="U197" i="12" l="1"/>
  <c r="Q197" i="12"/>
  <c r="H195" i="13"/>
  <c r="I195" i="13" s="1"/>
  <c r="E196" i="13"/>
  <c r="F196" i="13" s="1"/>
  <c r="E196" i="10"/>
  <c r="F195" i="10"/>
  <c r="H199" i="10"/>
  <c r="K198" i="10"/>
  <c r="I198" i="10"/>
  <c r="L198" i="10" s="1"/>
  <c r="J191" i="8"/>
  <c r="G194" i="8"/>
  <c r="D193" i="8"/>
  <c r="H193" i="8" s="1"/>
  <c r="I193" i="8" s="1"/>
  <c r="E198" i="7"/>
  <c r="F197" i="7"/>
  <c r="E197" i="3"/>
  <c r="F196" i="3"/>
  <c r="F193" i="2"/>
  <c r="U198" i="12" l="1"/>
  <c r="Q198" i="12"/>
  <c r="E197" i="13"/>
  <c r="F197" i="13" s="1"/>
  <c r="H196" i="13"/>
  <c r="I196" i="13" s="1"/>
  <c r="K199" i="10"/>
  <c r="H200" i="10"/>
  <c r="I199" i="10"/>
  <c r="L199" i="10" s="1"/>
  <c r="E197" i="10"/>
  <c r="F196" i="10"/>
  <c r="J192" i="8"/>
  <c r="G195" i="8"/>
  <c r="D194" i="8"/>
  <c r="H194" i="8" s="1"/>
  <c r="I194" i="8" s="1"/>
  <c r="E199" i="7"/>
  <c r="F198" i="7"/>
  <c r="E198" i="3"/>
  <c r="F197" i="3"/>
  <c r="F194" i="2"/>
  <c r="U199" i="12" l="1"/>
  <c r="Q199" i="12"/>
  <c r="H197" i="13"/>
  <c r="I197" i="13" s="1"/>
  <c r="E198" i="13"/>
  <c r="F198" i="13" s="1"/>
  <c r="E198" i="10"/>
  <c r="F197" i="10"/>
  <c r="K200" i="10"/>
  <c r="H201" i="10"/>
  <c r="I200" i="10"/>
  <c r="L200" i="10" s="1"/>
  <c r="J193" i="8"/>
  <c r="G196" i="8"/>
  <c r="D195" i="8"/>
  <c r="H195" i="8" s="1"/>
  <c r="I195" i="8" s="1"/>
  <c r="E200" i="7"/>
  <c r="F199" i="7"/>
  <c r="E199" i="3"/>
  <c r="F198" i="3"/>
  <c r="F195" i="2"/>
  <c r="U200" i="12" l="1"/>
  <c r="Q200" i="12"/>
  <c r="E199" i="13"/>
  <c r="F199" i="13" s="1"/>
  <c r="H198" i="13"/>
  <c r="I198" i="13" s="1"/>
  <c r="H202" i="10"/>
  <c r="K201" i="10"/>
  <c r="I201" i="10"/>
  <c r="L201" i="10" s="1"/>
  <c r="E199" i="10"/>
  <c r="F198" i="10"/>
  <c r="J194" i="8"/>
  <c r="G197" i="8"/>
  <c r="D196" i="8"/>
  <c r="H196" i="8" s="1"/>
  <c r="I196" i="8" s="1"/>
  <c r="E201" i="7"/>
  <c r="F200" i="7"/>
  <c r="E200" i="3"/>
  <c r="F199" i="3"/>
  <c r="F196" i="2"/>
  <c r="U201" i="12" l="1"/>
  <c r="Q201" i="12"/>
  <c r="H199" i="13"/>
  <c r="I199" i="13" s="1"/>
  <c r="E200" i="13"/>
  <c r="F200" i="13" s="1"/>
  <c r="E200" i="10"/>
  <c r="F199" i="10"/>
  <c r="H203" i="10"/>
  <c r="K202" i="10"/>
  <c r="I202" i="10"/>
  <c r="L202" i="10" s="1"/>
  <c r="J195" i="8"/>
  <c r="G198" i="8"/>
  <c r="D197" i="8"/>
  <c r="H197" i="8" s="1"/>
  <c r="I197" i="8" s="1"/>
  <c r="E202" i="7"/>
  <c r="F201" i="7"/>
  <c r="E201" i="3"/>
  <c r="F200" i="3"/>
  <c r="F197" i="2"/>
  <c r="U202" i="12" l="1"/>
  <c r="Q202" i="12"/>
  <c r="E201" i="13"/>
  <c r="F201" i="13" s="1"/>
  <c r="H200" i="13"/>
  <c r="I200" i="13" s="1"/>
  <c r="K203" i="10"/>
  <c r="I203" i="10"/>
  <c r="L203" i="10" s="1"/>
  <c r="E201" i="10"/>
  <c r="F200" i="10"/>
  <c r="J196" i="8"/>
  <c r="G199" i="8"/>
  <c r="D198" i="8"/>
  <c r="H198" i="8" s="1"/>
  <c r="I198" i="8" s="1"/>
  <c r="E203" i="7"/>
  <c r="F203" i="7" s="1"/>
  <c r="F202" i="7"/>
  <c r="E202" i="3"/>
  <c r="F201" i="3"/>
  <c r="F198" i="2"/>
  <c r="U203" i="12" l="1"/>
  <c r="Q203" i="12"/>
  <c r="H201" i="13"/>
  <c r="I201" i="13" s="1"/>
  <c r="E202" i="13"/>
  <c r="F202" i="13" s="1"/>
  <c r="E202" i="10"/>
  <c r="F201" i="10"/>
  <c r="J197" i="8"/>
  <c r="G200" i="8"/>
  <c r="D199" i="8"/>
  <c r="H199" i="8" s="1"/>
  <c r="I199" i="8" s="1"/>
  <c r="E203" i="3"/>
  <c r="F203" i="3" s="1"/>
  <c r="F202" i="3"/>
  <c r="F199" i="2"/>
  <c r="E203" i="13" l="1"/>
  <c r="H202" i="13"/>
  <c r="I202" i="13" s="1"/>
  <c r="E203" i="10"/>
  <c r="F203" i="10" s="1"/>
  <c r="F202" i="10"/>
  <c r="J198" i="8"/>
  <c r="G201" i="8"/>
  <c r="D200" i="8"/>
  <c r="H200" i="8" s="1"/>
  <c r="I200" i="8" s="1"/>
  <c r="F200" i="2"/>
  <c r="F203" i="13" l="1"/>
  <c r="E204" i="13"/>
  <c r="H203" i="13"/>
  <c r="I203" i="13" s="1"/>
  <c r="J199" i="8"/>
  <c r="G202" i="8"/>
  <c r="D201" i="8"/>
  <c r="H201" i="8" s="1"/>
  <c r="I201" i="8" s="1"/>
  <c r="F201" i="2"/>
  <c r="F204" i="13" l="1"/>
  <c r="H204" i="13"/>
  <c r="E205" i="13"/>
  <c r="J200" i="8"/>
  <c r="G203" i="8"/>
  <c r="D203" i="8" s="1"/>
  <c r="H203" i="8" s="1"/>
  <c r="I203" i="8" s="1"/>
  <c r="D202" i="8"/>
  <c r="H202" i="8" s="1"/>
  <c r="I202" i="8" s="1"/>
  <c r="J202" i="8" s="1"/>
  <c r="F203" i="2"/>
  <c r="F202" i="2"/>
  <c r="E206" i="13" l="1"/>
  <c r="F205" i="13"/>
  <c r="H205" i="13"/>
  <c r="I204" i="13"/>
  <c r="J203" i="8"/>
  <c r="J201" i="8"/>
  <c r="I205" i="13" l="1"/>
  <c r="F206" i="13"/>
  <c r="E207" i="13"/>
  <c r="H206" i="13"/>
  <c r="E208" i="13" l="1"/>
  <c r="F207" i="13"/>
  <c r="H207" i="13"/>
  <c r="I206" i="13"/>
  <c r="I207" i="13" l="1"/>
  <c r="F208" i="13"/>
  <c r="E209" i="13"/>
  <c r="H208" i="13"/>
  <c r="E210" i="13" l="1"/>
  <c r="H209" i="13"/>
  <c r="F209" i="13"/>
  <c r="I209" i="13" s="1"/>
  <c r="I208" i="13"/>
  <c r="F210" i="13" l="1"/>
  <c r="E211" i="13"/>
  <c r="H210" i="13"/>
  <c r="E212" i="13" l="1"/>
  <c r="F211" i="13"/>
  <c r="H211" i="13"/>
  <c r="I210" i="13"/>
  <c r="I211" i="13" l="1"/>
  <c r="F212" i="13"/>
  <c r="E213" i="13"/>
  <c r="H212" i="13"/>
  <c r="E214" i="13" l="1"/>
  <c r="F213" i="13"/>
  <c r="H213" i="13"/>
  <c r="I212" i="13"/>
  <c r="I213" i="13" l="1"/>
  <c r="H214" i="13"/>
  <c r="F214" i="13"/>
  <c r="I214" i="13" s="1"/>
  <c r="E215" i="13"/>
  <c r="E216" i="13" l="1"/>
  <c r="F215" i="13"/>
  <c r="H215" i="13"/>
  <c r="I215" i="13" l="1"/>
  <c r="F216" i="13"/>
  <c r="E217" i="13"/>
  <c r="H216" i="13"/>
  <c r="E218" i="13" l="1"/>
  <c r="F217" i="13"/>
  <c r="H217" i="13"/>
  <c r="I216" i="13"/>
  <c r="I217" i="13" l="1"/>
  <c r="F218" i="13"/>
  <c r="H218" i="13"/>
  <c r="E219" i="13"/>
  <c r="E220" i="13" l="1"/>
  <c r="F219" i="13"/>
  <c r="H219" i="13"/>
  <c r="I218" i="13"/>
  <c r="I219" i="13" l="1"/>
  <c r="F220" i="13"/>
  <c r="H220" i="13"/>
  <c r="E221" i="13"/>
  <c r="E222" i="13" l="1"/>
  <c r="H221" i="13"/>
  <c r="F221" i="13"/>
  <c r="I221" i="13" s="1"/>
  <c r="I220" i="13"/>
  <c r="F222" i="13" l="1"/>
  <c r="E223" i="13"/>
  <c r="H222" i="13"/>
  <c r="E224" i="13" l="1"/>
  <c r="F223" i="13"/>
  <c r="H223" i="13"/>
  <c r="I222" i="13"/>
  <c r="I223" i="13" l="1"/>
  <c r="F224" i="13"/>
  <c r="E225" i="13"/>
  <c r="H224" i="13"/>
  <c r="E226" i="13" l="1"/>
  <c r="H225" i="13"/>
  <c r="F225" i="13"/>
  <c r="I225" i="13" s="1"/>
  <c r="I224" i="13"/>
  <c r="F226" i="13" l="1"/>
  <c r="E227" i="13"/>
  <c r="H226" i="13"/>
  <c r="E228" i="13" l="1"/>
  <c r="H227" i="13"/>
  <c r="F227" i="13"/>
  <c r="I227" i="13" s="1"/>
  <c r="I226" i="13"/>
  <c r="F228" i="13" l="1"/>
  <c r="E229" i="13"/>
  <c r="H228" i="13"/>
  <c r="I228" i="13" l="1"/>
  <c r="E230" i="13"/>
  <c r="H229" i="13"/>
  <c r="F229" i="13"/>
  <c r="I229" i="13" l="1"/>
  <c r="E231" i="13"/>
  <c r="H230" i="13"/>
  <c r="F230" i="13"/>
  <c r="I230" i="13" l="1"/>
  <c r="E232" i="13"/>
  <c r="H231" i="13"/>
  <c r="F231" i="13"/>
  <c r="I231" i="13" s="1"/>
  <c r="F232" i="13" l="1"/>
  <c r="E233" i="13"/>
  <c r="H232" i="13"/>
  <c r="E234" i="13" l="1"/>
  <c r="F233" i="13"/>
  <c r="H233" i="13"/>
  <c r="I232" i="13"/>
  <c r="I233" i="13" l="1"/>
  <c r="F234" i="13"/>
  <c r="E235" i="13"/>
  <c r="H234" i="13"/>
  <c r="E236" i="13" l="1"/>
  <c r="F235" i="13"/>
  <c r="H235" i="13"/>
  <c r="I234" i="13"/>
  <c r="I235" i="13" l="1"/>
  <c r="F236" i="13"/>
  <c r="H236" i="13"/>
  <c r="E237" i="13"/>
  <c r="I236" i="13" l="1"/>
  <c r="E238" i="13"/>
  <c r="F237" i="13"/>
  <c r="H237" i="13"/>
  <c r="I237" i="13" l="1"/>
  <c r="F238" i="13"/>
  <c r="E239" i="13"/>
  <c r="H238" i="13"/>
  <c r="I238" i="13" l="1"/>
  <c r="E240" i="13"/>
  <c r="H239" i="13"/>
  <c r="F239" i="13"/>
  <c r="I239" i="13" s="1"/>
  <c r="E241" i="13" l="1"/>
  <c r="H240" i="13"/>
  <c r="F240" i="13"/>
  <c r="I240" i="13" s="1"/>
  <c r="E242" i="13" l="1"/>
  <c r="H241" i="13"/>
  <c r="F241" i="13"/>
  <c r="I241" i="13" s="1"/>
  <c r="E243" i="13" l="1"/>
  <c r="H242" i="13"/>
  <c r="F242" i="13"/>
  <c r="I242" i="13" s="1"/>
  <c r="E244" i="13" l="1"/>
  <c r="H243" i="13"/>
  <c r="F243" i="13"/>
  <c r="I243" i="13" l="1"/>
  <c r="F244" i="13"/>
  <c r="E245" i="13"/>
  <c r="H244" i="13"/>
  <c r="E246" i="13" l="1"/>
  <c r="H245" i="13"/>
  <c r="F245" i="13"/>
  <c r="I245" i="13" s="1"/>
  <c r="I244" i="13"/>
  <c r="F246" i="13" l="1"/>
  <c r="H246" i="13"/>
  <c r="E247" i="13"/>
  <c r="E248" i="13" l="1"/>
  <c r="H247" i="13"/>
  <c r="F247" i="13"/>
  <c r="I247" i="13" s="1"/>
  <c r="I246" i="13"/>
  <c r="F248" i="13" l="1"/>
  <c r="H248" i="13"/>
  <c r="E249" i="13"/>
  <c r="E250" i="13" l="1"/>
  <c r="H249" i="13"/>
  <c r="F249" i="13"/>
  <c r="I248" i="13"/>
  <c r="I249" i="13" l="1"/>
  <c r="F250" i="13"/>
  <c r="H250" i="13"/>
  <c r="E251" i="13"/>
  <c r="E252" i="13" l="1"/>
  <c r="H251" i="13"/>
  <c r="F251" i="13"/>
  <c r="I251" i="13" s="1"/>
  <c r="I250" i="13"/>
  <c r="E253" i="13" l="1"/>
  <c r="H252" i="13"/>
  <c r="F252" i="13"/>
  <c r="I252" i="13" s="1"/>
  <c r="E254" i="13" l="1"/>
  <c r="F253" i="13"/>
  <c r="H253" i="13"/>
  <c r="I253" i="13" l="1"/>
  <c r="F254" i="13"/>
  <c r="E255" i="13"/>
  <c r="H254" i="13"/>
  <c r="I254" i="13" l="1"/>
  <c r="E256" i="13"/>
  <c r="H255" i="13"/>
  <c r="F255" i="13"/>
  <c r="I255" i="13" s="1"/>
  <c r="F256" i="13" l="1"/>
  <c r="H256" i="13"/>
  <c r="E257" i="13"/>
  <c r="E258" i="13" l="1"/>
  <c r="H257" i="13"/>
  <c r="F257" i="13"/>
  <c r="I257" i="13" s="1"/>
  <c r="I256" i="13"/>
  <c r="F258" i="13" l="1"/>
  <c r="H258" i="13"/>
  <c r="E259" i="13"/>
  <c r="E260" i="13" l="1"/>
  <c r="H259" i="13"/>
  <c r="F259" i="13"/>
  <c r="I258" i="13"/>
  <c r="I259" i="13" l="1"/>
  <c r="F260" i="13"/>
  <c r="H260" i="13"/>
  <c r="E261" i="13"/>
  <c r="E262" i="13" l="1"/>
  <c r="H261" i="13"/>
  <c r="F261" i="13"/>
  <c r="I261" i="13" s="1"/>
  <c r="I260" i="13"/>
  <c r="E263" i="13" l="1"/>
  <c r="H262" i="13"/>
  <c r="F262" i="13"/>
  <c r="I262" i="13" s="1"/>
  <c r="E264" i="13" l="1"/>
  <c r="H263" i="13"/>
  <c r="F263" i="13"/>
  <c r="I263" i="13" s="1"/>
  <c r="F264" i="13" l="1"/>
  <c r="H264" i="13"/>
  <c r="E265" i="13"/>
  <c r="E266" i="13" l="1"/>
  <c r="F265" i="13"/>
  <c r="H265" i="13"/>
  <c r="I264" i="13"/>
  <c r="I265" i="13" l="1"/>
  <c r="F266" i="13"/>
  <c r="E267" i="13"/>
  <c r="H266" i="13"/>
  <c r="E268" i="13" l="1"/>
  <c r="H267" i="13"/>
  <c r="F267" i="13"/>
  <c r="I266" i="13"/>
  <c r="I267" i="13" l="1"/>
  <c r="F268" i="13"/>
  <c r="E269" i="13"/>
  <c r="H268" i="13"/>
  <c r="E270" i="13" l="1"/>
  <c r="F269" i="13"/>
  <c r="H269" i="13"/>
  <c r="I268" i="13"/>
  <c r="I269" i="13" l="1"/>
  <c r="F270" i="13"/>
  <c r="E271" i="13"/>
  <c r="H270" i="13"/>
  <c r="E272" i="13" l="1"/>
  <c r="H271" i="13"/>
  <c r="F271" i="13"/>
  <c r="I270" i="13"/>
  <c r="I271" i="13" l="1"/>
  <c r="E273" i="13"/>
  <c r="H272" i="13"/>
  <c r="F272" i="13"/>
  <c r="I272" i="13" s="1"/>
  <c r="E274" i="13" l="1"/>
  <c r="H273" i="13"/>
  <c r="F273" i="13"/>
  <c r="I273" i="13" s="1"/>
  <c r="F274" i="13" l="1"/>
  <c r="E275" i="13"/>
  <c r="H274" i="13"/>
  <c r="E276" i="13" l="1"/>
  <c r="H275" i="13"/>
  <c r="F275" i="13"/>
  <c r="I275" i="13" s="1"/>
  <c r="I274" i="13"/>
  <c r="E277" i="13" l="1"/>
  <c r="H276" i="13"/>
  <c r="F276" i="13"/>
  <c r="I276" i="13" s="1"/>
  <c r="E278" i="13" l="1"/>
  <c r="F277" i="13"/>
  <c r="H277" i="13"/>
  <c r="I277" i="13" l="1"/>
  <c r="E279" i="13"/>
  <c r="H278" i="13"/>
  <c r="F278" i="13"/>
  <c r="I278" i="13" s="1"/>
  <c r="E280" i="13" l="1"/>
  <c r="F279" i="13"/>
  <c r="H279" i="13"/>
  <c r="I279" i="13" l="1"/>
  <c r="E281" i="13"/>
  <c r="H280" i="13"/>
  <c r="F280" i="13"/>
  <c r="I280" i="13" s="1"/>
  <c r="E282" i="13" l="1"/>
  <c r="H281" i="13"/>
  <c r="F281" i="13"/>
  <c r="I281" i="13" s="1"/>
  <c r="E283" i="13" l="1"/>
  <c r="H282" i="13"/>
  <c r="F282" i="13"/>
  <c r="I282" i="13" s="1"/>
  <c r="E284" i="13" l="1"/>
  <c r="H283" i="13"/>
  <c r="F283" i="13"/>
  <c r="I283" i="13" s="1"/>
  <c r="F284" i="13" l="1"/>
  <c r="H284" i="13"/>
  <c r="E285" i="13"/>
  <c r="E286" i="13" l="1"/>
  <c r="H285" i="13"/>
  <c r="F285" i="13"/>
  <c r="I285" i="13" s="1"/>
  <c r="I284" i="13"/>
  <c r="F286" i="13" l="1"/>
  <c r="E287" i="13"/>
  <c r="H286" i="13"/>
  <c r="E288" i="13" l="1"/>
  <c r="H287" i="13"/>
  <c r="F287" i="13"/>
  <c r="I287" i="13" s="1"/>
  <c r="I286" i="13"/>
  <c r="F288" i="13" l="1"/>
  <c r="E289" i="13"/>
  <c r="H288" i="13"/>
  <c r="E290" i="13" l="1"/>
  <c r="H289" i="13"/>
  <c r="F289" i="13"/>
  <c r="I288" i="13"/>
  <c r="I289" i="13" l="1"/>
  <c r="F290" i="13"/>
  <c r="E291" i="13"/>
  <c r="H290" i="13"/>
  <c r="E292" i="13" l="1"/>
  <c r="H291" i="13"/>
  <c r="F291" i="13"/>
  <c r="I290" i="13"/>
  <c r="I291" i="13" l="1"/>
  <c r="F292" i="13"/>
  <c r="H292" i="13"/>
  <c r="E293" i="13"/>
  <c r="E294" i="13" l="1"/>
  <c r="H293" i="13"/>
  <c r="F293" i="13"/>
  <c r="I293" i="13" s="1"/>
  <c r="I292" i="13"/>
  <c r="F294" i="13" l="1"/>
  <c r="H294" i="13"/>
  <c r="E295" i="13"/>
  <c r="E296" i="13" l="1"/>
  <c r="F295" i="13"/>
  <c r="H295" i="13"/>
  <c r="I294" i="13"/>
  <c r="I295" i="13" l="1"/>
  <c r="F296" i="13"/>
  <c r="H296" i="13"/>
  <c r="E297" i="13"/>
  <c r="E298" i="13" l="1"/>
  <c r="H297" i="13"/>
  <c r="F297" i="13"/>
  <c r="I297" i="13" s="1"/>
  <c r="I296" i="13"/>
  <c r="F298" i="13" l="1"/>
  <c r="H298" i="13"/>
  <c r="E299" i="13"/>
  <c r="E300" i="13" l="1"/>
  <c r="H299" i="13"/>
  <c r="F299" i="13"/>
  <c r="I299" i="13" s="1"/>
  <c r="I298" i="13"/>
  <c r="F300" i="13" l="1"/>
  <c r="H300" i="13"/>
  <c r="E301" i="13"/>
  <c r="E302" i="13" l="1"/>
  <c r="H301" i="13"/>
  <c r="F301" i="13"/>
  <c r="I301" i="13" s="1"/>
  <c r="I300" i="13"/>
  <c r="F302" i="13" l="1"/>
  <c r="E303" i="13"/>
  <c r="H302" i="13"/>
  <c r="E304" i="13" l="1"/>
  <c r="H303" i="13"/>
  <c r="F303" i="13"/>
  <c r="I303" i="13" s="1"/>
  <c r="I302" i="13"/>
  <c r="F304" i="13" l="1"/>
  <c r="H304" i="13"/>
  <c r="E305" i="13"/>
  <c r="E306" i="13" l="1"/>
  <c r="E307" i="13" s="1"/>
  <c r="H305" i="13"/>
  <c r="F305" i="13"/>
  <c r="I305" i="13" s="1"/>
  <c r="I304" i="13"/>
  <c r="F307" i="13" l="1"/>
  <c r="E308" i="13"/>
  <c r="H307" i="13"/>
  <c r="I307" i="13" s="1"/>
  <c r="F306" i="13"/>
  <c r="H306" i="13"/>
  <c r="F308" i="13" l="1"/>
  <c r="H308" i="13"/>
  <c r="E309" i="13"/>
  <c r="I306" i="13"/>
  <c r="F309" i="13" l="1"/>
  <c r="H309" i="13"/>
  <c r="E310" i="13"/>
  <c r="I308" i="13"/>
  <c r="E311" i="13" l="1"/>
  <c r="F310" i="13"/>
  <c r="H310" i="13"/>
  <c r="I309" i="13"/>
  <c r="I310" i="13" l="1"/>
  <c r="F311" i="13"/>
  <c r="H311" i="13"/>
  <c r="E312" i="13"/>
  <c r="I311" i="13" l="1"/>
  <c r="E313" i="13"/>
  <c r="H312" i="13"/>
  <c r="F312" i="13"/>
  <c r="I312" i="13" l="1"/>
  <c r="F313" i="13"/>
  <c r="H313" i="13"/>
  <c r="E314" i="13"/>
  <c r="I313" i="13" l="1"/>
  <c r="H314" i="13"/>
  <c r="E315" i="13"/>
  <c r="F314" i="13"/>
  <c r="I314" i="13" s="1"/>
  <c r="F315" i="13" l="1"/>
  <c r="H315" i="13"/>
  <c r="E316" i="13"/>
  <c r="E317" i="13" l="1"/>
  <c r="F316" i="13"/>
  <c r="H316" i="13"/>
  <c r="I315" i="13"/>
  <c r="I316" i="13" l="1"/>
  <c r="F317" i="13"/>
  <c r="E318" i="13"/>
  <c r="H317" i="13"/>
  <c r="H318" i="13" l="1"/>
  <c r="E319" i="13"/>
  <c r="F318" i="13"/>
  <c r="I318" i="13" s="1"/>
  <c r="I317" i="13"/>
  <c r="F319" i="13" l="1"/>
  <c r="H319" i="13"/>
  <c r="E320" i="13"/>
  <c r="E321" i="13" l="1"/>
  <c r="F320" i="13"/>
  <c r="H320" i="13"/>
  <c r="I319" i="13"/>
  <c r="I320" i="13" l="1"/>
  <c r="F321" i="13"/>
  <c r="H321" i="13"/>
  <c r="E322" i="13"/>
  <c r="E323" i="13" l="1"/>
  <c r="H322" i="13"/>
  <c r="F322" i="13"/>
  <c r="I322" i="13" s="1"/>
  <c r="I321" i="13"/>
  <c r="F323" i="13" l="1"/>
  <c r="E324" i="13"/>
  <c r="H323" i="13"/>
  <c r="E325" i="13" l="1"/>
  <c r="H324" i="13"/>
  <c r="F324" i="13"/>
  <c r="I324" i="13" s="1"/>
  <c r="I323" i="13"/>
  <c r="F325" i="13" l="1"/>
  <c r="H325" i="13"/>
  <c r="E326" i="13"/>
  <c r="E327" i="13" l="1"/>
  <c r="H326" i="13"/>
  <c r="F326" i="13"/>
  <c r="I326" i="13" s="1"/>
  <c r="I325" i="13"/>
  <c r="F327" i="13" l="1"/>
  <c r="E328" i="13"/>
  <c r="H327" i="13"/>
  <c r="E329" i="13" l="1"/>
  <c r="H328" i="13"/>
  <c r="F328" i="13"/>
  <c r="I328" i="13" s="1"/>
  <c r="I327" i="13"/>
  <c r="F329" i="13" l="1"/>
  <c r="H329" i="13"/>
  <c r="E330" i="13"/>
  <c r="E331" i="13" l="1"/>
  <c r="F330" i="13"/>
  <c r="H330" i="13"/>
  <c r="I329" i="13"/>
  <c r="I330" i="13" l="1"/>
  <c r="F331" i="13"/>
  <c r="H331" i="13"/>
  <c r="E332" i="13"/>
  <c r="E333" i="13" l="1"/>
  <c r="H332" i="13"/>
  <c r="F332" i="13"/>
  <c r="I332" i="13" s="1"/>
  <c r="I331" i="13"/>
  <c r="H333" i="13" l="1"/>
  <c r="E334" i="13"/>
  <c r="F333" i="13"/>
  <c r="I333" i="13" s="1"/>
  <c r="E335" i="13" l="1"/>
  <c r="F334" i="13"/>
  <c r="H334" i="13"/>
  <c r="I334" i="13" l="1"/>
  <c r="F335" i="13"/>
  <c r="E336" i="13"/>
  <c r="H335" i="13"/>
  <c r="E337" i="13" l="1"/>
  <c r="F336" i="13"/>
  <c r="H336" i="13"/>
  <c r="I335" i="13"/>
  <c r="I336" i="13" l="1"/>
  <c r="F337" i="13"/>
  <c r="E338" i="13"/>
  <c r="H337" i="13"/>
  <c r="E339" i="13" l="1"/>
  <c r="H338" i="13"/>
  <c r="F338" i="13"/>
  <c r="I338" i="13" s="1"/>
  <c r="I337" i="13"/>
  <c r="F339" i="13" l="1"/>
  <c r="E340" i="13"/>
  <c r="H339" i="13"/>
  <c r="E341" i="13" l="1"/>
  <c r="H340" i="13"/>
  <c r="F340" i="13"/>
  <c r="I340" i="13" s="1"/>
  <c r="I339" i="13"/>
  <c r="H341" i="13" l="1"/>
  <c r="E342" i="13"/>
  <c r="F341" i="13"/>
  <c r="I341" i="13" s="1"/>
  <c r="E343" i="13" l="1"/>
  <c r="H342" i="13"/>
  <c r="F342" i="13"/>
  <c r="I342" i="13" s="1"/>
  <c r="H343" i="13" l="1"/>
  <c r="E344" i="13"/>
  <c r="F343" i="13"/>
  <c r="I343" i="13" s="1"/>
  <c r="E345" i="13" l="1"/>
  <c r="H344" i="13"/>
  <c r="F344" i="13"/>
  <c r="I344" i="13" s="1"/>
  <c r="F345" i="13" l="1"/>
  <c r="E346" i="13"/>
  <c r="H345" i="13"/>
  <c r="E347" i="13" l="1"/>
  <c r="H346" i="13"/>
  <c r="F346" i="13"/>
  <c r="I346" i="13" s="1"/>
  <c r="I345" i="13"/>
  <c r="F347" i="13" l="1"/>
  <c r="E348" i="13"/>
  <c r="H347" i="13"/>
  <c r="E349" i="13" l="1"/>
  <c r="F348" i="13"/>
  <c r="H348" i="13"/>
  <c r="I347" i="13"/>
  <c r="I348" i="13" l="1"/>
  <c r="F349" i="13"/>
  <c r="H349" i="13"/>
  <c r="E350" i="13"/>
  <c r="E351" i="13" l="1"/>
  <c r="H350" i="13"/>
  <c r="F350" i="13"/>
  <c r="I350" i="13" s="1"/>
  <c r="I349" i="13"/>
  <c r="F351" i="13" l="1"/>
  <c r="H351" i="13"/>
  <c r="E352" i="13"/>
  <c r="E353" i="13" l="1"/>
  <c r="H352" i="13"/>
  <c r="F352" i="13"/>
  <c r="I352" i="13" s="1"/>
  <c r="I351" i="13"/>
  <c r="H353" i="13" l="1"/>
  <c r="E354" i="13"/>
  <c r="F353" i="13"/>
  <c r="I353" i="13" s="1"/>
  <c r="E355" i="13" l="1"/>
  <c r="H354" i="13"/>
  <c r="F354" i="13"/>
  <c r="I354" i="13" s="1"/>
  <c r="H355" i="13" l="1"/>
  <c r="E356" i="13"/>
  <c r="F355" i="13"/>
  <c r="I355" i="13" s="1"/>
  <c r="E357" i="13" l="1"/>
  <c r="F356" i="13"/>
  <c r="H356" i="13"/>
  <c r="I356" i="13" l="1"/>
  <c r="F357" i="13"/>
  <c r="H357" i="13"/>
  <c r="E358" i="13"/>
  <c r="E359" i="13" l="1"/>
  <c r="H358" i="13"/>
  <c r="F358" i="13"/>
  <c r="I358" i="13" s="1"/>
  <c r="I357" i="13"/>
  <c r="F359" i="13" l="1"/>
  <c r="H359" i="13"/>
  <c r="E360" i="13"/>
  <c r="E361" i="13" l="1"/>
  <c r="F360" i="13"/>
  <c r="H360" i="13"/>
  <c r="I359" i="13"/>
  <c r="I360" i="13" l="1"/>
  <c r="H361" i="13"/>
  <c r="E362" i="13"/>
  <c r="F361" i="13"/>
  <c r="I361" i="13" s="1"/>
  <c r="E363" i="13" l="1"/>
  <c r="H362" i="13"/>
  <c r="F362" i="13"/>
  <c r="I362" i="13" l="1"/>
  <c r="F363" i="13"/>
  <c r="E364" i="13"/>
  <c r="H363" i="13"/>
  <c r="E365" i="13" l="1"/>
  <c r="H364" i="13"/>
  <c r="F364" i="13"/>
  <c r="I364" i="13" s="1"/>
  <c r="I363" i="13"/>
  <c r="F365" i="13" l="1"/>
  <c r="E366" i="13"/>
  <c r="H365" i="13"/>
  <c r="E367" i="13" l="1"/>
  <c r="F366" i="13"/>
  <c r="H366" i="13"/>
  <c r="I365" i="13"/>
  <c r="I366" i="13" l="1"/>
  <c r="F367" i="13"/>
  <c r="H367" i="13"/>
  <c r="E368" i="13"/>
  <c r="E369" i="13" l="1"/>
  <c r="F368" i="13"/>
  <c r="H368" i="13"/>
  <c r="I367" i="13"/>
  <c r="I368" i="13" l="1"/>
  <c r="F369" i="13"/>
  <c r="E370" i="13"/>
  <c r="H369" i="13"/>
  <c r="I369" i="13" l="1"/>
  <c r="E371" i="13"/>
  <c r="F370" i="13"/>
  <c r="H370" i="13"/>
  <c r="I370" i="13" l="1"/>
  <c r="F371" i="13"/>
  <c r="H371" i="13"/>
  <c r="E372" i="13"/>
  <c r="E373" i="13" l="1"/>
  <c r="F372" i="13"/>
  <c r="H372" i="13"/>
  <c r="I371" i="13"/>
  <c r="I372" i="13" l="1"/>
  <c r="F373" i="13"/>
  <c r="E374" i="13"/>
  <c r="H373" i="13"/>
  <c r="E375" i="13" l="1"/>
  <c r="F374" i="13"/>
  <c r="H374" i="13"/>
  <c r="I373" i="13"/>
  <c r="I374" i="13" l="1"/>
  <c r="H375" i="13"/>
  <c r="E376" i="13"/>
  <c r="F375" i="13"/>
  <c r="I375" i="13" s="1"/>
  <c r="E377" i="13" l="1"/>
  <c r="F376" i="13"/>
  <c r="H376" i="13"/>
  <c r="I376" i="13" l="1"/>
  <c r="F377" i="13"/>
  <c r="E378" i="13"/>
  <c r="H377" i="13"/>
  <c r="E379" i="13" l="1"/>
  <c r="H378" i="13"/>
  <c r="F378" i="13"/>
  <c r="I378" i="13" s="1"/>
  <c r="I377" i="13"/>
  <c r="F379" i="13" l="1"/>
  <c r="H379" i="13"/>
  <c r="E380" i="13"/>
  <c r="E381" i="13" l="1"/>
  <c r="F380" i="13"/>
  <c r="H380" i="13"/>
  <c r="I379" i="13"/>
  <c r="I380" i="13" l="1"/>
  <c r="F381" i="13"/>
  <c r="H381" i="13"/>
  <c r="E382" i="13"/>
  <c r="E383" i="13" l="1"/>
  <c r="F382" i="13"/>
  <c r="H382" i="13"/>
  <c r="I381" i="13"/>
  <c r="I382" i="13" l="1"/>
  <c r="H383" i="13"/>
  <c r="E384" i="13"/>
  <c r="F383" i="13"/>
  <c r="I383" i="13" s="1"/>
  <c r="E385" i="13" l="1"/>
  <c r="H384" i="13"/>
  <c r="F384" i="13"/>
  <c r="I384" i="13" s="1"/>
  <c r="F385" i="13" l="1"/>
  <c r="H385" i="13"/>
  <c r="E386" i="13"/>
  <c r="E387" i="13" l="1"/>
  <c r="H386" i="13"/>
  <c r="F386" i="13"/>
  <c r="I386" i="13" s="1"/>
  <c r="I385" i="13"/>
  <c r="F387" i="13" l="1"/>
  <c r="E388" i="13"/>
  <c r="H387" i="13"/>
  <c r="E389" i="13" l="1"/>
  <c r="H388" i="13"/>
  <c r="F388" i="13"/>
  <c r="I388" i="13" s="1"/>
  <c r="I387" i="13"/>
  <c r="H389" i="13" l="1"/>
  <c r="E390" i="13"/>
  <c r="F389" i="13"/>
  <c r="I389" i="13" s="1"/>
  <c r="E391" i="13" l="1"/>
  <c r="H390" i="13"/>
  <c r="F390" i="13"/>
  <c r="I390" i="13" s="1"/>
  <c r="F391" i="13" l="1"/>
  <c r="H391" i="13"/>
  <c r="E392" i="13"/>
  <c r="E393" i="13" l="1"/>
  <c r="F392" i="13"/>
  <c r="H392" i="13"/>
  <c r="I391" i="13"/>
  <c r="I392" i="13" l="1"/>
  <c r="F393" i="13"/>
  <c r="H393" i="13"/>
  <c r="E394" i="13"/>
  <c r="I393" i="13" l="1"/>
  <c r="E395" i="13"/>
  <c r="H394" i="13"/>
  <c r="F394" i="13"/>
  <c r="I394" i="13" s="1"/>
  <c r="F395" i="13" l="1"/>
  <c r="E396" i="13"/>
  <c r="H395" i="13"/>
  <c r="E397" i="13" l="1"/>
  <c r="H396" i="13"/>
  <c r="F396" i="13"/>
  <c r="I396" i="13" s="1"/>
  <c r="I395" i="13"/>
  <c r="F397" i="13" l="1"/>
  <c r="E398" i="13"/>
  <c r="H397" i="13"/>
  <c r="E399" i="13" l="1"/>
  <c r="F398" i="13"/>
  <c r="H398" i="13"/>
  <c r="I397" i="13"/>
  <c r="I398" i="13" l="1"/>
  <c r="F399" i="13"/>
  <c r="E400" i="13"/>
  <c r="H399" i="13"/>
  <c r="E401" i="13" l="1"/>
  <c r="F400" i="13"/>
  <c r="H400" i="13"/>
  <c r="I399" i="13"/>
  <c r="I400" i="13" l="1"/>
  <c r="F401" i="13"/>
  <c r="E402" i="13"/>
  <c r="H401" i="13"/>
  <c r="E403" i="13" l="1"/>
  <c r="F402" i="13"/>
  <c r="H402" i="13"/>
  <c r="I401" i="13"/>
  <c r="I402" i="13" l="1"/>
  <c r="F403" i="13"/>
  <c r="E404" i="13"/>
  <c r="H403" i="13"/>
  <c r="I403" i="13" l="1"/>
  <c r="E405" i="13"/>
  <c r="F404" i="13"/>
  <c r="H404" i="13"/>
  <c r="I404" i="13" l="1"/>
  <c r="F405" i="13"/>
  <c r="E406" i="13"/>
  <c r="H405" i="13"/>
  <c r="I405" i="13" l="1"/>
  <c r="E407" i="13"/>
  <c r="H406" i="13"/>
  <c r="F406" i="13"/>
  <c r="I406" i="13" l="1"/>
  <c r="F407" i="13"/>
  <c r="H407" i="13"/>
  <c r="E408" i="13"/>
  <c r="E409" i="13" l="1"/>
  <c r="F408" i="13"/>
  <c r="H408" i="13"/>
  <c r="I407" i="13"/>
  <c r="I408" i="13" l="1"/>
  <c r="F409" i="13"/>
  <c r="H409" i="13"/>
  <c r="E410" i="13"/>
  <c r="I409" i="13" l="1"/>
  <c r="E411" i="13"/>
  <c r="H410" i="13"/>
  <c r="F410" i="13"/>
  <c r="I410" i="13" s="1"/>
  <c r="H411" i="13" l="1"/>
  <c r="E412" i="13"/>
  <c r="F411" i="13"/>
  <c r="I411" i="13" s="1"/>
  <c r="E413" i="13" l="1"/>
  <c r="H412" i="13"/>
  <c r="F412" i="13"/>
  <c r="I412" i="13" s="1"/>
  <c r="H413" i="13" l="1"/>
  <c r="E414" i="13"/>
  <c r="F413" i="13"/>
  <c r="I413" i="13" s="1"/>
  <c r="E415" i="13" l="1"/>
  <c r="H414" i="13"/>
  <c r="F414" i="13"/>
  <c r="I414" i="13" s="1"/>
  <c r="F415" i="13" l="1"/>
  <c r="E416" i="13"/>
  <c r="H415" i="13"/>
  <c r="E417" i="13" l="1"/>
  <c r="H416" i="13"/>
  <c r="F416" i="13"/>
  <c r="I416" i="13" s="1"/>
  <c r="I415" i="13"/>
  <c r="F417" i="13" l="1"/>
  <c r="H417" i="13"/>
  <c r="E418" i="13"/>
  <c r="E419" i="13" l="1"/>
  <c r="H418" i="13"/>
  <c r="F418" i="13"/>
  <c r="I418" i="13" s="1"/>
  <c r="I417" i="13"/>
  <c r="F419" i="13" l="1"/>
  <c r="E420" i="13"/>
  <c r="H419" i="13"/>
  <c r="E421" i="13" l="1"/>
  <c r="H420" i="13"/>
  <c r="F420" i="13"/>
  <c r="I420" i="13" s="1"/>
  <c r="I419" i="13"/>
  <c r="F421" i="13" l="1"/>
  <c r="H421" i="13"/>
  <c r="E422" i="13"/>
  <c r="E423" i="13" l="1"/>
  <c r="F422" i="13"/>
  <c r="H422" i="13"/>
  <c r="I421" i="13"/>
  <c r="I422" i="13" l="1"/>
  <c r="F423" i="13"/>
  <c r="E424" i="13"/>
  <c r="H423" i="13"/>
  <c r="E425" i="13" l="1"/>
  <c r="F424" i="13"/>
  <c r="H424" i="13"/>
  <c r="I423" i="13"/>
  <c r="I424" i="13" l="1"/>
  <c r="F425" i="13"/>
  <c r="H425" i="13"/>
  <c r="E426" i="13"/>
  <c r="E427" i="13" l="1"/>
  <c r="H426" i="13"/>
  <c r="F426" i="13"/>
  <c r="I426" i="13" s="1"/>
  <c r="I425" i="13"/>
  <c r="F427" i="13" l="1"/>
  <c r="E428" i="13"/>
  <c r="H427" i="13"/>
  <c r="E429" i="13" l="1"/>
  <c r="F428" i="13"/>
  <c r="H428" i="13"/>
  <c r="I427" i="13"/>
  <c r="I428" i="13" l="1"/>
  <c r="F429" i="13"/>
  <c r="H429" i="13"/>
  <c r="E430" i="13"/>
  <c r="E431" i="13" l="1"/>
  <c r="F430" i="13"/>
  <c r="H430" i="13"/>
  <c r="I429" i="13"/>
  <c r="I430" i="13" l="1"/>
  <c r="F431" i="13"/>
  <c r="H431" i="13"/>
  <c r="E432" i="13"/>
  <c r="E433" i="13" l="1"/>
  <c r="H432" i="13"/>
  <c r="F432" i="13"/>
  <c r="I432" i="13" s="1"/>
  <c r="I431" i="13"/>
  <c r="F433" i="13" l="1"/>
  <c r="E434" i="13"/>
  <c r="H433" i="13"/>
  <c r="E435" i="13" l="1"/>
  <c r="F434" i="13"/>
  <c r="H434" i="13"/>
  <c r="I433" i="13"/>
  <c r="I434" i="13" l="1"/>
  <c r="F435" i="13"/>
  <c r="H435" i="13"/>
  <c r="E436" i="13"/>
  <c r="E437" i="13" l="1"/>
  <c r="H436" i="13"/>
  <c r="F436" i="13"/>
  <c r="I436" i="13" s="1"/>
  <c r="I435" i="13"/>
  <c r="F437" i="13" l="1"/>
  <c r="H437" i="13"/>
  <c r="E438" i="13"/>
  <c r="E439" i="13" l="1"/>
  <c r="H438" i="13"/>
  <c r="F438" i="13"/>
  <c r="I438" i="13" s="1"/>
  <c r="I437" i="13"/>
  <c r="F439" i="13" l="1"/>
  <c r="E440" i="13"/>
  <c r="H439" i="13"/>
  <c r="E441" i="13" l="1"/>
  <c r="H440" i="13"/>
  <c r="F440" i="13"/>
  <c r="I440" i="13" s="1"/>
  <c r="I439" i="13"/>
  <c r="F441" i="13" l="1"/>
  <c r="H441" i="13"/>
  <c r="E442" i="13"/>
  <c r="E443" i="13" l="1"/>
  <c r="H442" i="13"/>
  <c r="F442" i="13"/>
  <c r="I442" i="13" s="1"/>
  <c r="I441" i="13"/>
  <c r="H443" i="13" l="1"/>
  <c r="E444" i="13"/>
  <c r="F443" i="13"/>
  <c r="I443" i="13" s="1"/>
  <c r="E445" i="13" l="1"/>
  <c r="H444" i="13"/>
  <c r="F444" i="13"/>
  <c r="I444" i="13" l="1"/>
  <c r="H445" i="13"/>
  <c r="E446" i="13"/>
  <c r="F445" i="13"/>
  <c r="I445" i="13" s="1"/>
  <c r="E447" i="13" l="1"/>
  <c r="F446" i="13"/>
  <c r="H446" i="13"/>
  <c r="I446" i="13" l="1"/>
  <c r="F447" i="13"/>
  <c r="H447" i="13"/>
  <c r="E448" i="13"/>
  <c r="E449" i="13" l="1"/>
  <c r="H448" i="13"/>
  <c r="F448" i="13"/>
  <c r="I448" i="13" s="1"/>
  <c r="I447" i="13"/>
  <c r="F449" i="13" l="1"/>
  <c r="E450" i="13"/>
  <c r="H449" i="13"/>
  <c r="E451" i="13" l="1"/>
  <c r="H450" i="13"/>
  <c r="F450" i="13"/>
  <c r="I450" i="13" s="1"/>
  <c r="I449" i="13"/>
  <c r="H451" i="13" l="1"/>
  <c r="E452" i="13"/>
  <c r="F451" i="13"/>
  <c r="I451" i="13" s="1"/>
  <c r="E453" i="13" l="1"/>
  <c r="F452" i="13"/>
  <c r="H452" i="13"/>
  <c r="I452" i="13" l="1"/>
  <c r="F453" i="13"/>
  <c r="H453" i="13"/>
  <c r="E454" i="13"/>
  <c r="E455" i="13" l="1"/>
  <c r="H454" i="13"/>
  <c r="F454" i="13"/>
  <c r="I454" i="13" s="1"/>
  <c r="I453" i="13"/>
  <c r="H455" i="13" l="1"/>
  <c r="E456" i="13"/>
  <c r="F455" i="13"/>
  <c r="I455" i="13" s="1"/>
  <c r="E457" i="13" l="1"/>
  <c r="F456" i="13"/>
  <c r="H456" i="13"/>
  <c r="I456" i="13" l="1"/>
  <c r="F457" i="13"/>
  <c r="H457" i="13"/>
  <c r="E458" i="13"/>
  <c r="E459" i="13" l="1"/>
  <c r="H458" i="13"/>
  <c r="F458" i="13"/>
  <c r="I458" i="13" s="1"/>
  <c r="I457" i="13"/>
  <c r="F459" i="13" l="1"/>
  <c r="H459" i="13"/>
  <c r="E460" i="13"/>
  <c r="E461" i="13" l="1"/>
  <c r="H460" i="13"/>
  <c r="F460" i="13"/>
  <c r="I460" i="13" s="1"/>
  <c r="I459" i="13"/>
  <c r="F461" i="13" l="1"/>
  <c r="E462" i="13"/>
  <c r="H461" i="13"/>
  <c r="F462" i="13" l="1"/>
  <c r="H462" i="13"/>
  <c r="E463" i="13"/>
  <c r="I461" i="13"/>
  <c r="F463" i="13" l="1"/>
  <c r="H463" i="13"/>
  <c r="E464" i="13"/>
  <c r="I462" i="13"/>
  <c r="E465" i="13" l="1"/>
  <c r="F464" i="13"/>
  <c r="H464" i="13"/>
  <c r="I463" i="13"/>
  <c r="I464" i="13" l="1"/>
  <c r="F465" i="13"/>
  <c r="H465" i="13"/>
  <c r="E466" i="13"/>
  <c r="F466" i="13" l="1"/>
  <c r="H466" i="13"/>
  <c r="E467" i="13"/>
  <c r="I465" i="13"/>
  <c r="F467" i="13" l="1"/>
  <c r="H467" i="13"/>
  <c r="E468" i="13"/>
  <c r="I466" i="13"/>
  <c r="F468" i="13" l="1"/>
  <c r="H468" i="13"/>
  <c r="E469" i="13"/>
  <c r="I467" i="13"/>
  <c r="F469" i="13" l="1"/>
  <c r="H469" i="13"/>
  <c r="E470" i="13"/>
  <c r="I468" i="13"/>
  <c r="E471" i="13" l="1"/>
  <c r="H470" i="13"/>
  <c r="F470" i="13"/>
  <c r="I470" i="13" s="1"/>
  <c r="I469" i="13"/>
  <c r="F471" i="13" l="1"/>
  <c r="H471" i="13"/>
  <c r="E472" i="13"/>
  <c r="F472" i="13" l="1"/>
  <c r="H472" i="13"/>
  <c r="E473" i="13"/>
  <c r="I471" i="13"/>
  <c r="F473" i="13" l="1"/>
  <c r="H473" i="13"/>
  <c r="E474" i="13"/>
  <c r="I472" i="13"/>
  <c r="I473" i="13" l="1"/>
  <c r="F474" i="13"/>
  <c r="H474" i="13"/>
  <c r="E475" i="13"/>
  <c r="F475" i="13" l="1"/>
  <c r="E476" i="13"/>
  <c r="H475" i="13"/>
  <c r="I474" i="13"/>
  <c r="F476" i="13" l="1"/>
  <c r="E477" i="13"/>
  <c r="H476" i="13"/>
  <c r="I475" i="13"/>
  <c r="E478" i="13" l="1"/>
  <c r="F477" i="13"/>
  <c r="H477" i="13"/>
  <c r="I476" i="13"/>
  <c r="I477" i="13" l="1"/>
  <c r="F478" i="13"/>
  <c r="H478" i="13"/>
  <c r="E479" i="13"/>
  <c r="E480" i="13" l="1"/>
  <c r="H479" i="13"/>
  <c r="F479" i="13"/>
  <c r="I479" i="13" s="1"/>
  <c r="I478" i="13"/>
  <c r="H480" i="13" l="1"/>
  <c r="E481" i="13"/>
  <c r="F480" i="13"/>
  <c r="I480" i="13" s="1"/>
  <c r="F481" i="13" l="1"/>
  <c r="E482" i="13"/>
  <c r="H481" i="13"/>
  <c r="I481" i="13" l="1"/>
  <c r="F482" i="13"/>
  <c r="E483" i="13"/>
  <c r="H482" i="13"/>
  <c r="E484" i="13" l="1"/>
  <c r="F483" i="13"/>
  <c r="H483" i="13"/>
  <c r="I482" i="13"/>
  <c r="I483" i="13" l="1"/>
  <c r="F484" i="13"/>
  <c r="E485" i="13"/>
  <c r="H484" i="13"/>
  <c r="I484" i="13" l="1"/>
  <c r="F485" i="13"/>
  <c r="H485" i="13"/>
  <c r="E486" i="13"/>
  <c r="F486" i="13" l="1"/>
  <c r="E487" i="13"/>
  <c r="H486" i="13"/>
  <c r="I485" i="13"/>
  <c r="E488" i="13" l="1"/>
  <c r="H487" i="13"/>
  <c r="F487" i="13"/>
  <c r="I487" i="13" s="1"/>
  <c r="I486" i="13"/>
  <c r="F488" i="13" l="1"/>
  <c r="H488" i="13"/>
  <c r="E489" i="13"/>
  <c r="F489" i="13" l="1"/>
  <c r="E490" i="13"/>
  <c r="H489" i="13"/>
  <c r="I488" i="13"/>
  <c r="F490" i="13" l="1"/>
  <c r="E491" i="13"/>
  <c r="H490" i="13"/>
  <c r="I489" i="13"/>
  <c r="E492" i="13" l="1"/>
  <c r="H491" i="13"/>
  <c r="F491" i="13"/>
  <c r="I491" i="13" s="1"/>
  <c r="I490" i="13"/>
  <c r="H492" i="13" l="1"/>
  <c r="E493" i="13"/>
  <c r="F492" i="13"/>
  <c r="I492" i="13" s="1"/>
  <c r="F493" i="13" l="1"/>
  <c r="H493" i="13"/>
  <c r="E494" i="13"/>
  <c r="F494" i="13" l="1"/>
  <c r="H494" i="13"/>
  <c r="E495" i="13"/>
  <c r="I493" i="13"/>
  <c r="E496" i="13" l="1"/>
  <c r="F495" i="13"/>
  <c r="H495" i="13"/>
  <c r="I494" i="13"/>
  <c r="I495" i="13" l="1"/>
  <c r="H496" i="13"/>
  <c r="E497" i="13"/>
  <c r="F496" i="13"/>
  <c r="I496" i="13" l="1"/>
  <c r="F497" i="13"/>
  <c r="E498" i="13"/>
  <c r="H497" i="13"/>
  <c r="F498" i="13" l="1"/>
  <c r="H498" i="13"/>
  <c r="E499" i="13"/>
  <c r="I497" i="13"/>
  <c r="E500" i="13" l="1"/>
  <c r="H499" i="13"/>
  <c r="F499" i="13"/>
  <c r="I499" i="13" s="1"/>
  <c r="I498" i="13"/>
  <c r="F500" i="13" l="1"/>
  <c r="E501" i="13"/>
  <c r="H500" i="13"/>
  <c r="F501" i="13" l="1"/>
  <c r="H501" i="13"/>
  <c r="E502" i="13"/>
  <c r="I500" i="13"/>
  <c r="F502" i="13" l="1"/>
  <c r="E503" i="13"/>
  <c r="H502" i="13"/>
  <c r="I501" i="13"/>
  <c r="E504" i="13" l="1"/>
  <c r="F503" i="13"/>
  <c r="H503" i="13"/>
  <c r="I502" i="13"/>
  <c r="I503" i="13" l="1"/>
  <c r="F504" i="13"/>
  <c r="E505" i="13"/>
  <c r="H504" i="13"/>
  <c r="F505" i="13" l="1"/>
  <c r="H505" i="13"/>
  <c r="E506" i="13"/>
  <c r="I504" i="13"/>
  <c r="F506" i="13" l="1"/>
  <c r="H506" i="13"/>
  <c r="E507" i="13"/>
  <c r="I505" i="13"/>
  <c r="E508" i="13" l="1"/>
  <c r="F507" i="13"/>
  <c r="H507" i="13"/>
  <c r="I506" i="13"/>
  <c r="I507" i="13" l="1"/>
  <c r="H508" i="13"/>
  <c r="E509" i="13"/>
  <c r="F508" i="13"/>
  <c r="I508" i="13" s="1"/>
  <c r="F509" i="13" l="1"/>
  <c r="H509" i="13"/>
  <c r="E510" i="13"/>
  <c r="H510" i="13" l="1"/>
  <c r="E511" i="13"/>
  <c r="F510" i="13"/>
  <c r="I510" i="13" s="1"/>
  <c r="I509" i="13"/>
  <c r="H511" i="13" l="1"/>
  <c r="E512" i="13"/>
  <c r="F511" i="13"/>
  <c r="I511" i="13" s="1"/>
  <c r="H512" i="13" l="1"/>
  <c r="E513" i="13"/>
  <c r="F512" i="13"/>
  <c r="I512" i="13" s="1"/>
  <c r="F513" i="13" l="1"/>
  <c r="H513" i="13"/>
  <c r="E514" i="13"/>
  <c r="H514" i="13" l="1"/>
  <c r="E515" i="13"/>
  <c r="F514" i="13"/>
  <c r="I514" i="13" s="1"/>
  <c r="I513" i="13"/>
  <c r="F515" i="13" l="1"/>
  <c r="E516" i="13"/>
  <c r="H515" i="13"/>
  <c r="H516" i="13" l="1"/>
  <c r="E517" i="13"/>
  <c r="F516" i="13"/>
  <c r="I516" i="13" s="1"/>
  <c r="I515" i="13"/>
  <c r="E518" i="13" l="1"/>
  <c r="H517" i="13"/>
  <c r="F517" i="13"/>
  <c r="I517" i="13" s="1"/>
  <c r="H518" i="13" l="1"/>
  <c r="F518" i="13"/>
  <c r="I518" i="13" s="1"/>
  <c r="E519" i="13"/>
  <c r="F519" i="13" l="1"/>
  <c r="H519" i="13"/>
  <c r="E520" i="13"/>
  <c r="H520" i="13" l="1"/>
  <c r="E521" i="13"/>
  <c r="F520" i="13"/>
  <c r="I520" i="13" s="1"/>
  <c r="I519" i="13"/>
  <c r="F521" i="13" l="1"/>
  <c r="H521" i="13"/>
  <c r="E522" i="13"/>
  <c r="H522" i="13" l="1"/>
  <c r="F522" i="13"/>
  <c r="I522" i="13" s="1"/>
  <c r="E523" i="13"/>
  <c r="I521" i="13"/>
  <c r="E524" i="13" l="1"/>
  <c r="F523" i="13"/>
  <c r="H523" i="13"/>
  <c r="I523" i="13" l="1"/>
  <c r="H524" i="13"/>
  <c r="E525" i="13"/>
  <c r="F524" i="13"/>
  <c r="I524" i="13" s="1"/>
  <c r="F525" i="13" l="1"/>
  <c r="H525" i="13"/>
  <c r="E526" i="13"/>
  <c r="H526" i="13" l="1"/>
  <c r="E527" i="13"/>
  <c r="F526" i="13"/>
  <c r="I526" i="13" s="1"/>
  <c r="I525" i="13"/>
  <c r="H527" i="13" l="1"/>
  <c r="E528" i="13"/>
  <c r="F527" i="13"/>
  <c r="I527" i="13" s="1"/>
  <c r="H528" i="13" l="1"/>
  <c r="E529" i="13"/>
  <c r="F528" i="13"/>
  <c r="I528" i="13" s="1"/>
  <c r="F529" i="13" l="1"/>
  <c r="H529" i="13"/>
  <c r="E530" i="13"/>
  <c r="H530" i="13" l="1"/>
  <c r="E531" i="13"/>
  <c r="F530" i="13"/>
  <c r="I530" i="13" s="1"/>
  <c r="I529" i="13"/>
  <c r="F531" i="13" l="1"/>
  <c r="E532" i="13"/>
  <c r="H531" i="13"/>
  <c r="H532" i="13" l="1"/>
  <c r="E533" i="13"/>
  <c r="F532" i="13"/>
  <c r="I532" i="13" s="1"/>
  <c r="I531" i="13"/>
  <c r="E534" i="13" l="1"/>
  <c r="H533" i="13"/>
  <c r="F533" i="13"/>
  <c r="I533" i="13" s="1"/>
  <c r="H534" i="13" l="1"/>
  <c r="E535" i="13"/>
  <c r="F534" i="13"/>
  <c r="I534" i="13" s="1"/>
  <c r="H535" i="13" l="1"/>
  <c r="F535" i="13"/>
  <c r="I535" i="13" s="1"/>
  <c r="E536" i="13"/>
  <c r="H536" i="13" l="1"/>
  <c r="E537" i="13"/>
  <c r="F536" i="13"/>
  <c r="I536" i="13" s="1"/>
  <c r="F537" i="13" l="1"/>
  <c r="H537" i="13"/>
  <c r="E538" i="13"/>
  <c r="H538" i="13" l="1"/>
  <c r="F538" i="13"/>
  <c r="I538" i="13" s="1"/>
  <c r="E539" i="13"/>
  <c r="I537" i="13"/>
  <c r="H539" i="13" l="1"/>
  <c r="E540" i="13"/>
  <c r="F539" i="13"/>
  <c r="I539" i="13" s="1"/>
  <c r="H540" i="13" l="1"/>
  <c r="E541" i="13"/>
  <c r="F540" i="13"/>
  <c r="I540" i="13" s="1"/>
  <c r="E542" i="13" l="1"/>
  <c r="F541" i="13"/>
  <c r="H541" i="13"/>
  <c r="I541" i="13" l="1"/>
  <c r="H542" i="13"/>
  <c r="E543" i="13"/>
  <c r="F542" i="13"/>
  <c r="I542" i="13" s="1"/>
  <c r="E544" i="13" l="1"/>
  <c r="H543" i="13"/>
  <c r="F543" i="13"/>
  <c r="I543" i="13" s="1"/>
  <c r="H544" i="13" l="1"/>
  <c r="E545" i="13"/>
  <c r="F544" i="13"/>
  <c r="I544" i="13" s="1"/>
  <c r="F545" i="13" l="1"/>
  <c r="E546" i="13"/>
  <c r="H545" i="13"/>
  <c r="H546" i="13" l="1"/>
  <c r="E547" i="13"/>
  <c r="F546" i="13"/>
  <c r="I546" i="13" s="1"/>
  <c r="I545" i="13"/>
  <c r="H547" i="13" l="1"/>
  <c r="E548" i="13"/>
  <c r="F547" i="13"/>
  <c r="I547" i="13" s="1"/>
  <c r="H548" i="13" l="1"/>
  <c r="E549" i="13"/>
  <c r="F548" i="13"/>
  <c r="I548" i="13" s="1"/>
  <c r="E550" i="13" l="1"/>
  <c r="H549" i="13"/>
  <c r="F549" i="13"/>
  <c r="I549" i="13" s="1"/>
  <c r="H550" i="13" l="1"/>
  <c r="E551" i="13"/>
  <c r="F550" i="13"/>
  <c r="I550" i="13" s="1"/>
  <c r="F551" i="13" l="1"/>
  <c r="H551" i="13"/>
  <c r="E552" i="13"/>
  <c r="H552" i="13" l="1"/>
  <c r="E553" i="13"/>
  <c r="F552" i="13"/>
  <c r="I552" i="13" s="1"/>
  <c r="I551" i="13"/>
  <c r="F553" i="13" l="1"/>
  <c r="H553" i="13"/>
  <c r="E554" i="13"/>
  <c r="H554" i="13" l="1"/>
  <c r="E555" i="13"/>
  <c r="F554" i="13"/>
  <c r="I554" i="13" s="1"/>
  <c r="I553" i="13"/>
  <c r="F555" i="13" l="1"/>
  <c r="E556" i="13"/>
  <c r="H555" i="13"/>
  <c r="H556" i="13" l="1"/>
  <c r="E557" i="13"/>
  <c r="F556" i="13"/>
  <c r="I556" i="13" s="1"/>
  <c r="I555" i="13"/>
  <c r="F557" i="13" l="1"/>
  <c r="E558" i="13"/>
  <c r="H557" i="13"/>
  <c r="H558" i="13" l="1"/>
  <c r="E559" i="13"/>
  <c r="F558" i="13"/>
  <c r="I558" i="13" s="1"/>
  <c r="I557" i="13"/>
  <c r="E560" i="13" l="1"/>
  <c r="F559" i="13"/>
  <c r="H559" i="13"/>
  <c r="I559" i="13" l="1"/>
  <c r="H560" i="13"/>
  <c r="F560" i="13"/>
  <c r="E561" i="13"/>
  <c r="E562" i="13" l="1"/>
  <c r="F561" i="13"/>
  <c r="H561" i="13"/>
  <c r="I560" i="13"/>
  <c r="I561" i="13" l="1"/>
  <c r="H562" i="13"/>
  <c r="E563" i="13"/>
  <c r="F562" i="13"/>
  <c r="I562" i="13" s="1"/>
  <c r="E564" i="13" l="1"/>
  <c r="F563" i="13"/>
  <c r="H563" i="13"/>
  <c r="I563" i="13" l="1"/>
  <c r="F564" i="13"/>
  <c r="E565" i="13"/>
  <c r="H564" i="13"/>
  <c r="E566" i="13" l="1"/>
  <c r="F565" i="13"/>
  <c r="H565" i="13"/>
  <c r="I564" i="13"/>
  <c r="I565" i="13" l="1"/>
  <c r="F566" i="13"/>
  <c r="E567" i="13"/>
  <c r="H566" i="13"/>
  <c r="F567" i="13" l="1"/>
  <c r="H567" i="13"/>
  <c r="E568" i="13"/>
  <c r="I566" i="13"/>
  <c r="H568" i="13" l="1"/>
  <c r="F568" i="13"/>
  <c r="I568" i="13" s="1"/>
  <c r="E569" i="13"/>
  <c r="I567" i="13"/>
  <c r="F569" i="13" l="1"/>
  <c r="H569" i="13"/>
  <c r="E570" i="13"/>
  <c r="H570" i="13" l="1"/>
  <c r="F570" i="13"/>
  <c r="I570" i="13" s="1"/>
  <c r="E571" i="13"/>
  <c r="I569" i="13"/>
  <c r="F571" i="13" l="1"/>
  <c r="H571" i="13"/>
  <c r="E572" i="13"/>
  <c r="F572" i="13" l="1"/>
  <c r="E573" i="13"/>
  <c r="H572" i="13"/>
  <c r="I571" i="13"/>
  <c r="F573" i="13" l="1"/>
  <c r="E574" i="13"/>
  <c r="H573" i="13"/>
  <c r="I572" i="13"/>
  <c r="H574" i="13" l="1"/>
  <c r="F574" i="13"/>
  <c r="I574" i="13" s="1"/>
  <c r="E575" i="13"/>
  <c r="I573" i="13"/>
  <c r="H575" i="13" l="1"/>
  <c r="E576" i="13"/>
  <c r="F575" i="13"/>
  <c r="I575" i="13" s="1"/>
  <c r="F576" i="13" l="1"/>
  <c r="E577" i="13"/>
  <c r="H576" i="13"/>
  <c r="E578" i="13" l="1"/>
  <c r="H577" i="13"/>
  <c r="F577" i="13"/>
  <c r="I576" i="13"/>
  <c r="I577" i="13" l="1"/>
  <c r="F578" i="13"/>
  <c r="E579" i="13"/>
  <c r="H578" i="13"/>
  <c r="E580" i="13" l="1"/>
  <c r="F579" i="13"/>
  <c r="H579" i="13"/>
  <c r="I578" i="13"/>
  <c r="I579" i="13" l="1"/>
  <c r="H580" i="13"/>
  <c r="E581" i="13"/>
  <c r="F580" i="13"/>
  <c r="I580" i="13" s="1"/>
  <c r="E582" i="13" l="1"/>
  <c r="H581" i="13"/>
  <c r="F581" i="13"/>
  <c r="I581" i="13" s="1"/>
  <c r="H582" i="13" l="1"/>
  <c r="E583" i="13"/>
  <c r="F582" i="13"/>
  <c r="I582" i="13" s="1"/>
  <c r="E584" i="13" l="1"/>
  <c r="F583" i="13"/>
  <c r="H583" i="13"/>
  <c r="I583" i="13" l="1"/>
  <c r="F584" i="13"/>
  <c r="H584" i="13"/>
  <c r="E585" i="13"/>
  <c r="E586" i="13" l="1"/>
  <c r="F585" i="13"/>
  <c r="H585" i="13"/>
  <c r="I584" i="13"/>
  <c r="I585" i="13" l="1"/>
  <c r="F586" i="13"/>
  <c r="H586" i="13"/>
  <c r="E587" i="13"/>
  <c r="E588" i="13" l="1"/>
  <c r="H587" i="13"/>
  <c r="F587" i="13"/>
  <c r="I587" i="13" s="1"/>
  <c r="I586" i="13"/>
  <c r="F588" i="13" l="1"/>
  <c r="H588" i="13"/>
  <c r="E589" i="13"/>
  <c r="E590" i="13" l="1"/>
  <c r="F589" i="13"/>
  <c r="H589" i="13"/>
  <c r="I588" i="13"/>
  <c r="I589" i="13" l="1"/>
  <c r="F590" i="13"/>
  <c r="H590" i="13"/>
  <c r="E591" i="13"/>
  <c r="E592" i="13" l="1"/>
  <c r="H591" i="13"/>
  <c r="F591" i="13"/>
  <c r="I591" i="13" s="1"/>
  <c r="I590" i="13"/>
  <c r="F592" i="13" l="1"/>
  <c r="H592" i="13"/>
  <c r="E593" i="13"/>
  <c r="E594" i="13" l="1"/>
  <c r="H593" i="13"/>
  <c r="F593" i="13"/>
  <c r="I592" i="13"/>
  <c r="I593" i="13" l="1"/>
  <c r="F594" i="13"/>
  <c r="H594" i="13"/>
  <c r="E595" i="13"/>
  <c r="E596" i="13" l="1"/>
  <c r="F595" i="13"/>
  <c r="H595" i="13"/>
  <c r="I594" i="13"/>
  <c r="I595" i="13" l="1"/>
  <c r="F596" i="13"/>
  <c r="H596" i="13"/>
  <c r="E597" i="13"/>
  <c r="I596" i="13" l="1"/>
  <c r="E598" i="13"/>
  <c r="F597" i="13"/>
  <c r="H597" i="13"/>
  <c r="I597" i="13" l="1"/>
  <c r="F598" i="13"/>
  <c r="H598" i="13"/>
  <c r="E599" i="13"/>
  <c r="E600" i="13" l="1"/>
  <c r="H599" i="13"/>
  <c r="F599" i="13"/>
  <c r="I599" i="13" s="1"/>
  <c r="I598" i="13"/>
  <c r="F600" i="13" l="1"/>
  <c r="H600" i="13"/>
  <c r="E601" i="13"/>
  <c r="E602" i="13" l="1"/>
  <c r="F601" i="13"/>
  <c r="H601" i="13"/>
  <c r="I600" i="13"/>
  <c r="I601" i="13" l="1"/>
  <c r="F602" i="13"/>
  <c r="H602" i="13"/>
  <c r="E603" i="13"/>
  <c r="I602" i="13" l="1"/>
  <c r="E604" i="13"/>
  <c r="H603" i="13"/>
  <c r="F603" i="13"/>
  <c r="I603" i="13" s="1"/>
  <c r="F604" i="13" l="1"/>
  <c r="H604" i="13"/>
  <c r="E605" i="13"/>
  <c r="E606" i="13" l="1"/>
  <c r="F605" i="13"/>
  <c r="H605" i="13"/>
  <c r="I604" i="13"/>
  <c r="I605" i="13" l="1"/>
  <c r="F606" i="13"/>
  <c r="H606" i="13"/>
  <c r="E607" i="13"/>
  <c r="E608" i="13" l="1"/>
  <c r="H607" i="13"/>
  <c r="F607" i="13"/>
  <c r="I607" i="13" s="1"/>
  <c r="I606" i="13"/>
  <c r="F608" i="13" l="1"/>
  <c r="E609" i="13"/>
  <c r="H608" i="13"/>
  <c r="E610" i="13" l="1"/>
  <c r="H609" i="13"/>
  <c r="F609" i="13"/>
  <c r="I608" i="13"/>
  <c r="I609" i="13" l="1"/>
  <c r="F610" i="13"/>
  <c r="H610" i="13"/>
  <c r="E611" i="13"/>
  <c r="E612" i="13" l="1"/>
  <c r="H611" i="13"/>
  <c r="F611" i="13"/>
  <c r="I610" i="13"/>
  <c r="I611" i="13" l="1"/>
  <c r="H612" i="13"/>
  <c r="F612" i="13"/>
  <c r="I612" i="13" s="1"/>
  <c r="E613" i="13"/>
  <c r="F613" i="13" l="1"/>
  <c r="E614" i="13"/>
  <c r="H613" i="13"/>
  <c r="F614" i="13" l="1"/>
  <c r="E615" i="13"/>
  <c r="H614" i="13"/>
  <c r="I613" i="13"/>
  <c r="E616" i="13" l="1"/>
  <c r="F615" i="13"/>
  <c r="H615" i="13"/>
  <c r="I614" i="13"/>
  <c r="I615" i="13" l="1"/>
  <c r="F616" i="13"/>
  <c r="H616" i="13"/>
  <c r="E617" i="13"/>
  <c r="F617" i="13" l="1"/>
  <c r="E618" i="13"/>
  <c r="H617" i="13"/>
  <c r="I616" i="13"/>
  <c r="F618" i="13" l="1"/>
  <c r="H618" i="13"/>
  <c r="E619" i="13"/>
  <c r="I617" i="13"/>
  <c r="E620" i="13" l="1"/>
  <c r="H619" i="13"/>
  <c r="F619" i="13"/>
  <c r="I619" i="13" s="1"/>
  <c r="I618" i="13"/>
  <c r="H620" i="13" l="1"/>
  <c r="E621" i="13"/>
  <c r="F620" i="13"/>
  <c r="I620" i="13" s="1"/>
  <c r="E622" i="13" l="1"/>
  <c r="F621" i="13"/>
  <c r="H621" i="13"/>
  <c r="I621" i="13" l="1"/>
  <c r="F622" i="13"/>
  <c r="H622" i="13"/>
  <c r="E623" i="13"/>
  <c r="E624" i="13" l="1"/>
  <c r="F623" i="13"/>
  <c r="H623" i="13"/>
  <c r="I622" i="13"/>
  <c r="I623" i="13" l="1"/>
  <c r="F624" i="13"/>
  <c r="I624" i="13" s="1"/>
  <c r="H624" i="13"/>
  <c r="E625" i="13"/>
  <c r="E626" i="13" l="1"/>
  <c r="F625" i="13"/>
  <c r="H625" i="13"/>
  <c r="I625" i="13" l="1"/>
  <c r="F626" i="13"/>
  <c r="I626" i="13" s="1"/>
  <c r="H626" i="13"/>
  <c r="E627" i="13"/>
  <c r="H627" i="13" l="1"/>
  <c r="E628" i="13"/>
  <c r="F627" i="13"/>
  <c r="I627" i="13" s="1"/>
  <c r="F628" i="13" l="1"/>
  <c r="E629" i="13"/>
  <c r="H628" i="13"/>
  <c r="H629" i="13" l="1"/>
  <c r="F629" i="13"/>
  <c r="I629" i="13" s="1"/>
  <c r="E630" i="13"/>
  <c r="I628" i="13"/>
  <c r="H630" i="13" l="1"/>
  <c r="F630" i="13"/>
  <c r="I630" i="13" s="1"/>
</calcChain>
</file>

<file path=xl/sharedStrings.xml><?xml version="1.0" encoding="utf-8"?>
<sst xmlns="http://schemas.openxmlformats.org/spreadsheetml/2006/main" count="132" uniqueCount="40">
  <si>
    <t>x_0</t>
  </si>
  <si>
    <t>v_0</t>
  </si>
  <si>
    <t>omega_n</t>
  </si>
  <si>
    <t>timestep</t>
  </si>
  <si>
    <t>C</t>
  </si>
  <si>
    <t>phi</t>
  </si>
  <si>
    <t>a1</t>
  </si>
  <si>
    <t>a2</t>
  </si>
  <si>
    <t>c</t>
  </si>
  <si>
    <t>k</t>
  </si>
  <si>
    <t>m</t>
  </si>
  <si>
    <t>r1</t>
  </si>
  <si>
    <t>r2</t>
  </si>
  <si>
    <t>r2-r1</t>
  </si>
  <si>
    <t>a1 = 10</t>
  </si>
  <si>
    <t>a2 = 6</t>
  </si>
  <si>
    <t>= x0</t>
  </si>
  <si>
    <t>=v0</t>
  </si>
  <si>
    <t>c1</t>
  </si>
  <si>
    <t>c2</t>
  </si>
  <si>
    <t>zeta</t>
  </si>
  <si>
    <t>omega_d</t>
  </si>
  <si>
    <t>A</t>
  </si>
  <si>
    <t>omega_n*t/pi</t>
  </si>
  <si>
    <t>mu_k</t>
  </si>
  <si>
    <t>mu_s</t>
  </si>
  <si>
    <t>static friction</t>
  </si>
  <si>
    <t>F0</t>
  </si>
  <si>
    <t>omega_0</t>
  </si>
  <si>
    <t>ratio step</t>
  </si>
  <si>
    <t>omega_0/omega_n</t>
  </si>
  <si>
    <t>coeff</t>
  </si>
  <si>
    <t>high freq</t>
  </si>
  <si>
    <t>low freq</t>
  </si>
  <si>
    <t>c/c_c = 1</t>
  </si>
  <si>
    <t>c/c_c = 0.5</t>
  </si>
  <si>
    <t>C/C_c</t>
  </si>
  <si>
    <t>c/c_c = 0.25</t>
  </si>
  <si>
    <t>c/c_c = 0.1</t>
  </si>
  <si>
    <t>c/c_c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</si>
</sst>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'1dof free undamped'!$E$21:$E$203</c:f>
              <c:numCache>
                <c:formatCode>General</c:formatCode>
                <c:ptCount val="183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</c:numCache>
            </c:numRef>
          </c:xVal>
          <c:yVal>
            <c:numRef>
              <c:f>'1dof free undamped'!$F$21:$F$203</c:f>
              <c:numCache>
                <c:formatCode>General</c:formatCode>
                <c:ptCount val="183"/>
                <c:pt idx="0">
                  <c:v>2</c:v>
                </c:pt>
                <c:pt idx="1">
                  <c:v>2.0699510441559412</c:v>
                </c:pt>
                <c:pt idx="2">
                  <c:v>2.1357111447408061</c:v>
                </c:pt>
                <c:pt idx="3">
                  <c:v>2.1971471600208532</c:v>
                </c:pt>
                <c:pt idx="4">
                  <c:v>2.2541347030575616</c:v>
                </c:pt>
                <c:pt idx="5">
                  <c:v>2.3065583935486793</c:v>
                </c:pt>
                <c:pt idx="6">
                  <c:v>2.3543120914339108</c:v>
                </c:pt>
                <c:pt idx="7">
                  <c:v>2.3972991117922713</c:v>
                </c:pt>
                <c:pt idx="8">
                  <c:v>2.4354324205960136</c:v>
                </c:pt>
                <c:pt idx="9">
                  <c:v>2.4686348109247982</c:v>
                </c:pt>
                <c:pt idx="10">
                  <c:v>2.4968390592833223</c:v>
                </c:pt>
                <c:pt idx="11">
                  <c:v>2.5199880617059298</c:v>
                </c:pt>
                <c:pt idx="12">
                  <c:v>2.5380349493726295</c:v>
                </c:pt>
                <c:pt idx="13">
                  <c:v>2.5509431835024392</c:v>
                </c:pt>
                <c:pt idx="14">
                  <c:v>2.5586866293319352</c:v>
                </c:pt>
                <c:pt idx="15">
                  <c:v>2.5612496090292134</c:v>
                </c:pt>
                <c:pt idx="16">
                  <c:v>2.5586269334361469</c:v>
                </c:pt>
                <c:pt idx="17">
                  <c:v>2.5508239125746544</c:v>
                </c:pt>
                <c:pt idx="18">
                  <c:v>2.5378563448957223</c:v>
                </c:pt>
                <c:pt idx="19">
                  <c:v>2.5197504852929375</c:v>
                </c:pt>
                <c:pt idx="20">
                  <c:v>2.4965429919453022</c:v>
                </c:pt>
                <c:pt idx="21">
                  <c:v>2.468280852096945</c:v>
                </c:pt>
                <c:pt idx="22">
                  <c:v>2.4350212869240075</c:v>
                </c:pt>
                <c:pt idx="23">
                  <c:v>2.3968316356813153</c:v>
                </c:pt>
                <c:pt idx="24">
                  <c:v>2.3537892193633954</c:v>
                </c:pt>
                <c:pt idx="25">
                  <c:v>2.3059811841558839</c:v>
                </c:pt>
                <c:pt idx="26">
                  <c:v>2.2535043249942763</c:v>
                </c:pt>
                <c:pt idx="27">
                  <c:v>2.1964648895872592</c:v>
                </c:pt>
                <c:pt idx="28">
                  <c:v>2.1349783633014026</c:v>
                </c:pt>
                <c:pt idx="29">
                  <c:v>2.0691692353427547</c:v>
                </c:pt>
                <c:pt idx="30">
                  <c:v>1.9991707467087367</c:v>
                </c:pt>
                <c:pt idx="31">
                  <c:v>1.9251246204206505</c:v>
                </c:pt>
                <c:pt idx="32">
                  <c:v>1.8471807745829882</c:v>
                </c:pt>
                <c:pt idx="33">
                  <c:v>1.7654970188504946</c:v>
                </c:pt>
                <c:pt idx="34">
                  <c:v>1.6802387349175414</c:v>
                </c:pt>
                <c:pt idx="35">
                  <c:v>1.5915785416767059</c:v>
                </c:pt>
                <c:pt idx="36">
                  <c:v>1.4996959457244952</c:v>
                </c:pt>
                <c:pt idx="37">
                  <c:v>1.4047769779218253</c:v>
                </c:pt>
                <c:pt idx="38">
                  <c:v>1.3070138167450955</c:v>
                </c:pt>
                <c:pt idx="39">
                  <c:v>1.206604399190438</c:v>
                </c:pt>
                <c:pt idx="40">
                  <c:v>1.1037520200189361</c:v>
                </c:pt>
                <c:pt idx="41">
                  <c:v>0.99866492015419739</c:v>
                </c:pt>
                <c:pt idx="42">
                  <c:v>0.89155586506564011</c:v>
                </c:pt>
                <c:pt idx="43">
                  <c:v>0.78264171399111782</c:v>
                </c:pt>
                <c:pt idx="44">
                  <c:v>0.67214298087106006</c:v>
                </c:pt>
                <c:pt idx="45">
                  <c:v>0.56028338788309451</c:v>
                </c:pt>
                <c:pt idx="46">
                  <c:v>0.44728941248108162</c:v>
                </c:pt>
                <c:pt idx="47">
                  <c:v>0.3333898288556566</c:v>
                </c:pt>
                <c:pt idx="48">
                  <c:v>0.21881524474466479</c:v>
                </c:pt>
                <c:pt idx="49">
                  <c:v>0.10379763453128767</c:v>
                </c:pt>
                <c:pt idx="50">
                  <c:v>-1.1430130424809237E-2</c:v>
                </c:pt>
                <c:pt idx="51">
                  <c:v>-0.12663475327242216</c:v>
                </c:pt>
                <c:pt idx="52">
                  <c:v>-0.24158298401520714</c:v>
                </c:pt>
                <c:pt idx="53">
                  <c:v>-0.35604209176322449</c:v>
                </c:pt>
                <c:pt idx="54">
                  <c:v>-0.46978033593346774</c:v>
                </c:pt>
                <c:pt idx="55">
                  <c:v>-0.58256743544535927</c:v>
                </c:pt>
                <c:pt idx="56">
                  <c:v>-0.69417503496125277</c:v>
                </c:pt>
                <c:pt idx="57">
                  <c:v>-0.80437716722796593</c:v>
                </c:pt>
                <c:pt idx="58">
                  <c:v>-0.91295071058324717</c:v>
                </c:pt>
                <c:pt idx="59">
                  <c:v>-1.0196758407009157</c:v>
                </c:pt>
                <c:pt idx="60">
                  <c:v>-1.1243364756599994</c:v>
                </c:pt>
                <c:pt idx="61">
                  <c:v>-1.2267207134367937</c:v>
                </c:pt>
                <c:pt idx="62">
                  <c:v>-1.3266212609340529</c:v>
                </c:pt>
                <c:pt idx="63">
                  <c:v>-1.4238358536786806</c:v>
                </c:pt>
                <c:pt idx="64">
                  <c:v>-1.5181676653381764</c:v>
                </c:pt>
                <c:pt idx="65">
                  <c:v>-1.6094257062267039</c:v>
                </c:pt>
                <c:pt idx="66">
                  <c:v>-1.6974252099939398</c:v>
                </c:pt>
                <c:pt idx="67">
                  <c:v>-1.7819880077138073</c:v>
                </c:pt>
                <c:pt idx="68">
                  <c:v>-1.8629428886156669</c:v>
                </c:pt>
                <c:pt idx="69">
                  <c:v>-1.9401259467276244</c:v>
                </c:pt>
                <c:pt idx="70">
                  <c:v>-2.0133809127301241</c:v>
                </c:pt>
                <c:pt idx="71">
                  <c:v>-2.0825594703479151</c:v>
                </c:pt>
                <c:pt idx="72">
                  <c:v>-2.1475215566398362</c:v>
                </c:pt>
                <c:pt idx="73">
                  <c:v>-2.2081356455784094</c:v>
                </c:pt>
                <c:pt idx="74">
                  <c:v>-2.2642790143451088</c:v>
                </c:pt>
                <c:pt idx="75">
                  <c:v>-2.3158379918021281</c:v>
                </c:pt>
                <c:pt idx="76">
                  <c:v>-2.3627081886375962</c:v>
                </c:pt>
                <c:pt idx="77">
                  <c:v>-2.4047947087182657</c:v>
                </c:pt>
                <c:pt idx="78">
                  <c:v>-2.4420123412217558</c:v>
                </c:pt>
                <c:pt idx="79">
                  <c:v>-2.4742857331593515</c:v>
                </c:pt>
                <c:pt idx="80">
                  <c:v>-2.5015495419400575</c:v>
                </c:pt>
                <c:pt idx="81">
                  <c:v>-2.5237485676670182</c:v>
                </c:pt>
                <c:pt idx="82">
                  <c:v>-2.5408378648984491</c:v>
                </c:pt>
                <c:pt idx="83">
                  <c:v>-2.5527828336467944</c:v>
                </c:pt>
                <c:pt idx="84">
                  <c:v>-2.5595592894318839</c:v>
                </c:pt>
                <c:pt idx="85">
                  <c:v>-2.5611535122462379</c:v>
                </c:pt>
                <c:pt idx="86">
                  <c:v>-2.5575622743333968</c:v>
                </c:pt>
                <c:pt idx="87">
                  <c:v>-2.5487928467230234</c:v>
                </c:pt>
                <c:pt idx="88">
                  <c:v>-2.5348629845095529</c:v>
                </c:pt>
                <c:pt idx="89">
                  <c:v>-2.5158008909041949</c:v>
                </c:pt>
                <c:pt idx="90">
                  <c:v>-2.4916451601330634</c:v>
                </c:pt>
                <c:pt idx="91">
                  <c:v>-2.4624446992970621</c:v>
                </c:pt>
                <c:pt idx="92">
                  <c:v>-2.4282586293517117</c:v>
                </c:pt>
                <c:pt idx="93">
                  <c:v>-2.3891561654074196</c:v>
                </c:pt>
                <c:pt idx="94">
                  <c:v>-2.3452164765925305</c:v>
                </c:pt>
                <c:pt idx="95">
                  <c:v>-2.2965285257628909</c:v>
                </c:pt>
                <c:pt idx="96">
                  <c:v>-2.2431908893824688</c:v>
                </c:pt>
                <c:pt idx="97">
                  <c:v>-2.1853115579396953</c:v>
                </c:pt>
                <c:pt idx="98">
                  <c:v>-2.1230077173036226</c:v>
                </c:pt>
                <c:pt idx="99">
                  <c:v>-2.056405511462585</c:v>
                </c:pt>
                <c:pt idx="100">
                  <c:v>-1.9856397871257259</c:v>
                </c:pt>
                <c:pt idx="101">
                  <c:v>-1.9108538207044838</c:v>
                </c:pt>
                <c:pt idx="102">
                  <c:v>-1.8321990282268219</c:v>
                </c:pt>
                <c:pt idx="103">
                  <c:v>-1.7498346587715006</c:v>
                </c:pt>
                <c:pt idx="104">
                  <c:v>-1.6639274720431192</c:v>
                </c:pt>
                <c:pt idx="105">
                  <c:v>-1.5746514007406891</c:v>
                </c:pt>
                <c:pt idx="106">
                  <c:v>-1.4821871984033463</c:v>
                </c:pt>
                <c:pt idx="107">
                  <c:v>-1.3867220734462065</c:v>
                </c:pt>
                <c:pt idx="108">
                  <c:v>-1.2884493101272867</c:v>
                </c:pt>
                <c:pt idx="109">
                  <c:v>-1.1875678772129283</c:v>
                </c:pt>
                <c:pt idx="110">
                  <c:v>-1.0842820251340353</c:v>
                </c:pt>
                <c:pt idx="111">
                  <c:v>-0.97880087244873271</c:v>
                </c:pt>
                <c:pt idx="112">
                  <c:v>-0.87133798244875582</c:v>
                </c:pt>
                <c:pt idx="113">
                  <c:v>-0.76211093076675107</c:v>
                </c:pt>
                <c:pt idx="114">
                  <c:v>-0.6513408648599579</c:v>
                </c:pt>
                <c:pt idx="115">
                  <c:v>-0.5392520562621862</c:v>
                </c:pt>
                <c:pt idx="116">
                  <c:v>-0.42607144651058421</c:v>
                </c:pt>
                <c:pt idx="117">
                  <c:v>-0.31202818766657298</c:v>
                </c:pt>
                <c:pt idx="118">
                  <c:v>-0.19735317836122448</c:v>
                </c:pt>
                <c:pt idx="119">
                  <c:v>-8.2278596304421706E-2</c:v>
                </c:pt>
                <c:pt idx="120">
                  <c:v>3.2962571795656231E-2</c:v>
                </c:pt>
                <c:pt idx="121">
                  <c:v>0.14813700195101423</c:v>
                </c:pt>
                <c:pt idx="122">
                  <c:v>0.26301150529519807</c:v>
                </c:pt>
                <c:pt idx="123">
                  <c:v>0.37735350021105551</c:v>
                </c:pt>
                <c:pt idx="124">
                  <c:v>0.49093148322904823</c:v>
                </c:pt>
                <c:pt idx="125">
                  <c:v>0.60351549774267155</c:v>
                </c:pt>
                <c:pt idx="126">
                  <c:v>0.71487759959200503</c:v>
                </c:pt>
                <c:pt idx="127">
                  <c:v>0.82479231857275792</c:v>
                </c:pt>
                <c:pt idx="128">
                  <c:v>0.93303711493637698</c:v>
                </c:pt>
                <c:pt idx="129">
                  <c:v>1.0393928299570039</c:v>
                </c:pt>
                <c:pt idx="130">
                  <c:v>1.1436441296530147</c:v>
                </c:pt>
                <c:pt idx="131">
                  <c:v>1.2455799407647423</c:v>
                </c:pt>
                <c:pt idx="132">
                  <c:v>1.3449938781057122</c:v>
                </c:pt>
                <c:pt idx="133">
                  <c:v>1.4416846624221222</c:v>
                </c:pt>
                <c:pt idx="134">
                  <c:v>1.5354565279145556</c:v>
                </c:pt>
                <c:pt idx="135">
                  <c:v>1.6261196185968316</c:v>
                </c:pt>
                <c:pt idx="136">
                  <c:v>1.7134903726895077</c:v>
                </c:pt>
                <c:pt idx="137">
                  <c:v>1.7973918942697535</c:v>
                </c:pt>
                <c:pt idx="138">
                  <c:v>1.8776543114251556</c:v>
                </c:pt>
                <c:pt idx="139">
                  <c:v>1.9541151201862976</c:v>
                </c:pt>
                <c:pt idx="140">
                  <c:v>2.0266195135417679</c:v>
                </c:pt>
                <c:pt idx="141">
                  <c:v>2.0950206948694583</c:v>
                </c:pt>
                <c:pt idx="142">
                  <c:v>2.1591801751495683</c:v>
                </c:pt>
                <c:pt idx="143">
                  <c:v>2.2189680533575489</c:v>
                </c:pt>
                <c:pt idx="144">
                  <c:v>2.2742632794692899</c:v>
                </c:pt>
                <c:pt idx="145">
                  <c:v>2.3249538995460544</c:v>
                </c:pt>
                <c:pt idx="146">
                  <c:v>2.3709372824029518</c:v>
                </c:pt>
                <c:pt idx="147">
                  <c:v>2.4121203274020213</c:v>
                </c:pt>
                <c:pt idx="148">
                  <c:v>2.4484196529492097</c:v>
                </c:pt>
                <c:pt idx="149">
                  <c:v>2.4797617653136057</c:v>
                </c:pt>
                <c:pt idx="150">
                  <c:v>2.5060832074271362</c:v>
                </c:pt>
                <c:pt idx="151">
                  <c:v>2.527330687363444</c:v>
                </c:pt>
                <c:pt idx="152">
                  <c:v>2.5434611862358314</c:v>
                </c:pt>
                <c:pt idx="153">
                  <c:v>2.5544420452958025</c:v>
                </c:pt>
                <c:pt idx="154">
                  <c:v>2.5602510320558736</c:v>
                </c:pt>
                <c:pt idx="155">
                  <c:v>2.5608763853027612</c:v>
                </c:pt>
                <c:pt idx="156">
                  <c:v>2.556316838909821</c:v>
                </c:pt>
                <c:pt idx="157">
                  <c:v>2.5465816244005208</c:v>
                </c:pt>
                <c:pt idx="158">
                  <c:v>2.5316904522577621</c:v>
                </c:pt>
                <c:pt idx="159">
                  <c:v>2.5116734720168838</c:v>
                </c:pt>
                <c:pt idx="160">
                  <c:v>2.4865712112231591</c:v>
                </c:pt>
                <c:pt idx="161">
                  <c:v>2.4564344933773588</c:v>
                </c:pt>
                <c:pt idx="162">
                  <c:v>2.4213243350355369</c:v>
                </c:pt>
                <c:pt idx="163">
                  <c:v>2.3813118222713445</c:v>
                </c:pt>
                <c:pt idx="164">
                  <c:v>2.3364779667510267</c:v>
                </c:pt>
                <c:pt idx="165">
                  <c:v>2.2869135417124751</c:v>
                </c:pt>
                <c:pt idx="166">
                  <c:v>2.2327188981804462</c:v>
                </c:pt>
                <c:pt idx="167">
                  <c:v>2.174003761790015</c:v>
                </c:pt>
                <c:pt idx="168">
                  <c:v>2.1108870106296633</c:v>
                </c:pt>
                <c:pt idx="169">
                  <c:v>2.0434964345537665</c:v>
                </c:pt>
                <c:pt idx="170">
                  <c:v>1.9719684764518144</c:v>
                </c:pt>
                <c:pt idx="171">
                  <c:v>1.8964479559981664</c:v>
                </c:pt>
                <c:pt idx="172">
                  <c:v>1.8170877764417048</c:v>
                </c:pt>
                <c:pt idx="173">
                  <c:v>1.7340486150289982</c:v>
                </c:pt>
                <c:pt idx="174">
                  <c:v>1.6474985976877898</c:v>
                </c:pt>
                <c:pt idx="175">
                  <c:v>1.5576129586294252</c:v>
                </c:pt>
                <c:pt idx="176">
                  <c:v>1.4645736855594627</c:v>
                </c:pt>
                <c:pt idx="177">
                  <c:v>1.3685691512147469</c:v>
                </c:pt>
                <c:pt idx="178">
                  <c:v>1.2697937319729982</c:v>
                </c:pt>
                <c:pt idx="179">
                  <c:v>1.1684474143070429</c:v>
                </c:pt>
                <c:pt idx="180">
                  <c:v>1.0647353898805514</c:v>
                </c:pt>
                <c:pt idx="181">
                  <c:v>0.95886764010504388</c:v>
                </c:pt>
                <c:pt idx="182">
                  <c:v>0.85105851099925867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3-CC4B-91D0-0B0925E84689}"/>
            </c:ext>
          </c:extLst>
        </c:ser>
        <c:ser>
          <c:idx val="1"/>
          <c:order val="1"/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'1dof free undamped'!$E$1:$E$21</c:f>
              <c:numCache>
                <c:formatCode>General</c:formatCode>
                <c:ptCount val="21"/>
                <c:pt idx="0">
                  <c:v>-0.30000000000000016</c:v>
                </c:pt>
                <c:pt idx="1">
                  <c:v>-0.28500000000000014</c:v>
                </c:pt>
                <c:pt idx="2">
                  <c:v>-0.27000000000000013</c:v>
                </c:pt>
                <c:pt idx="3">
                  <c:v>-0.25500000000000012</c:v>
                </c:pt>
                <c:pt idx="4">
                  <c:v>-0.2400000000000001</c:v>
                </c:pt>
                <c:pt idx="5">
                  <c:v>-0.22500000000000009</c:v>
                </c:pt>
                <c:pt idx="6">
                  <c:v>-0.21000000000000008</c:v>
                </c:pt>
                <c:pt idx="7">
                  <c:v>-0.19500000000000006</c:v>
                </c:pt>
                <c:pt idx="8">
                  <c:v>-0.18000000000000005</c:v>
                </c:pt>
                <c:pt idx="9">
                  <c:v>-0.16500000000000004</c:v>
                </c:pt>
                <c:pt idx="10">
                  <c:v>-0.15000000000000002</c:v>
                </c:pt>
                <c:pt idx="11">
                  <c:v>-0.13500000000000001</c:v>
                </c:pt>
                <c:pt idx="12">
                  <c:v>-0.12</c:v>
                </c:pt>
                <c:pt idx="13">
                  <c:v>-0.105</c:v>
                </c:pt>
                <c:pt idx="14">
                  <c:v>-0.09</c:v>
                </c:pt>
                <c:pt idx="15">
                  <c:v>-7.4999999999999997E-2</c:v>
                </c:pt>
                <c:pt idx="16">
                  <c:v>-0.06</c:v>
                </c:pt>
                <c:pt idx="17">
                  <c:v>-4.4999999999999998E-2</c:v>
                </c:pt>
                <c:pt idx="18">
                  <c:v>-0.03</c:v>
                </c:pt>
                <c:pt idx="19">
                  <c:v>-1.4999999999999999E-2</c:v>
                </c:pt>
                <c:pt idx="20">
                  <c:v>0</c:v>
                </c:pt>
              </c:numCache>
            </c:numRef>
          </c:xVal>
          <c:yVal>
            <c:numRef>
              <c:f>'1dof free undamped'!$F$1:$F$21</c:f>
              <c:numCache>
                <c:formatCode>General</c:formatCode>
                <c:ptCount val="21"/>
                <c:pt idx="0">
                  <c:v>-1.0103118862645779E-2</c:v>
                </c:pt>
                <c:pt idx="1">
                  <c:v>0.10512355366226031</c:v>
                </c:pt>
                <c:pt idx="2">
                  <c:v>0.22013738691126497</c:v>
                </c:pt>
                <c:pt idx="3">
                  <c:v>0.3347055171717695</c:v>
                </c:pt>
                <c:pt idx="4">
                  <c:v>0.4485959831274321</c:v>
                </c:pt>
                <c:pt idx="5">
                  <c:v>0.56157819550057331</c:v>
                </c:pt>
                <c:pt idx="6">
                  <c:v>0.67342340391667199</c:v>
                </c:pt>
                <c:pt idx="7">
                  <c:v>0.78390516004571054</c:v>
                </c:pt>
                <c:pt idx="8">
                  <c:v>0.89279977608266692</c:v>
                </c:pt>
                <c:pt idx="9">
                  <c:v>0.99988677763888689</c:v>
                </c:pt>
                <c:pt idx="10">
                  <c:v>1.1049493501273855</c:v>
                </c:pt>
                <c:pt idx="11">
                  <c:v>1.2077747777383008</c:v>
                </c:pt>
                <c:pt idx="12">
                  <c:v>1.3081548741157256</c:v>
                </c:pt>
                <c:pt idx="13">
                  <c:v>1.405886403863942</c:v>
                </c:pt>
                <c:pt idx="14">
                  <c:v>1.500771494029651</c:v>
                </c:pt>
                <c:pt idx="15">
                  <c:v>1.592618034727094</c:v>
                </c:pt>
                <c:pt idx="16">
                  <c:v>1.6812400680949242</c:v>
                </c:pt>
                <c:pt idx="17">
                  <c:v>1.7664581647973387</c:v>
                </c:pt>
                <c:pt idx="18">
                  <c:v>1.8480997873071709</c:v>
                </c:pt>
                <c:pt idx="19">
                  <c:v>1.9259996392354284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D3-CC4B-91D0-0B0925E8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2.73"/>
          <c:min val="-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 (2)'!$E$1:$E$203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 (2)'!$F$1:$F$203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4.9524577255058606</c:v>
                </c:pt>
                <c:pt idx="2">
                  <c:v>4.8122378971028956</c:v>
                </c:pt>
                <c:pt idx="3">
                  <c:v>4.5841942146605374</c:v>
                </c:pt>
                <c:pt idx="4">
                  <c:v>4.2747287561929106</c:v>
                </c:pt>
                <c:pt idx="5">
                  <c:v>3.8916339967855111</c:v>
                </c:pt>
                <c:pt idx="6">
                  <c:v>3.4439122382842564</c:v>
                </c:pt>
                <c:pt idx="7">
                  <c:v>2.9415764056345397</c:v>
                </c:pt>
                <c:pt idx="8">
                  <c:v>2.3954364248829387</c:v>
                </c:pt>
                <c:pt idx="9">
                  <c:v>1.816875570997335</c:v>
                </c:pt>
                <c:pt idx="10">
                  <c:v>1.2176212595818598</c:v>
                </c:pt>
                <c:pt idx="11">
                  <c:v>0.60951475570224634</c:v>
                </c:pt>
                <c:pt idx="12">
                  <c:v>4.2841874691849965E-3</c:v>
                </c:pt>
                <c:pt idx="13">
                  <c:v>-0.58667491461846011</c:v>
                </c:pt>
                <c:pt idx="14">
                  <c:v>-1.1525075742128832</c:v>
                </c:pt>
                <c:pt idx="15">
                  <c:v>-1.6830921554259031</c:v>
                </c:pt>
                <c:pt idx="16">
                  <c:v>-2.1692146870738225</c:v>
                </c:pt>
                <c:pt idx="17">
                  <c:v>-2.6027218607807776</c:v>
                </c:pt>
                <c:pt idx="18">
                  <c:v>-2.9766503107228877</c:v>
                </c:pt>
                <c:pt idx="19">
                  <c:v>-3.2853302887769935</c:v>
                </c:pt>
                <c:pt idx="20">
                  <c:v>-3.5244623785476792</c:v>
                </c:pt>
                <c:pt idx="21">
                  <c:v>-3.6911664345885851</c:v>
                </c:pt>
                <c:pt idx="22">
                  <c:v>-3.7840024785152253</c:v>
                </c:pt>
                <c:pt idx="23">
                  <c:v>-3.8029638212364287</c:v>
                </c:pt>
                <c:pt idx="24">
                  <c:v>-3.7494432002147664</c:v>
                </c:pt>
                <c:pt idx="25">
                  <c:v>-3.6261732130828537</c:v>
                </c:pt>
                <c:pt idx="26">
                  <c:v>-3.4371427854118961</c:v>
                </c:pt>
                <c:pt idx="27">
                  <c:v>-3.1874918231576999</c:v>
                </c:pt>
                <c:pt idx="28">
                  <c:v>-2.8833865625173321</c:v>
                </c:pt>
                <c:pt idx="29">
                  <c:v>-2.5318784359541864</c:v>
                </c:pt>
                <c:pt idx="30">
                  <c:v>-2.1407495185261882</c:v>
                </c:pt>
                <c:pt idx="31">
                  <c:v>-1.7183478001719492</c:v>
                </c:pt>
                <c:pt idx="32">
                  <c:v>-1.2734156453487275</c:v>
                </c:pt>
                <c:pt idx="33">
                  <c:v>-0.81491485074206349</c:v>
                </c:pt>
                <c:pt idx="34">
                  <c:v>-0.35185169532043176</c:v>
                </c:pt>
                <c:pt idx="35">
                  <c:v>0.10689470333960806</c:v>
                </c:pt>
                <c:pt idx="36">
                  <c:v>0.5527375537440038</c:v>
                </c:pt>
                <c:pt idx="37">
                  <c:v>0.97753810143150199</c:v>
                </c:pt>
                <c:pt idx="38">
                  <c:v>1.3737491610361243</c:v>
                </c:pt>
                <c:pt idx="39">
                  <c:v>1.7345440396206728</c:v>
                </c:pt>
                <c:pt idx="40">
                  <c:v>2.0539287557674442</c:v>
                </c:pt>
                <c:pt idx="41">
                  <c:v>2.3268358250027004</c:v>
                </c:pt>
                <c:pt idx="42">
                  <c:v>2.5491982722973066</c:v>
                </c:pt>
                <c:pt idx="43">
                  <c:v>2.7180029386663813</c:v>
                </c:pt>
                <c:pt idx="44">
                  <c:v>2.8313225632082233</c:v>
                </c:pt>
                <c:pt idx="45">
                  <c:v>2.8883265362388619</c:v>
                </c:pt>
                <c:pt idx="46">
                  <c:v>2.8892706256458793</c:v>
                </c:pt>
                <c:pt idx="47">
                  <c:v>2.835466369690852</c:v>
                </c:pt>
                <c:pt idx="48">
                  <c:v>2.7292311981900288</c:v>
                </c:pt>
                <c:pt idx="49">
                  <c:v>2.5738206838456912</c:v>
                </c:pt>
                <c:pt idx="50">
                  <c:v>2.3733446307331305</c:v>
                </c:pt>
                <c:pt idx="51">
                  <c:v>2.1326689726097574</c:v>
                </c:pt>
                <c:pt idx="52">
                  <c:v>1.8573056757100979</c:v>
                </c:pt>
                <c:pt idx="53">
                  <c:v>1.5532930158536262</c:v>
                </c:pt>
                <c:pt idx="54">
                  <c:v>1.2270687258147925</c:v>
                </c:pt>
                <c:pt idx="55">
                  <c:v>0.88533858475997451</c:v>
                </c:pt>
                <c:pt idx="56">
                  <c:v>0.53494304689977223</c:v>
                </c:pt>
                <c:pt idx="57">
                  <c:v>0.18272448205498981</c:v>
                </c:pt>
                <c:pt idx="58">
                  <c:v>-0.16460247176536652</c:v>
                </c:pt>
                <c:pt idx="59">
                  <c:v>-0.50057506190881629</c:v>
                </c:pt>
                <c:pt idx="60">
                  <c:v>-0.81909885942577809</c:v>
                </c:pt>
                <c:pt idx="61">
                  <c:v>-1.114554459708017</c:v>
                </c:pt>
                <c:pt idx="62">
                  <c:v>-1.3818926553147532</c:v>
                </c:pt>
                <c:pt idx="63">
                  <c:v>-1.6167165516825435</c:v>
                </c:pt>
                <c:pt idx="64">
                  <c:v>-1.815349379997498</c:v>
                </c:pt>
                <c:pt idx="65">
                  <c:v>-1.9748870619612648</c:v>
                </c:pt>
                <c:pt idx="66">
                  <c:v>-2.09323489241438</c:v>
                </c:pt>
                <c:pt idx="67">
                  <c:v>-2.1691280216416526</c:v>
                </c:pt>
                <c:pt idx="68">
                  <c:v>-2.2021357335812151</c:v>
                </c:pt>
                <c:pt idx="69">
                  <c:v>-2.1926498231719385</c:v>
                </c:pt>
                <c:pt idx="70">
                  <c:v>-2.1418576700626564</c:v>
                </c:pt>
                <c:pt idx="71">
                  <c:v>-2.0517008816116027</c:v>
                </c:pt>
                <c:pt idx="72">
                  <c:v>-1.9248206307371067</c:v>
                </c:pt>
                <c:pt idx="73">
                  <c:v>-1.7644910395027964</c:v>
                </c:pt>
                <c:pt idx="74">
                  <c:v>-1.5745421537122535</c:v>
                </c:pt>
                <c:pt idx="75">
                  <c:v>-1.3592742143006653</c:v>
                </c:pt>
                <c:pt idx="76">
                  <c:v>-1.1233650557076769</c:v>
                </c:pt>
                <c:pt idx="77">
                  <c:v>-0.8717725481967098</c:v>
                </c:pt>
                <c:pt idx="78">
                  <c:v>-0.60963404949953348</c:v>
                </c:pt>
                <c:pt idx="79">
                  <c:v>-0.34216484120407625</c:v>
                </c:pt>
                <c:pt idx="80">
                  <c:v>-7.4557497687846377E-2</c:v>
                </c:pt>
                <c:pt idx="81">
                  <c:v>0.18811592845483638</c:v>
                </c:pt>
                <c:pt idx="82">
                  <c:v>0.44099711856759571</c:v>
                </c:pt>
                <c:pt idx="83">
                  <c:v>0.6795284412712469</c:v>
                </c:pt>
                <c:pt idx="84">
                  <c:v>0.89953214841928653</c:v>
                </c:pt>
                <c:pt idx="85">
                  <c:v>1.0972804975720978</c:v>
                </c:pt>
                <c:pt idx="86">
                  <c:v>1.2695556879644325</c:v>
                </c:pt>
                <c:pt idx="87">
                  <c:v>1.4136987162789327</c:v>
                </c:pt>
                <c:pt idx="88">
                  <c:v>1.52764648960266</c:v>
                </c:pt>
                <c:pt idx="89">
                  <c:v>1.6099567710790459</c:v>
                </c:pt>
                <c:pt idx="90">
                  <c:v>1.6598207742962601</c:v>
                </c:pt>
                <c:pt idx="91">
                  <c:v>1.6770634607618859</c:v>
                </c:pt>
                <c:pt idx="92">
                  <c:v>1.6621318264419869</c:v>
                </c:pt>
                <c:pt idx="93">
                  <c:v>1.6160716840611946</c:v>
                </c:pt>
                <c:pt idx="94">
                  <c:v>1.5404936537473874</c:v>
                </c:pt>
                <c:pt idx="95">
                  <c:v>1.4375292621119442</c:v>
                </c:pt>
                <c:pt idx="96">
                  <c:v>1.3097782158685904</c:v>
                </c:pt>
                <c:pt idx="97">
                  <c:v>1.1602480579759351</c:v>
                </c:pt>
                <c:pt idx="98">
                  <c:v>0.99228752992563407</c:v>
                </c:pt>
                <c:pt idx="99">
                  <c:v>0.80951505162187276</c:v>
                </c:pt>
                <c:pt idx="100">
                  <c:v>0.61574378930459972</c:v>
                </c:pt>
                <c:pt idx="101">
                  <c:v>0.41490481172444316</c:v>
                </c:pt>
                <c:pt idx="102">
                  <c:v>0.21096983541141315</c:v>
                </c:pt>
                <c:pt idx="103">
                  <c:v>7.8750320711776841E-3</c:v>
                </c:pt>
                <c:pt idx="104">
                  <c:v>-0.1905526839071533</c:v>
                </c:pt>
                <c:pt idx="105">
                  <c:v>-0.3806655504503243</c:v>
                </c:pt>
                <c:pt idx="106">
                  <c:v>-0.55905980194840366</c:v>
                </c:pt>
                <c:pt idx="107">
                  <c:v>-0.72263435410851484</c:v>
                </c:pt>
                <c:pt idx="108">
                  <c:v>-0.86864236402252937</c:v>
                </c:pt>
                <c:pt idx="109">
                  <c:v>-0.99473485780370396</c:v>
                </c:pt>
                <c:pt idx="110">
                  <c:v>-1.0989957875489085</c:v>
                </c:pt>
                <c:pt idx="111">
                  <c:v>-1.1799680568565685</c:v>
                </c:pt>
                <c:pt idx="112">
                  <c:v>-1.2366702361227138</c:v>
                </c:pt>
                <c:pt idx="113">
                  <c:v>-1.2686038717944192</c:v>
                </c:pt>
                <c:pt idx="114">
                  <c:v>-1.2757514741929499</c:v>
                </c:pt>
                <c:pt idx="115">
                  <c:v>-1.2585654430705628</c:v>
                </c:pt>
                <c:pt idx="116">
                  <c:v>-1.2179483555682948</c:v>
                </c:pt>
                <c:pt idx="117">
                  <c:v>-1.1552251947769667</c:v>
                </c:pt>
                <c:pt idx="118">
                  <c:v>-1.0721082360458394</c:v>
                </c:pt>
                <c:pt idx="119">
                  <c:v>-0.97065543024704826</c:v>
                </c:pt>
                <c:pt idx="120">
                  <c:v>-0.8532232264775742</c:v>
                </c:pt>
                <c:pt idx="121">
                  <c:v>-0.72241485965334462</c:v>
                </c:pt>
                <c:pt idx="122">
                  <c:v>-0.58102519003202469</c:v>
                </c:pt>
                <c:pt idx="123">
                  <c:v>-0.43198322123311172</c:v>
                </c:pt>
                <c:pt idx="124">
                  <c:v>-0.27829344057982586</c:v>
                </c:pt>
                <c:pt idx="125">
                  <c:v>-0.12297712076901297</c:v>
                </c:pt>
                <c:pt idx="126">
                  <c:v>3.0985304403171259E-2</c:v>
                </c:pt>
                <c:pt idx="127">
                  <c:v>0.18070972426316917</c:v>
                </c:pt>
                <c:pt idx="128">
                  <c:v>0.32346069524731891</c:v>
                </c:pt>
                <c:pt idx="129">
                  <c:v>0.45669972767044215</c:v>
                </c:pt>
                <c:pt idx="130">
                  <c:v>0.57812869688529445</c:v>
                </c:pt>
                <c:pt idx="131">
                  <c:v>0.68572767219958697</c:v>
                </c:pt>
                <c:pt idx="132">
                  <c:v>0.77778657940819862</c:v>
                </c:pt>
                <c:pt idx="133">
                  <c:v>0.85293024344894453</c:v>
                </c:pt>
                <c:pt idx="134">
                  <c:v>0.91013649383220485</c:v>
                </c:pt>
                <c:pt idx="135">
                  <c:v>0.94874715441903712</c:v>
                </c:pt>
                <c:pt idx="136">
                  <c:v>0.96847187813200686</c:v>
                </c:pt>
                <c:pt idx="137">
                  <c:v>0.96938492364238893</c:v>
                </c:pt>
                <c:pt idx="138">
                  <c:v>0.95191510246288358</c:v>
                </c:pt>
                <c:pt idx="139">
                  <c:v>0.91682924881790484</c:v>
                </c:pt>
                <c:pt idx="140">
                  <c:v>0.86520967899299239</c:v>
                </c:pt>
                <c:pt idx="141">
                  <c:v>0.79842620964323052</c:v>
                </c:pt>
                <c:pt idx="142">
                  <c:v>0.71810339409507018</c:v>
                </c:pt>
                <c:pt idx="143">
                  <c:v>0.62608371062382595</c:v>
                </c:pt>
                <c:pt idx="144">
                  <c:v>0.52438749595732825</c:v>
                </c:pt>
                <c:pt idx="145">
                  <c:v>0.41517046009379205</c:v>
                </c:pt>
                <c:pt idx="146">
                  <c:v>0.30067964450727303</c:v>
                </c:pt>
                <c:pt idx="147">
                  <c:v>0.18320869485466026</c:v>
                </c:pt>
                <c:pt idx="148">
                  <c:v>6.5053311624261437E-2</c:v>
                </c:pt>
                <c:pt idx="149">
                  <c:v>-5.1532281680098047E-2</c:v>
                </c:pt>
                <c:pt idx="150">
                  <c:v>-0.16437705240924569</c:v>
                </c:pt>
                <c:pt idx="151">
                  <c:v>-0.27143230769793963</c:v>
                </c:pt>
                <c:pt idx="152">
                  <c:v>-0.37080759775524169</c:v>
                </c:pt>
                <c:pt idx="153">
                  <c:v>-0.46080277043637025</c:v>
                </c:pt>
                <c:pt idx="154">
                  <c:v>-0.53993566121679715</c:v>
                </c:pt>
                <c:pt idx="155">
                  <c:v>-0.60696499759350897</c:v>
                </c:pt>
                <c:pt idx="156">
                  <c:v>-0.66090819756532615</c:v>
                </c:pt>
                <c:pt idx="157">
                  <c:v>-0.70105384615285471</c:v>
                </c:pt>
                <c:pt idx="158">
                  <c:v>-0.72696873984560495</c:v>
                </c:pt>
                <c:pt idx="159">
                  <c:v>-0.73849949436443962</c:v>
                </c:pt>
                <c:pt idx="160">
                  <c:v>-0.73576881421371521</c:v>
                </c:pt>
                <c:pt idx="161">
                  <c:v>-0.71916662127373976</c:v>
                </c:pt>
                <c:pt idx="162">
                  <c:v>-0.68933633238196701</c:v>
                </c:pt>
                <c:pt idx="163">
                  <c:v>-0.6471566608588819</c:v>
                </c:pt>
                <c:pt idx="164">
                  <c:v>-0.59371939282413411</c:v>
                </c:pt>
                <c:pt idx="165">
                  <c:v>-0.53030365469886631</c:v>
                </c:pt>
                <c:pt idx="166">
                  <c:v>-0.45834724250503506</c:v>
                </c:pt>
                <c:pt idx="167">
                  <c:v>-0.37941562569363624</c:v>
                </c:pt>
                <c:pt idx="168">
                  <c:v>-0.29516926775027313</c:v>
                </c:pt>
                <c:pt idx="169">
                  <c:v>-0.20732992247809198</c:v>
                </c:pt>
                <c:pt idx="170">
                  <c:v>-0.11764656863453615</c:v>
                </c:pt>
                <c:pt idx="171">
                  <c:v>-2.7861636733526655E-2</c:v>
                </c:pt>
                <c:pt idx="172">
                  <c:v>6.0321839214054242E-2</c:v>
                </c:pt>
                <c:pt idx="173">
                  <c:v>0.14527154477368792</c:v>
                </c:pt>
                <c:pt idx="174">
                  <c:v>0.22545512584969302</c:v>
                </c:pt>
                <c:pt idx="175">
                  <c:v>0.29946684266525753</c:v>
                </c:pt>
                <c:pt idx="176">
                  <c:v>0.36605119344804665</c:v>
                </c:pt>
                <c:pt idx="177">
                  <c:v>0.42412313222419912</c:v>
                </c:pt>
                <c:pt idx="178">
                  <c:v>0.47278457854174011</c:v>
                </c:pt>
                <c:pt idx="179">
                  <c:v>0.51133699434544688</c:v>
                </c:pt>
                <c:pt idx="180">
                  <c:v>0.53928988304802183</c:v>
                </c:pt>
                <c:pt idx="181">
                  <c:v>0.55636514651807689</c:v>
                </c:pt>
                <c:pt idx="182">
                  <c:v>0.56249731568536121</c:v>
                </c:pt>
                <c:pt idx="183">
                  <c:v>0.55782974824953779</c:v>
                </c:pt>
                <c:pt idx="184">
                  <c:v>0.54270696114936978</c:v>
                </c:pt>
                <c:pt idx="185">
                  <c:v>0.51766333468517267</c:v>
                </c:pt>
                <c:pt idx="186">
                  <c:v>0.48340848829452249</c:v>
                </c:pt>
                <c:pt idx="187">
                  <c:v>0.44080968390945391</c:v>
                </c:pt>
                <c:pt idx="188">
                  <c:v>0.39087166068368723</c:v>
                </c:pt>
                <c:pt idx="189">
                  <c:v>0.33471434395549893</c:v>
                </c:pt>
                <c:pt idx="190">
                  <c:v>0.27354890107395857</c:v>
                </c:pt>
                <c:pt idx="191">
                  <c:v>0.20865263682042362</c:v>
                </c:pt>
                <c:pt idx="192">
                  <c:v>0.14134323145171784</c:v>
                </c:pt>
                <c:pt idx="193">
                  <c:v>7.2952824914032002E-2</c:v>
                </c:pt>
                <c:pt idx="194">
                  <c:v>4.8024417488851745E-3</c:v>
                </c:pt>
                <c:pt idx="195">
                  <c:v>-6.182276696772019E-2</c:v>
                </c:pt>
                <c:pt idx="196">
                  <c:v>-0.12569701508351522</c:v>
                </c:pt>
                <c:pt idx="197">
                  <c:v>-0.18567569130809111</c:v>
                </c:pt>
                <c:pt idx="198">
                  <c:v>-0.24071511440284091</c:v>
                </c:pt>
                <c:pt idx="199">
                  <c:v>-0.2898899081646456</c:v>
                </c:pt>
                <c:pt idx="200">
                  <c:v>-0.3324077235469049</c:v>
                </c:pt>
                <c:pt idx="201">
                  <c:v>-0.36762109197558762</c:v>
                </c:pt>
                <c:pt idx="202">
                  <c:v>-0.39503625337710291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B-9C48-AC27-F6EC04500A32}"/>
            </c:ext>
          </c:extLst>
        </c:ser>
        <c:ser>
          <c:idx val="1"/>
          <c:order val="1"/>
          <c:tx>
            <c:v>Upper bound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 (2)'!$H$1:$H$203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 (2)'!$I$1:$I$203</c:f>
              <c:numCache>
                <c:formatCode>General</c:formatCode>
                <c:ptCount val="203"/>
                <c:pt idx="0">
                  <c:v>5.0188561322849559</c:v>
                </c:pt>
                <c:pt idx="1">
                  <c:v>4.9589897752344001</c:v>
                </c:pt>
                <c:pt idx="2">
                  <c:v>4.899837521280654</c:v>
                </c:pt>
                <c:pt idx="3">
                  <c:v>4.8413908523969322</c:v>
                </c:pt>
                <c:pt idx="4">
                  <c:v>4.7836413521619177</c:v>
                </c:pt>
                <c:pt idx="5">
                  <c:v>4.7265807045477883</c:v>
                </c:pt>
                <c:pt idx="6">
                  <c:v>4.6702006927226831</c:v>
                </c:pt>
                <c:pt idx="7">
                  <c:v>4.6144931978674757</c:v>
                </c:pt>
                <c:pt idx="8">
                  <c:v>4.5594501980066449</c:v>
                </c:pt>
                <c:pt idx="9">
                  <c:v>4.5050637668530937</c:v>
                </c:pt>
                <c:pt idx="10">
                  <c:v>4.451326072666757</c:v>
                </c:pt>
                <c:pt idx="11">
                  <c:v>4.3982293771268131</c:v>
                </c:pt>
                <c:pt idx="12">
                  <c:v>4.3457660342173527</c:v>
                </c:pt>
                <c:pt idx="13">
                  <c:v>4.2939284891263378</c:v>
                </c:pt>
                <c:pt idx="14">
                  <c:v>4.2427092771577026</c:v>
                </c:pt>
                <c:pt idx="15">
                  <c:v>4.1921010226564137</c:v>
                </c:pt>
                <c:pt idx="16">
                  <c:v>4.1420964379463738</c:v>
                </c:pt>
                <c:pt idx="17">
                  <c:v>4.0926883222809751</c:v>
                </c:pt>
                <c:pt idx="18">
                  <c:v>4.0438695608061836</c:v>
                </c:pt>
                <c:pt idx="19">
                  <c:v>3.9956331235359883</c:v>
                </c:pt>
                <c:pt idx="20">
                  <c:v>3.9479720643400698</c:v>
                </c:pt>
                <c:pt idx="21">
                  <c:v>3.9008795199435444</c:v>
                </c:pt>
                <c:pt idx="22">
                  <c:v>3.8543487089386432</c:v>
                </c:pt>
                <c:pt idx="23">
                  <c:v>3.8083729308081757</c:v>
                </c:pt>
                <c:pt idx="24">
                  <c:v>3.7629455649606447</c:v>
                </c:pt>
                <c:pt idx="25">
                  <c:v>3.7180600697768695</c:v>
                </c:pt>
                <c:pt idx="26">
                  <c:v>3.6737099816679804</c:v>
                </c:pt>
                <c:pt idx="27">
                  <c:v>3.6298889141446526</c:v>
                </c:pt>
                <c:pt idx="28">
                  <c:v>3.5865905568974399</c:v>
                </c:pt>
                <c:pt idx="29">
                  <c:v>3.543808674888079</c:v>
                </c:pt>
                <c:pt idx="30">
                  <c:v>3.5015371074516324</c:v>
                </c:pt>
                <c:pt idx="31">
                  <c:v>3.4597697674093442</c:v>
                </c:pt>
                <c:pt idx="32">
                  <c:v>3.4185006401920734</c:v>
                </c:pt>
                <c:pt idx="33">
                  <c:v>3.3777237829741882</c:v>
                </c:pt>
                <c:pt idx="34">
                  <c:v>3.3374333238177858</c:v>
                </c:pt>
                <c:pt idx="35">
                  <c:v>3.2976234608271255</c:v>
                </c:pt>
                <c:pt idx="36">
                  <c:v>3.2582884613131458</c:v>
                </c:pt>
                <c:pt idx="37">
                  <c:v>3.2194226609679433</c:v>
                </c:pt>
                <c:pt idx="38">
                  <c:v>3.1810204630491099</c:v>
                </c:pt>
                <c:pt idx="39">
                  <c:v>3.1430763375737856</c:v>
                </c:pt>
                <c:pt idx="40">
                  <c:v>3.105584820522334</c:v>
                </c:pt>
                <c:pt idx="41">
                  <c:v>3.0685405130515138</c:v>
                </c:pt>
                <c:pt idx="42">
                  <c:v>3.031938080717036</c:v>
                </c:pt>
                <c:pt idx="43">
                  <c:v>2.9957722527053963</c:v>
                </c:pt>
                <c:pt idx="44">
                  <c:v>2.9600378210748648</c:v>
                </c:pt>
                <c:pt idx="45">
                  <c:v>2.9247296400055385</c:v>
                </c:pt>
                <c:pt idx="46">
                  <c:v>2.8898426250583298</c:v>
                </c:pt>
                <c:pt idx="47">
                  <c:v>2.8553717524428017</c:v>
                </c:pt>
                <c:pt idx="48">
                  <c:v>2.8213120582937314</c:v>
                </c:pt>
                <c:pt idx="49">
                  <c:v>2.787658637956306</c:v>
                </c:pt>
                <c:pt idx="50">
                  <c:v>2.7544066452798432</c:v>
                </c:pt>
                <c:pt idx="51">
                  <c:v>2.7215512919199392</c:v>
                </c:pt>
                <c:pt idx="52">
                  <c:v>2.6890878466489343</c:v>
                </c:pt>
                <c:pt idx="53">
                  <c:v>2.6570116346746127</c:v>
                </c:pt>
                <c:pt idx="54">
                  <c:v>2.6253180369670224</c:v>
                </c:pt>
                <c:pt idx="55">
                  <c:v>2.5940024895933269</c:v>
                </c:pt>
                <c:pt idx="56">
                  <c:v>2.5630604830605908</c:v>
                </c:pt>
                <c:pt idx="57">
                  <c:v>2.5324875616664051</c:v>
                </c:pt>
                <c:pt idx="58">
                  <c:v>2.5022793228572584</c:v>
                </c:pt>
                <c:pt idx="59">
                  <c:v>2.4724314165945631</c:v>
                </c:pt>
                <c:pt idx="60">
                  <c:v>2.4429395447282394</c:v>
                </c:pt>
                <c:pt idx="61">
                  <c:v>2.4137994603777764</c:v>
                </c:pt>
                <c:pt idx="62">
                  <c:v>2.3850069673206731</c:v>
                </c:pt>
                <c:pt idx="63">
                  <c:v>2.3565579193881758</c:v>
                </c:pt>
                <c:pt idx="64">
                  <c:v>2.3284482198682221</c:v>
                </c:pt>
                <c:pt idx="65">
                  <c:v>2.3006738209155073</c:v>
                </c:pt>
                <c:pt idx="66">
                  <c:v>2.2732307229685875</c:v>
                </c:pt>
                <c:pt idx="67">
                  <c:v>2.246114974173937</c:v>
                </c:pt>
                <c:pt idx="68">
                  <c:v>2.2193226698168727</c:v>
                </c:pt>
                <c:pt idx="69">
                  <c:v>2.1928499517592699</c:v>
                </c:pt>
                <c:pt idx="70">
                  <c:v>2.1666930078839837</c:v>
                </c:pt>
                <c:pt idx="71">
                  <c:v>2.140848071545896</c:v>
                </c:pt>
                <c:pt idx="72">
                  <c:v>2.1153114210295145</c:v>
                </c:pt>
                <c:pt idx="73">
                  <c:v>2.0900793790130368</c:v>
                </c:pt>
                <c:pt idx="74">
                  <c:v>2.0651483120388114</c:v>
                </c:pt>
                <c:pt idx="75">
                  <c:v>2.0405146299901129</c:v>
                </c:pt>
                <c:pt idx="76">
                  <c:v>2.0161747855741594</c:v>
                </c:pt>
                <c:pt idx="77">
                  <c:v>1.9921252738112949</c:v>
                </c:pt>
                <c:pt idx="78">
                  <c:v>1.9683626315302685</c:v>
                </c:pt>
                <c:pt idx="79">
                  <c:v>1.9448834368695294</c:v>
                </c:pt>
                <c:pt idx="80">
                  <c:v>1.9216843087844744</c:v>
                </c:pt>
                <c:pt idx="81">
                  <c:v>1.8987619065605705</c:v>
                </c:pt>
                <c:pt idx="82">
                  <c:v>1.876112929332288</c:v>
                </c:pt>
                <c:pt idx="83">
                  <c:v>1.8537341156077676</c:v>
                </c:pt>
                <c:pt idx="84">
                  <c:v>1.8316222427991626</c:v>
                </c:pt>
                <c:pt idx="85">
                  <c:v>1.8097741267585794</c:v>
                </c:pt>
                <c:pt idx="86">
                  <c:v>1.7881866213195543</c:v>
                </c:pt>
                <c:pt idx="87">
                  <c:v>1.7668566178440004</c:v>
                </c:pt>
                <c:pt idx="88">
                  <c:v>1.7457810447745588</c:v>
                </c:pt>
                <c:pt idx="89">
                  <c:v>1.724956867192289</c:v>
                </c:pt>
                <c:pt idx="90">
                  <c:v>1.7043810863796345</c:v>
                </c:pt>
                <c:pt idx="91">
                  <c:v>1.6840507393886037</c:v>
                </c:pt>
                <c:pt idx="92">
                  <c:v>1.6639628986140982</c:v>
                </c:pt>
                <c:pt idx="93">
                  <c:v>1.6441146713723349</c:v>
                </c:pt>
                <c:pt idx="94">
                  <c:v>1.6245031994842927</c:v>
                </c:pt>
                <c:pt idx="95">
                  <c:v>1.6051256588641314</c:v>
                </c:pt>
                <c:pt idx="96">
                  <c:v>1.5859792591125175</c:v>
                </c:pt>
                <c:pt idx="97">
                  <c:v>1.5670612431148006</c:v>
                </c:pt>
                <c:pt idx="98">
                  <c:v>1.5483688866439871</c:v>
                </c:pt>
                <c:pt idx="99">
                  <c:v>1.5298994979684448</c:v>
                </c:pt>
                <c:pt idx="100">
                  <c:v>1.5116504174642889</c:v>
                </c:pt>
                <c:pt idx="101">
                  <c:v>1.493619017232392</c:v>
                </c:pt>
                <c:pt idx="102">
                  <c:v>1.4758027007199628</c:v>
                </c:pt>
                <c:pt idx="103">
                  <c:v>1.4581989023466368</c:v>
                </c:pt>
                <c:pt idx="104">
                  <c:v>1.4408050871350286</c:v>
                </c:pt>
                <c:pt idx="105">
                  <c:v>1.4236187503456905</c:v>
                </c:pt>
                <c:pt idx="106">
                  <c:v>1.4066374171164275</c:v>
                </c:pt>
                <c:pt idx="107">
                  <c:v>1.3898586421059105</c:v>
                </c:pt>
                <c:pt idx="108">
                  <c:v>1.373280009141544</c:v>
                </c:pt>
                <c:pt idx="109">
                  <c:v>1.356899130871533</c:v>
                </c:pt>
                <c:pt idx="110">
                  <c:v>1.3407136484211002</c:v>
                </c:pt>
                <c:pt idx="111">
                  <c:v>1.3247212310528045</c:v>
                </c:pt>
                <c:pt idx="112">
                  <c:v>1.30891957583091</c:v>
                </c:pt>
                <c:pt idx="113">
                  <c:v>1.2933064072897587</c:v>
                </c:pt>
                <c:pt idx="114">
                  <c:v>1.2778794771061015</c:v>
                </c:pt>
                <c:pt idx="115">
                  <c:v>1.2626365637753338</c:v>
                </c:pt>
                <c:pt idx="116">
                  <c:v>1.2475754722915964</c:v>
                </c:pt>
                <c:pt idx="117">
                  <c:v>1.2326940338316896</c:v>
                </c:pt>
                <c:pt idx="118">
                  <c:v>1.21799010544276</c:v>
                </c:pt>
                <c:pt idx="119">
                  <c:v>1.2034615697337112</c:v>
                </c:pt>
                <c:pt idx="120">
                  <c:v>1.1891063345702957</c:v>
                </c:pt>
                <c:pt idx="121">
                  <c:v>1.1749223327738441</c:v>
                </c:pt>
                <c:pt idx="122">
                  <c:v>1.1609075218235871</c:v>
                </c:pt>
                <c:pt idx="123">
                  <c:v>1.1470598835625307</c:v>
                </c:pt>
                <c:pt idx="124">
                  <c:v>1.1333774239068362</c:v>
                </c:pt>
                <c:pt idx="125">
                  <c:v>1.11985817255867</c:v>
                </c:pt>
                <c:pt idx="126">
                  <c:v>1.1065001827224765</c:v>
                </c:pt>
                <c:pt idx="127">
                  <c:v>1.0933015308246363</c:v>
                </c:pt>
                <c:pt idx="128">
                  <c:v>1.0802603162364692</c:v>
                </c:pt>
                <c:pt idx="129">
                  <c:v>1.067374661000539</c:v>
                </c:pt>
                <c:pt idx="130">
                  <c:v>1.0546427095602251</c:v>
                </c:pt>
                <c:pt idx="131">
                  <c:v>1.0420626284925192</c:v>
                </c:pt>
                <c:pt idx="132">
                  <c:v>1.0296326062440089</c:v>
                </c:pt>
                <c:pt idx="133">
                  <c:v>1.0173508528700115</c:v>
                </c:pt>
                <c:pt idx="134">
                  <c:v>1.0052155997768182</c:v>
                </c:pt>
                <c:pt idx="135">
                  <c:v>0.99322509946701343</c:v>
                </c:pt>
                <c:pt idx="136">
                  <c:v>0.98137762528783334</c:v>
                </c:pt>
                <c:pt idx="137">
                  <c:v>0.96967147118252339</c:v>
                </c:pt>
                <c:pt idx="138">
                  <c:v>0.95810495144466401</c:v>
                </c:pt>
                <c:pt idx="139">
                  <c:v>0.94667640047542589</c:v>
                </c:pt>
                <c:pt idx="140">
                  <c:v>0.93538417254372086</c:v>
                </c:pt>
                <c:pt idx="141">
                  <c:v>0.92422664154921386</c:v>
                </c:pt>
                <c:pt idx="142">
                  <c:v>0.91320220078816128</c:v>
                </c:pt>
                <c:pt idx="143">
                  <c:v>0.90230926272204315</c:v>
                </c:pt>
                <c:pt idx="144">
                  <c:v>0.89154625874895488</c:v>
                </c:pt>
                <c:pt idx="145">
                  <c:v>0.88091163897772573</c:v>
                </c:pt>
                <c:pt idx="146">
                  <c:v>0.87040387200473202</c:v>
                </c:pt>
                <c:pt idx="147">
                  <c:v>0.86002144469337216</c:v>
                </c:pt>
                <c:pt idx="148">
                  <c:v>0.84976286195617223</c:v>
                </c:pt>
                <c:pt idx="149">
                  <c:v>0.83962664653949126</c:v>
                </c:pt>
                <c:pt idx="150">
                  <c:v>0.82961133881079407</c:v>
                </c:pt>
                <c:pt idx="151">
                  <c:v>0.81971549654846065</c:v>
                </c:pt>
                <c:pt idx="152">
                  <c:v>0.80993769473410548</c:v>
                </c:pt>
                <c:pt idx="153">
                  <c:v>0.80027652534737104</c:v>
                </c:pt>
                <c:pt idx="154">
                  <c:v>0.79073059716317096</c:v>
                </c:pt>
                <c:pt idx="155">
                  <c:v>0.78129853555135154</c:v>
                </c:pt>
                <c:pt idx="156">
                  <c:v>0.77197898227874184</c:v>
                </c:pt>
                <c:pt idx="157">
                  <c:v>0.76277059531356639</c:v>
                </c:pt>
                <c:pt idx="158">
                  <c:v>0.75367204863219006</c:v>
                </c:pt>
                <c:pt idx="159">
                  <c:v>0.74468203202816818</c:v>
                </c:pt>
                <c:pt idx="160">
                  <c:v>0.73579925092357523</c:v>
                </c:pt>
                <c:pt idx="161">
                  <c:v>0.72702242618258239</c:v>
                </c:pt>
                <c:pt idx="162">
                  <c:v>0.71835029392726046</c:v>
                </c:pt>
                <c:pt idx="163">
                  <c:v>0.70978160535557955</c:v>
                </c:pt>
                <c:pt idx="164">
                  <c:v>0.70131512656157835</c:v>
                </c:pt>
                <c:pt idx="165">
                  <c:v>0.69294963835768031</c:v>
                </c:pt>
                <c:pt idx="166">
                  <c:v>0.68468393609912848</c:v>
                </c:pt>
                <c:pt idx="167">
                  <c:v>0.67651682951051451</c:v>
                </c:pt>
                <c:pt idx="168">
                  <c:v>0.66844714251437676</c:v>
                </c:pt>
                <c:pt idx="169">
                  <c:v>0.6604737130618431</c:v>
                </c:pt>
                <c:pt idx="170">
                  <c:v>0.65259539296529456</c:v>
                </c:pt>
                <c:pt idx="171">
                  <c:v>0.64481104773302322</c:v>
                </c:pt>
                <c:pt idx="172">
                  <c:v>0.63711955640586437</c:v>
                </c:pt>
                <c:pt idx="173">
                  <c:v>0.62951981139577573</c:v>
                </c:pt>
                <c:pt idx="174">
                  <c:v>0.62201071832634358</c:v>
                </c:pt>
                <c:pt idx="175">
                  <c:v>0.61459119587519018</c:v>
                </c:pt>
                <c:pt idx="176">
                  <c:v>0.6072601756182614</c:v>
                </c:pt>
                <c:pt idx="177">
                  <c:v>0.60001660187597217</c:v>
                </c:pt>
                <c:pt idx="178">
                  <c:v>0.59285943156118692</c:v>
                </c:pt>
                <c:pt idx="179">
                  <c:v>0.58578763402901246</c:v>
                </c:pt>
                <c:pt idx="180">
                  <c:v>0.57880019092838408</c:v>
                </c:pt>
                <c:pt idx="181">
                  <c:v>0.5718960960554208</c:v>
                </c:pt>
                <c:pt idx="182">
                  <c:v>0.56507435520853078</c:v>
                </c:pt>
                <c:pt idx="183">
                  <c:v>0.55833398604524398</c:v>
                </c:pt>
                <c:pt idx="184">
                  <c:v>0.55167401794075344</c:v>
                </c:pt>
                <c:pt idx="185">
                  <c:v>0.54509349184814371</c:v>
                </c:pt>
                <c:pt idx="186">
                  <c:v>0.53859146016028614</c:v>
                </c:pt>
                <c:pt idx="187">
                  <c:v>0.53216698657338213</c:v>
                </c:pt>
                <c:pt idx="188">
                  <c:v>0.52581914595213364</c:v>
                </c:pt>
                <c:pt idx="189">
                  <c:v>0.5195470241965221</c:v>
                </c:pt>
                <c:pt idx="190">
                  <c:v>0.51334971811017649</c:v>
                </c:pt>
                <c:pt idx="191">
                  <c:v>0.50722633527031125</c:v>
                </c:pt>
                <c:pt idx="192">
                  <c:v>0.5011759938992163</c:v>
                </c:pt>
                <c:pt idx="193">
                  <c:v>0.49519782273727908</c:v>
                </c:pt>
                <c:pt idx="194">
                  <c:v>0.489290960917522</c:v>
                </c:pt>
                <c:pt idx="195">
                  <c:v>0.48345455784163588</c:v>
                </c:pt>
                <c:pt idx="196">
                  <c:v>0.47768777305749238</c:v>
                </c:pt>
                <c:pt idx="197">
                  <c:v>0.47198977613811766</c:v>
                </c:pt>
                <c:pt idx="198">
                  <c:v>0.46635974656210905</c:v>
                </c:pt>
                <c:pt idx="199">
                  <c:v>0.46079687359547894</c:v>
                </c:pt>
                <c:pt idx="200">
                  <c:v>0.45530035617490733</c:v>
                </c:pt>
                <c:pt idx="201">
                  <c:v>0.44986940279238796</c:v>
                </c:pt>
                <c:pt idx="202">
                  <c:v>0.4445032313812487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1B-9C48-AC27-F6EC04500A32}"/>
            </c:ext>
          </c:extLst>
        </c:ser>
        <c:ser>
          <c:idx val="2"/>
          <c:order val="2"/>
          <c:tx>
            <c:v>Lower bound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 (2)'!$K$1:$K$203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 (2)'!$L$1:$L$203</c:f>
              <c:numCache>
                <c:formatCode>General</c:formatCode>
                <c:ptCount val="203"/>
                <c:pt idx="0">
                  <c:v>-5.0188561322849559</c:v>
                </c:pt>
                <c:pt idx="1">
                  <c:v>-4.9589897752344001</c:v>
                </c:pt>
                <c:pt idx="2">
                  <c:v>-4.899837521280654</c:v>
                </c:pt>
                <c:pt idx="3">
                  <c:v>-4.8413908523969322</c:v>
                </c:pt>
                <c:pt idx="4">
                  <c:v>-4.7836413521619177</c:v>
                </c:pt>
                <c:pt idx="5">
                  <c:v>-4.7265807045477883</c:v>
                </c:pt>
                <c:pt idx="6">
                  <c:v>-4.6702006927226831</c:v>
                </c:pt>
                <c:pt idx="7">
                  <c:v>-4.6144931978674757</c:v>
                </c:pt>
                <c:pt idx="8">
                  <c:v>-4.5594501980066449</c:v>
                </c:pt>
                <c:pt idx="9">
                  <c:v>-4.5050637668530937</c:v>
                </c:pt>
                <c:pt idx="10">
                  <c:v>-4.451326072666757</c:v>
                </c:pt>
                <c:pt idx="11">
                  <c:v>-4.3982293771268131</c:v>
                </c:pt>
                <c:pt idx="12">
                  <c:v>-4.3457660342173527</c:v>
                </c:pt>
                <c:pt idx="13">
                  <c:v>-4.2939284891263378</c:v>
                </c:pt>
                <c:pt idx="14">
                  <c:v>-4.2427092771577026</c:v>
                </c:pt>
                <c:pt idx="15">
                  <c:v>-4.1921010226564137</c:v>
                </c:pt>
                <c:pt idx="16">
                  <c:v>-4.1420964379463738</c:v>
                </c:pt>
                <c:pt idx="17">
                  <c:v>-4.0926883222809751</c:v>
                </c:pt>
                <c:pt idx="18">
                  <c:v>-4.0438695608061836</c:v>
                </c:pt>
                <c:pt idx="19">
                  <c:v>-3.9956331235359883</c:v>
                </c:pt>
                <c:pt idx="20">
                  <c:v>-3.9479720643400698</c:v>
                </c:pt>
                <c:pt idx="21">
                  <c:v>-3.9008795199435444</c:v>
                </c:pt>
                <c:pt idx="22">
                  <c:v>-3.8543487089386432</c:v>
                </c:pt>
                <c:pt idx="23">
                  <c:v>-3.8083729308081757</c:v>
                </c:pt>
                <c:pt idx="24">
                  <c:v>-3.7629455649606447</c:v>
                </c:pt>
                <c:pt idx="25">
                  <c:v>-3.7180600697768695</c:v>
                </c:pt>
                <c:pt idx="26">
                  <c:v>-3.6737099816679804</c:v>
                </c:pt>
                <c:pt idx="27">
                  <c:v>-3.6298889141446526</c:v>
                </c:pt>
                <c:pt idx="28">
                  <c:v>-3.5865905568974399</c:v>
                </c:pt>
                <c:pt idx="29">
                  <c:v>-3.543808674888079</c:v>
                </c:pt>
                <c:pt idx="30">
                  <c:v>-3.5015371074516324</c:v>
                </c:pt>
                <c:pt idx="31">
                  <c:v>-3.4597697674093442</c:v>
                </c:pt>
                <c:pt idx="32">
                  <c:v>-3.4185006401920734</c:v>
                </c:pt>
                <c:pt idx="33">
                  <c:v>-3.3777237829741882</c:v>
                </c:pt>
                <c:pt idx="34">
                  <c:v>-3.3374333238177858</c:v>
                </c:pt>
                <c:pt idx="35">
                  <c:v>-3.2976234608271255</c:v>
                </c:pt>
                <c:pt idx="36">
                  <c:v>-3.2582884613131458</c:v>
                </c:pt>
                <c:pt idx="37">
                  <c:v>-3.2194226609679433</c:v>
                </c:pt>
                <c:pt idx="38">
                  <c:v>-3.1810204630491099</c:v>
                </c:pt>
                <c:pt idx="39">
                  <c:v>-3.1430763375737856</c:v>
                </c:pt>
                <c:pt idx="40">
                  <c:v>-3.105584820522334</c:v>
                </c:pt>
                <c:pt idx="41">
                  <c:v>-3.0685405130515138</c:v>
                </c:pt>
                <c:pt idx="42">
                  <c:v>-3.031938080717036</c:v>
                </c:pt>
                <c:pt idx="43">
                  <c:v>-2.9957722527053963</c:v>
                </c:pt>
                <c:pt idx="44">
                  <c:v>-2.9600378210748648</c:v>
                </c:pt>
                <c:pt idx="45">
                  <c:v>-2.9247296400055385</c:v>
                </c:pt>
                <c:pt idx="46">
                  <c:v>-2.8898426250583298</c:v>
                </c:pt>
                <c:pt idx="47">
                  <c:v>-2.8553717524428017</c:v>
                </c:pt>
                <c:pt idx="48">
                  <c:v>-2.8213120582937314</c:v>
                </c:pt>
                <c:pt idx="49">
                  <c:v>-2.787658637956306</c:v>
                </c:pt>
                <c:pt idx="50">
                  <c:v>-2.7544066452798432</c:v>
                </c:pt>
                <c:pt idx="51">
                  <c:v>-2.7215512919199392</c:v>
                </c:pt>
                <c:pt idx="52">
                  <c:v>-2.6890878466489343</c:v>
                </c:pt>
                <c:pt idx="53">
                  <c:v>-2.6570116346746127</c:v>
                </c:pt>
                <c:pt idx="54">
                  <c:v>-2.6253180369670224</c:v>
                </c:pt>
                <c:pt idx="55">
                  <c:v>-2.5940024895933269</c:v>
                </c:pt>
                <c:pt idx="56">
                  <c:v>-2.5630604830605908</c:v>
                </c:pt>
                <c:pt idx="57">
                  <c:v>-2.5324875616664051</c:v>
                </c:pt>
                <c:pt idx="58">
                  <c:v>-2.5022793228572584</c:v>
                </c:pt>
                <c:pt idx="59">
                  <c:v>-2.4724314165945631</c:v>
                </c:pt>
                <c:pt idx="60">
                  <c:v>-2.4429395447282394</c:v>
                </c:pt>
                <c:pt idx="61">
                  <c:v>-2.4137994603777764</c:v>
                </c:pt>
                <c:pt idx="62">
                  <c:v>-2.3850069673206731</c:v>
                </c:pt>
                <c:pt idx="63">
                  <c:v>-2.3565579193881758</c:v>
                </c:pt>
                <c:pt idx="64">
                  <c:v>-2.3284482198682221</c:v>
                </c:pt>
                <c:pt idx="65">
                  <c:v>-2.3006738209155073</c:v>
                </c:pt>
                <c:pt idx="66">
                  <c:v>-2.2732307229685875</c:v>
                </c:pt>
                <c:pt idx="67">
                  <c:v>-2.246114974173937</c:v>
                </c:pt>
                <c:pt idx="68">
                  <c:v>-2.2193226698168727</c:v>
                </c:pt>
                <c:pt idx="69">
                  <c:v>-2.1928499517592699</c:v>
                </c:pt>
                <c:pt idx="70">
                  <c:v>-2.1666930078839837</c:v>
                </c:pt>
                <c:pt idx="71">
                  <c:v>-2.140848071545896</c:v>
                </c:pt>
                <c:pt idx="72">
                  <c:v>-2.1153114210295145</c:v>
                </c:pt>
                <c:pt idx="73">
                  <c:v>-2.0900793790130368</c:v>
                </c:pt>
                <c:pt idx="74">
                  <c:v>-2.0651483120388114</c:v>
                </c:pt>
                <c:pt idx="75">
                  <c:v>-2.0405146299901129</c:v>
                </c:pt>
                <c:pt idx="76">
                  <c:v>-2.0161747855741594</c:v>
                </c:pt>
                <c:pt idx="77">
                  <c:v>-1.9921252738112949</c:v>
                </c:pt>
                <c:pt idx="78">
                  <c:v>-1.9683626315302685</c:v>
                </c:pt>
                <c:pt idx="79">
                  <c:v>-1.9448834368695294</c:v>
                </c:pt>
                <c:pt idx="80">
                  <c:v>-1.9216843087844744</c:v>
                </c:pt>
                <c:pt idx="81">
                  <c:v>-1.8987619065605705</c:v>
                </c:pt>
                <c:pt idx="82">
                  <c:v>-1.876112929332288</c:v>
                </c:pt>
                <c:pt idx="83">
                  <c:v>-1.8537341156077676</c:v>
                </c:pt>
                <c:pt idx="84">
                  <c:v>-1.8316222427991626</c:v>
                </c:pt>
                <c:pt idx="85">
                  <c:v>-1.8097741267585794</c:v>
                </c:pt>
                <c:pt idx="86">
                  <c:v>-1.7881866213195543</c:v>
                </c:pt>
                <c:pt idx="87">
                  <c:v>-1.7668566178440004</c:v>
                </c:pt>
                <c:pt idx="88">
                  <c:v>-1.7457810447745588</c:v>
                </c:pt>
                <c:pt idx="89">
                  <c:v>-1.724956867192289</c:v>
                </c:pt>
                <c:pt idx="90">
                  <c:v>-1.7043810863796345</c:v>
                </c:pt>
                <c:pt idx="91">
                  <c:v>-1.6840507393886037</c:v>
                </c:pt>
                <c:pt idx="92">
                  <c:v>-1.6639628986140982</c:v>
                </c:pt>
                <c:pt idx="93">
                  <c:v>-1.6441146713723349</c:v>
                </c:pt>
                <c:pt idx="94">
                  <c:v>-1.6245031994842927</c:v>
                </c:pt>
                <c:pt idx="95">
                  <c:v>-1.6051256588641314</c:v>
                </c:pt>
                <c:pt idx="96">
                  <c:v>-1.5859792591125175</c:v>
                </c:pt>
                <c:pt idx="97">
                  <c:v>-1.5670612431148006</c:v>
                </c:pt>
                <c:pt idx="98">
                  <c:v>-1.5483688866439871</c:v>
                </c:pt>
                <c:pt idx="99">
                  <c:v>-1.5298994979684448</c:v>
                </c:pt>
                <c:pt idx="100">
                  <c:v>-1.5116504174642889</c:v>
                </c:pt>
                <c:pt idx="101">
                  <c:v>-1.493619017232392</c:v>
                </c:pt>
                <c:pt idx="102">
                  <c:v>-1.4758027007199628</c:v>
                </c:pt>
                <c:pt idx="103">
                  <c:v>-1.4581989023466368</c:v>
                </c:pt>
                <c:pt idx="104">
                  <c:v>-1.4408050871350286</c:v>
                </c:pt>
                <c:pt idx="105">
                  <c:v>-1.4236187503456905</c:v>
                </c:pt>
                <c:pt idx="106">
                  <c:v>-1.4066374171164275</c:v>
                </c:pt>
                <c:pt idx="107">
                  <c:v>-1.3898586421059105</c:v>
                </c:pt>
                <c:pt idx="108">
                  <c:v>-1.373280009141544</c:v>
                </c:pt>
                <c:pt idx="109">
                  <c:v>-1.356899130871533</c:v>
                </c:pt>
                <c:pt idx="110">
                  <c:v>-1.3407136484211002</c:v>
                </c:pt>
                <c:pt idx="111">
                  <c:v>-1.3247212310528045</c:v>
                </c:pt>
                <c:pt idx="112">
                  <c:v>-1.30891957583091</c:v>
                </c:pt>
                <c:pt idx="113">
                  <c:v>-1.2933064072897587</c:v>
                </c:pt>
                <c:pt idx="114">
                  <c:v>-1.2778794771061015</c:v>
                </c:pt>
                <c:pt idx="115">
                  <c:v>-1.2626365637753338</c:v>
                </c:pt>
                <c:pt idx="116">
                  <c:v>-1.2475754722915964</c:v>
                </c:pt>
                <c:pt idx="117">
                  <c:v>-1.2326940338316896</c:v>
                </c:pt>
                <c:pt idx="118">
                  <c:v>-1.21799010544276</c:v>
                </c:pt>
                <c:pt idx="119">
                  <c:v>-1.2034615697337112</c:v>
                </c:pt>
                <c:pt idx="120">
                  <c:v>-1.1891063345702957</c:v>
                </c:pt>
                <c:pt idx="121">
                  <c:v>-1.1749223327738441</c:v>
                </c:pt>
                <c:pt idx="122">
                  <c:v>-1.1609075218235871</c:v>
                </c:pt>
                <c:pt idx="123">
                  <c:v>-1.1470598835625307</c:v>
                </c:pt>
                <c:pt idx="124">
                  <c:v>-1.1333774239068362</c:v>
                </c:pt>
                <c:pt idx="125">
                  <c:v>-1.11985817255867</c:v>
                </c:pt>
                <c:pt idx="126">
                  <c:v>-1.1065001827224765</c:v>
                </c:pt>
                <c:pt idx="127">
                  <c:v>-1.0933015308246363</c:v>
                </c:pt>
                <c:pt idx="128">
                  <c:v>-1.0802603162364692</c:v>
                </c:pt>
                <c:pt idx="129">
                  <c:v>-1.067374661000539</c:v>
                </c:pt>
                <c:pt idx="130">
                  <c:v>-1.0546427095602251</c:v>
                </c:pt>
                <c:pt idx="131">
                  <c:v>-1.0420626284925192</c:v>
                </c:pt>
                <c:pt idx="132">
                  <c:v>-1.0296326062440089</c:v>
                </c:pt>
                <c:pt idx="133">
                  <c:v>-1.0173508528700115</c:v>
                </c:pt>
                <c:pt idx="134">
                  <c:v>-1.0052155997768182</c:v>
                </c:pt>
                <c:pt idx="135">
                  <c:v>-0.99322509946701343</c:v>
                </c:pt>
                <c:pt idx="136">
                  <c:v>-0.98137762528783334</c:v>
                </c:pt>
                <c:pt idx="137">
                  <c:v>-0.96967147118252339</c:v>
                </c:pt>
                <c:pt idx="138">
                  <c:v>-0.95810495144466401</c:v>
                </c:pt>
                <c:pt idx="139">
                  <c:v>-0.94667640047542589</c:v>
                </c:pt>
                <c:pt idx="140">
                  <c:v>-0.93538417254372086</c:v>
                </c:pt>
                <c:pt idx="141">
                  <c:v>-0.92422664154921386</c:v>
                </c:pt>
                <c:pt idx="142">
                  <c:v>-0.91320220078816128</c:v>
                </c:pt>
                <c:pt idx="143">
                  <c:v>-0.90230926272204315</c:v>
                </c:pt>
                <c:pt idx="144">
                  <c:v>-0.89154625874895488</c:v>
                </c:pt>
                <c:pt idx="145">
                  <c:v>-0.88091163897772573</c:v>
                </c:pt>
                <c:pt idx="146">
                  <c:v>-0.87040387200473202</c:v>
                </c:pt>
                <c:pt idx="147">
                  <c:v>-0.86002144469337216</c:v>
                </c:pt>
                <c:pt idx="148">
                  <c:v>-0.84976286195617223</c:v>
                </c:pt>
                <c:pt idx="149">
                  <c:v>-0.83962664653949126</c:v>
                </c:pt>
                <c:pt idx="150">
                  <c:v>-0.82961133881079407</c:v>
                </c:pt>
                <c:pt idx="151">
                  <c:v>-0.81971549654846065</c:v>
                </c:pt>
                <c:pt idx="152">
                  <c:v>-0.80993769473410548</c:v>
                </c:pt>
                <c:pt idx="153">
                  <c:v>-0.80027652534737104</c:v>
                </c:pt>
                <c:pt idx="154">
                  <c:v>-0.79073059716317096</c:v>
                </c:pt>
                <c:pt idx="155">
                  <c:v>-0.78129853555135154</c:v>
                </c:pt>
                <c:pt idx="156">
                  <c:v>-0.77197898227874184</c:v>
                </c:pt>
                <c:pt idx="157">
                  <c:v>-0.76277059531356639</c:v>
                </c:pt>
                <c:pt idx="158">
                  <c:v>-0.75367204863219006</c:v>
                </c:pt>
                <c:pt idx="159">
                  <c:v>-0.74468203202816818</c:v>
                </c:pt>
                <c:pt idx="160">
                  <c:v>-0.73579925092357523</c:v>
                </c:pt>
                <c:pt idx="161">
                  <c:v>-0.72702242618258239</c:v>
                </c:pt>
                <c:pt idx="162">
                  <c:v>-0.71835029392726046</c:v>
                </c:pt>
                <c:pt idx="163">
                  <c:v>-0.70978160535557955</c:v>
                </c:pt>
                <c:pt idx="164">
                  <c:v>-0.70131512656157835</c:v>
                </c:pt>
                <c:pt idx="165">
                  <c:v>-0.69294963835768031</c:v>
                </c:pt>
                <c:pt idx="166">
                  <c:v>-0.68468393609912848</c:v>
                </c:pt>
                <c:pt idx="167">
                  <c:v>-0.67651682951051451</c:v>
                </c:pt>
                <c:pt idx="168">
                  <c:v>-0.66844714251437676</c:v>
                </c:pt>
                <c:pt idx="169">
                  <c:v>-0.6604737130618431</c:v>
                </c:pt>
                <c:pt idx="170">
                  <c:v>-0.65259539296529456</c:v>
                </c:pt>
                <c:pt idx="171">
                  <c:v>-0.64481104773302322</c:v>
                </c:pt>
                <c:pt idx="172">
                  <c:v>-0.63711955640586437</c:v>
                </c:pt>
                <c:pt idx="173">
                  <c:v>-0.62951981139577573</c:v>
                </c:pt>
                <c:pt idx="174">
                  <c:v>-0.62201071832634358</c:v>
                </c:pt>
                <c:pt idx="175">
                  <c:v>-0.61459119587519018</c:v>
                </c:pt>
                <c:pt idx="176">
                  <c:v>-0.6072601756182614</c:v>
                </c:pt>
                <c:pt idx="177">
                  <c:v>-0.60001660187597217</c:v>
                </c:pt>
                <c:pt idx="178">
                  <c:v>-0.59285943156118692</c:v>
                </c:pt>
                <c:pt idx="179">
                  <c:v>-0.58578763402901246</c:v>
                </c:pt>
                <c:pt idx="180">
                  <c:v>-0.57880019092838408</c:v>
                </c:pt>
                <c:pt idx="181">
                  <c:v>-0.5718960960554208</c:v>
                </c:pt>
                <c:pt idx="182">
                  <c:v>-0.56507435520853078</c:v>
                </c:pt>
                <c:pt idx="183">
                  <c:v>-0.55833398604524398</c:v>
                </c:pt>
                <c:pt idx="184">
                  <c:v>-0.55167401794075344</c:v>
                </c:pt>
                <c:pt idx="185">
                  <c:v>-0.54509349184814371</c:v>
                </c:pt>
                <c:pt idx="186">
                  <c:v>-0.53859146016028614</c:v>
                </c:pt>
                <c:pt idx="187">
                  <c:v>-0.53216698657338213</c:v>
                </c:pt>
                <c:pt idx="188">
                  <c:v>-0.52581914595213364</c:v>
                </c:pt>
                <c:pt idx="189">
                  <c:v>-0.5195470241965221</c:v>
                </c:pt>
                <c:pt idx="190">
                  <c:v>-0.51334971811017649</c:v>
                </c:pt>
                <c:pt idx="191">
                  <c:v>-0.50722633527031125</c:v>
                </c:pt>
                <c:pt idx="192">
                  <c:v>-0.5011759938992163</c:v>
                </c:pt>
                <c:pt idx="193">
                  <c:v>-0.49519782273727908</c:v>
                </c:pt>
                <c:pt idx="194">
                  <c:v>-0.489290960917522</c:v>
                </c:pt>
                <c:pt idx="195">
                  <c:v>-0.48345455784163588</c:v>
                </c:pt>
                <c:pt idx="196">
                  <c:v>-0.47768777305749238</c:v>
                </c:pt>
                <c:pt idx="197">
                  <c:v>-0.47198977613811766</c:v>
                </c:pt>
                <c:pt idx="198">
                  <c:v>-0.46635974656210905</c:v>
                </c:pt>
                <c:pt idx="199">
                  <c:v>-0.46079687359547894</c:v>
                </c:pt>
                <c:pt idx="200">
                  <c:v>-0.45530035617490733</c:v>
                </c:pt>
                <c:pt idx="201">
                  <c:v>-0.44986940279238796</c:v>
                </c:pt>
                <c:pt idx="202">
                  <c:v>-0.4445032313812487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1B-9C48-AC27-F6EC04500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4544936947684818E-3"/>
          <c:w val="1"/>
          <c:h val="0.99004975124378114"/>
        </c:manualLayout>
      </c:layout>
      <c:scatterChart>
        <c:scatterStyle val="smoothMarker"/>
        <c:varyColors val="0"/>
        <c:ser>
          <c:idx val="8"/>
          <c:order val="0"/>
          <c:marker>
            <c:symbol val="none"/>
          </c:marker>
          <c:xVal>
            <c:numRef>
              <c:f>'forced undamped'!$E$1:$E$203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undamped'!$F$1:$F$203</c:f>
              <c:numCache>
                <c:formatCode>General</c:formatCode>
                <c:ptCount val="203"/>
                <c:pt idx="0">
                  <c:v>0</c:v>
                </c:pt>
                <c:pt idx="1">
                  <c:v>8.7189953327907119</c:v>
                </c:pt>
                <c:pt idx="2">
                  <c:v>10.915582717542319</c:v>
                </c:pt>
                <c:pt idx="3">
                  <c:v>4.9465637730164849</c:v>
                </c:pt>
                <c:pt idx="4">
                  <c:v>-4.7228249546272778</c:v>
                </c:pt>
                <c:pt idx="5">
                  <c:v>-10.859215917561976</c:v>
                </c:pt>
                <c:pt idx="6">
                  <c:v>-8.8721667928749302</c:v>
                </c:pt>
                <c:pt idx="7">
                  <c:v>-0.24812693732416216</c:v>
                </c:pt>
                <c:pt idx="8">
                  <c:v>8.5615289263048808</c:v>
                </c:pt>
                <c:pt idx="9">
                  <c:v>10.966572539909448</c:v>
                </c:pt>
                <c:pt idx="10">
                  <c:v>5.1678659315078352</c:v>
                </c:pt>
                <c:pt idx="11">
                  <c:v>-4.4967596892943291</c:v>
                </c:pt>
                <c:pt idx="12">
                  <c:v>-10.797499906055615</c:v>
                </c:pt>
                <c:pt idx="13">
                  <c:v>-9.0209678548356109</c:v>
                </c:pt>
                <c:pt idx="14">
                  <c:v>-0.49613164819262617</c:v>
                </c:pt>
                <c:pt idx="15">
                  <c:v>8.3998451408148593</c:v>
                </c:pt>
                <c:pt idx="16">
                  <c:v>11.012160267256382</c:v>
                </c:pt>
                <c:pt idx="17">
                  <c:v>5.386622417437156</c:v>
                </c:pt>
                <c:pt idx="18">
                  <c:v>-4.2684793359714739</c:v>
                </c:pt>
                <c:pt idx="19">
                  <c:v>-10.730465084113229</c:v>
                </c:pt>
                <c:pt idx="20">
                  <c:v>-9.1653252197935409</c:v>
                </c:pt>
                <c:pt idx="21">
                  <c:v>-0.74389196635803545</c:v>
                </c:pt>
                <c:pt idx="22">
                  <c:v>8.2340236211840878</c:v>
                </c:pt>
                <c:pt idx="23">
                  <c:v>11.052323443229159</c:v>
                </c:pt>
                <c:pt idx="24">
                  <c:v>5.6027254721298041</c:v>
                </c:pt>
                <c:pt idx="25">
                  <c:v>-4.0380963447568536</c:v>
                </c:pt>
                <c:pt idx="26">
                  <c:v>-10.658144472852042</c:v>
                </c:pt>
                <c:pt idx="27">
                  <c:v>-9.3051677778190296</c:v>
                </c:pt>
                <c:pt idx="28">
                  <c:v>-0.99128584596001867</c:v>
                </c:pt>
                <c:pt idx="29">
                  <c:v>8.0641460505092883</c:v>
                </c:pt>
                <c:pt idx="30">
                  <c:v>11.087042283588703</c:v>
                </c:pt>
                <c:pt idx="31">
                  <c:v>5.816068643981894</c:v>
                </c:pt>
                <c:pt idx="32">
                  <c:v>-3.8057242015008605</c:v>
                </c:pt>
                <c:pt idx="33">
                  <c:v>-10.580573697150554</c:v>
                </c:pt>
                <c:pt idx="34">
                  <c:v>-9.440426642960384</c:v>
                </c:pt>
                <c:pt idx="35">
                  <c:v>-1.2381914216445702</c:v>
                </c:pt>
                <c:pt idx="36">
                  <c:v>7.8902961098836562</c:v>
                </c:pt>
                <c:pt idx="37">
                  <c:v>11.116299685956498</c:v>
                </c:pt>
                <c:pt idx="38">
                  <c:v>6.0265468408981322</c:v>
                </c:pt>
                <c:pt idx="39">
                  <c:v>-3.5714773719030517</c:v>
                </c:pt>
                <c:pt idx="40">
                  <c:v>-10.497790968099723</c:v>
                </c:pt>
                <c:pt idx="41">
                  <c:v>-9.571035187176923</c:v>
                </c:pt>
                <c:pt idx="42">
                  <c:v>-1.484487068594573</c:v>
                </c:pt>
                <c:pt idx="43">
                  <c:v>7.7125594371756243</c:v>
                </c:pt>
                <c:pt idx="44">
                  <c:v>11.140081238239173</c:v>
                </c:pt>
                <c:pt idx="45">
                  <c:v>6.2340563820601007</c:v>
                </c:pt>
                <c:pt idx="46">
                  <c:v>-3.3354712451266435</c:v>
                </c:pt>
                <c:pt idx="47">
                  <c:v>-10.40983706418033</c:v>
                </c:pt>
                <c:pt idx="48">
                  <c:v>-9.6969290731596853</c:v>
                </c:pt>
                <c:pt idx="49">
                  <c:v>-1.7300514624415779</c:v>
                </c:pt>
                <c:pt idx="50">
                  <c:v>7.5310235848444691</c:v>
                </c:pt>
                <c:pt idx="51">
                  <c:v>11.158375225727783</c:v>
                </c:pt>
                <c:pt idx="52">
                  <c:v>6.43849504899819</c:v>
                </c:pt>
                <c:pt idx="53">
                  <c:v>-3.0978220769589786</c:v>
                </c:pt>
                <c:pt idx="54">
                  <c:v>-10.316755311175838</c:v>
                </c:pt>
                <c:pt idx="55">
                  <c:v>-9.818046286023602</c:v>
                </c:pt>
                <c:pt idx="56">
                  <c:v>-1.9747636390297203</c:v>
                </c:pt>
                <c:pt idx="57">
                  <c:v>7.3457779768118625</c:v>
                </c:pt>
                <c:pt idx="58">
                  <c:v>11.171172636868501</c:v>
                </c:pt>
                <c:pt idx="59">
                  <c:v>6.6397621359449497</c:v>
                </c:pt>
                <c:pt idx="60">
                  <c:v>-2.8586469325434636</c:v>
                </c:pt>
                <c:pt idx="61">
                  <c:v>-10.21859156083001</c:v>
                </c:pt>
                <c:pt idx="62">
                  <c:v>-9.9343271638560999</c:v>
                </c:pt>
                <c:pt idx="63">
                  <c:v>-2.2185030540022805</c:v>
                </c:pt>
                <c:pt idx="64">
                  <c:v>7.1569138644121963</c:v>
                </c:pt>
                <c:pt idx="65">
                  <c:v>11.178467167701649</c:v>
                </c:pt>
                <c:pt idx="66">
                  <c:v>6.8377584994418763</c:v>
                </c:pt>
                <c:pt idx="67">
                  <c:v>-2.6180636287142622</c:v>
                </c:pt>
                <c:pt idx="68">
                  <c:v>-10.115394168260694</c:v>
                </c:pt>
                <c:pt idx="69">
                  <c:v>-10.045714427106104</c:v>
                </c:pt>
                <c:pt idx="70">
                  <c:v>-2.4611496421817205</c:v>
                </c:pt>
                <c:pt idx="71">
                  <c:v>6.9645242814421966</c:v>
                </c:pt>
                <c:pt idx="72">
                  <c:v>11.180255224967029</c:v>
                </c:pt>
                <c:pt idx="73">
                  <c:v>7.0323866071775178</c:v>
                </c:pt>
                <c:pt idx="74">
                  <c:v>-2.376190675959601</c:v>
                </c:pt>
                <c:pt idx="75">
                  <c:v>-10.007213968140087</c:v>
                </c:pt>
                <c:pt idx="76">
                  <c:v>-10.152153206800003</c:v>
                </c:pt>
                <c:pt idx="77">
                  <c:v>-2.7025838767130548</c:v>
                </c:pt>
                <c:pt idx="78">
                  <c:v>6.7687039983329704</c:v>
                </c:pt>
                <c:pt idx="79">
                  <c:v>11.176535927873926</c:v>
                </c:pt>
                <c:pt idx="80">
                  <c:v>7.223550586031342</c:v>
                </c:pt>
                <c:pt idx="81">
                  <c:v>-2.1331472200446115</c:v>
                </c:pt>
                <c:pt idx="82">
                  <c:v>-9.8941042496538323</c:v>
                </c:pt>
                <c:pt idx="83">
                  <c:v>-10.253591071569588</c:v>
                </c:pt>
                <c:pt idx="84">
                  <c:v>-2.9426868279425116</c:v>
                </c:pt>
                <c:pt idx="85">
                  <c:v>6.569549475466693</c:v>
                </c:pt>
                <c:pt idx="86">
                  <c:v>11.167311108534991</c:v>
                </c:pt>
                <c:pt idx="87">
                  <c:v>7.4111562693002648</c:v>
                </c:pt>
                <c:pt idx="88">
                  <c:v>-1.8890529833196181</c:v>
                </c:pt>
                <c:pt idx="89">
                  <c:v>-9.7761207302510336</c:v>
                </c:pt>
                <c:pt idx="90">
                  <c:v>-10.34997805347996</c:v>
                </c:pt>
                <c:pt idx="91">
                  <c:v>-3.1813402220016331</c:v>
                </c:pt>
                <c:pt idx="92">
                  <c:v>6.3671588156598542</c:v>
                </c:pt>
                <c:pt idx="93">
                  <c:v>11.152585311063747</c:v>
                </c:pt>
                <c:pt idx="94">
                  <c:v>7.5951112430855057</c:v>
                </c:pt>
                <c:pt idx="95">
                  <c:v>-1.6440282057463389</c:v>
                </c:pt>
                <c:pt idx="96">
                  <c:v>-9.6533215281980116</c:v>
                </c:pt>
                <c:pt idx="97">
                  <c:v>-10.44126667264314</c:v>
                </c:pt>
                <c:pt idx="98">
                  <c:v>-3.4184264990686462</c:v>
                </c:pt>
                <c:pt idx="99">
                  <c:v>6.1616317158389897</c:v>
                </c:pt>
                <c:pt idx="100">
                  <c:v>11.132365789336196</c:v>
                </c:pt>
                <c:pt idx="101">
                  <c:v>7.7753248918145541</c:v>
                </c:pt>
                <c:pt idx="102">
                  <c:v>-1.3981935856676388</c:v>
                </c:pt>
                <c:pt idx="103">
                  <c:v>-9.5257671339491665</c:v>
                </c:pt>
                <c:pt idx="104">
                  <c:v>-10.527411960606701</c:v>
                </c:pt>
                <c:pt idx="105">
                  <c:v>-3.6538288712785438</c:v>
                </c:pt>
                <c:pt idx="106">
                  <c:v>5.953069417929953</c:v>
                </c:pt>
                <c:pt idx="107">
                  <c:v>11.106662503417525</c:v>
                </c:pt>
                <c:pt idx="108">
                  <c:v>7.9517084428784619</c:v>
                </c:pt>
                <c:pt idx="109">
                  <c:v>-1.1516702203514784</c:v>
                </c:pt>
                <c:pt idx="110">
                  <c:v>-9.393520380350072</c:v>
                </c:pt>
                <c:pt idx="111">
                  <c:v>-10.608371482505214</c:v>
                </c:pt>
                <c:pt idx="112">
                  <c:v>-3.8874313802514688</c:v>
                </c:pt>
                <c:pt idx="113">
                  <c:v>5.7415746589860852</c:v>
                </c:pt>
                <c:pt idx="114">
                  <c:v>11.075488114655883</c:v>
                </c:pt>
                <c:pt idx="115">
                  <c:v>8.12417501036124</c:v>
                </c:pt>
                <c:pt idx="116">
                  <c:v>-0.90457954633976789</c:v>
                </c:pt>
                <c:pt idx="117">
                  <c:v>-9.2566464116860008</c:v>
                </c:pt>
                <c:pt idx="118">
                  <c:v>-10.684105357963196</c:v>
                </c:pt>
                <c:pt idx="119">
                  <c:v>-4.1191189542138593</c:v>
                </c:pt>
                <c:pt idx="120">
                  <c:v>5.5272516205811071</c:v>
                </c:pt>
                <c:pt idx="121">
                  <c:v>11.038857979445439</c:v>
                </c:pt>
                <c:pt idx="122">
                  <c:v>8.2926396378388834</c:v>
                </c:pt>
                <c:pt idx="123">
                  <c:v>-0.65704327962868569</c:v>
                </c:pt>
                <c:pt idx="124">
                  <c:v>-9.1152126515918113</c:v>
                </c:pt>
                <c:pt idx="125">
                  <c:v>-10.754576280740205</c:v>
                </c:pt>
                <c:pt idx="126">
                  <c:v>-4.3487774646828443</c:v>
                </c:pt>
                <c:pt idx="127">
                  <c:v>5.3102058774892527</c:v>
                </c:pt>
                <c:pt idx="128">
                  <c:v>10.996790141661775</c:v>
                </c:pt>
                <c:pt idx="129">
                  <c:v>8.4570193402289515</c:v>
                </c:pt>
                <c:pt idx="130">
                  <c:v>-0.40918335571132913</c:v>
                </c:pt>
                <c:pt idx="131">
                  <c:v>-8.9692887698398316</c:v>
                </c:pt>
                <c:pt idx="132">
                  <c:v>-10.819749537107898</c:v>
                </c:pt>
                <c:pt idx="133">
                  <c:v>-4.5762937826846368</c:v>
                </c:pt>
                <c:pt idx="134">
                  <c:v>5.0905443456790795</c:v>
                </c:pt>
                <c:pt idx="135">
                  <c:v>10.949305323773686</c:v>
                </c:pt>
                <c:pt idx="136">
                  <c:v>8.6172331446690347</c:v>
                </c:pt>
                <c:pt idx="137">
                  <c:v>-0.16112186951367108</c:v>
                </c:pt>
                <c:pt idx="138">
                  <c:v>-8.8189466480205123</c:v>
                </c:pt>
                <c:pt idx="139">
                  <c:v>-10.879593022949615</c:v>
                </c:pt>
                <c:pt idx="140">
                  <c:v>-4.801555834481924</c:v>
                </c:pt>
                <c:pt idx="141">
                  <c:v>4.8683752296478753</c:v>
                </c:pt>
                <c:pt idx="142">
                  <c:v>10.89642691663531</c:v>
                </c:pt>
                <c:pt idx="143">
                  <c:v>8.7732021304030638</c:v>
                </c:pt>
                <c:pt idx="144">
                  <c:v>8.7018984749604261E-2</c:v>
                </c:pt>
                <c:pt idx="145">
                  <c:v>-8.664260344133524</c:v>
                </c:pt>
                <c:pt idx="146">
                  <c:v>-10.934077259574906</c:v>
                </c:pt>
                <c:pt idx="147">
                  <c:v>-5.0244526567812793</c:v>
                </c:pt>
                <c:pt idx="148">
                  <c:v>4.6438079691199432</c:v>
                </c:pt>
                <c:pt idx="149">
                  <c:v>10.838180967963748</c:v>
                </c:pt>
                <c:pt idx="150">
                  <c:v>8.9248494676577348</c:v>
                </c:pt>
                <c:pt idx="151">
                  <c:v>0.33511697376738309</c:v>
                </c:pt>
                <c:pt idx="152">
                  <c:v>-8.5053060561076084</c:v>
                </c:pt>
                <c:pt idx="153">
                  <c:v>-10.983175408240713</c:v>
                </c:pt>
                <c:pt idx="154">
                  <c:v>-5.244874451392989</c:v>
                </c:pt>
                <c:pt idx="155">
                  <c:v>4.4169531851371282</c:v>
                </c:pt>
                <c:pt idx="156">
                  <c:v>10.774596169508266</c:v>
                </c:pt>
                <c:pt idx="157">
                  <c:v>9.0721004554888527</c:v>
                </c:pt>
                <c:pt idx="158">
                  <c:v>0.58304988534350333</c:v>
                </c:pt>
                <c:pt idx="159">
                  <c:v>-8.3421620842653734</c:v>
                </c:pt>
                <c:pt idx="160">
                  <c:v>-11.026863283371844</c:v>
                </c:pt>
                <c:pt idx="161">
                  <c:v>-5.462712639316984</c:v>
                </c:pt>
                <c:pt idx="162">
                  <c:v>4.1879226255675652</c:v>
                </c:pt>
                <c:pt idx="163">
                  <c:v>10.705703842916797</c:v>
                </c:pt>
                <c:pt idx="164">
                  <c:v>9.2148825585778251</c:v>
                </c:pt>
                <c:pt idx="165">
                  <c:v>0.83069558859868786</c:v>
                </c:pt>
                <c:pt idx="166">
                  <c:v>-8.1749087927535733</c:v>
                </c:pt>
                <c:pt idx="167">
                  <c:v>-11.065119364474647</c:v>
                </c:pt>
                <c:pt idx="168">
                  <c:v>-5.6778599142277981</c:v>
                </c:pt>
                <c:pt idx="169">
                  <c:v>3.9568291100590898</c:v>
                </c:pt>
                <c:pt idx="170">
                  <c:v>10.631537924307166</c:v>
                </c:pt>
                <c:pt idx="171">
                  <c:v>9.3531254429634316</c:v>
                </c:pt>
                <c:pt idx="172">
                  <c:v>1.0779320941311517</c:v>
                </c:pt>
                <c:pt idx="173">
                  <c:v>-8.0036285699543175</c:v>
                </c:pt>
                <c:pt idx="174">
                  <c:v>-11.09792480673851</c:v>
                </c:pt>
                <c:pt idx="175">
                  <c:v>-5.8902102953364626</c:v>
                </c:pt>
                <c:pt idx="176">
                  <c:v>3.7237864744628921</c:v>
                </c:pt>
                <c:pt idx="177">
                  <c:v>10.5521349475493</c:v>
                </c:pt>
                <c:pt idx="178">
                  <c:v>9.4867610106879479</c:v>
                </c:pt>
                <c:pt idx="179">
                  <c:v>1.3246376141094174</c:v>
                </c:pt>
                <c:pt idx="180">
                  <c:v>-7.8284057879022972</c:v>
                </c:pt>
                <c:pt idx="181">
                  <c:v>-11.125263450318078</c:v>
                </c:pt>
                <c:pt idx="182">
                  <c:v>-6.0996591795929209</c:v>
                </c:pt>
                <c:pt idx="183">
                  <c:v>3.4889095147607301</c:v>
                </c:pt>
                <c:pt idx="184">
                  <c:v>10.467534026270064</c:v>
                </c:pt>
                <c:pt idx="185">
                  <c:v>9.6157234333412394</c:v>
                </c:pt>
                <c:pt idx="186">
                  <c:v>1.5706906222629875</c:v>
                </c:pt>
                <c:pt idx="187">
                  <c:v>-7.6493267607225492</c:v>
                </c:pt>
                <c:pt idx="188">
                  <c:v>-11.147121828293786</c:v>
                </c:pt>
                <c:pt idx="189">
                  <c:v>-6.3061033932142543</c:v>
                </c:pt>
                <c:pt idx="190">
                  <c:v>3.2523139305162609</c:v>
                </c:pt>
                <c:pt idx="191">
                  <c:v>10.377776834585404</c:v>
                </c:pt>
                <c:pt idx="192">
                  <c:v>9.7399491844879797</c:v>
                </c:pt>
                <c:pt idx="193">
                  <c:v>1.8159699137463921</c:v>
                </c:pt>
                <c:pt idx="194">
                  <c:v>-7.4664797021135509</c:v>
                </c:pt>
                <c:pt idx="195">
                  <c:v>-11.163489173305603</c:v>
                </c:pt>
                <c:pt idx="196">
                  <c:v>-6.5094412425077177</c:v>
                </c:pt>
                <c:pt idx="197">
                  <c:v>3.0141162678806315</c:v>
                </c:pt>
                <c:pt idx="198">
                  <c:v>10.282907586571914</c:v>
                </c:pt>
                <c:pt idx="199">
                  <c:v>9.8593770709605515</c:v>
                </c:pt>
                <c:pt idx="200">
                  <c:v>2.0603546648442683</c:v>
                </c:pt>
                <c:pt idx="201">
                  <c:v>-7.2799546818925744</c:v>
                </c:pt>
                <c:pt idx="202">
                  <c:v>-11.174357422857007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E052-144B-BF69-AD2BDD775B7D}"/>
            </c:ext>
          </c:extLst>
        </c:ser>
        <c:ser>
          <c:idx val="9"/>
          <c:order val="1"/>
          <c:marker>
            <c:symbol val="none"/>
          </c:marker>
          <c:xVal>
            <c:numRef>
              <c:f>'forced undamped'!$H$1:$H$203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undamped'!$I$1:$I$203</c:f>
              <c:numCache>
                <c:formatCode>General</c:formatCode>
                <c:ptCount val="203"/>
                <c:pt idx="0">
                  <c:v>0</c:v>
                </c:pt>
                <c:pt idx="1">
                  <c:v>4.9979169270678332</c:v>
                </c:pt>
                <c:pt idx="2">
                  <c:v>9.9833416646828148</c:v>
                </c:pt>
                <c:pt idx="3">
                  <c:v>14.943813247359925</c:v>
                </c:pt>
                <c:pt idx="4">
                  <c:v>19.866933079506122</c:v>
                </c:pt>
                <c:pt idx="5">
                  <c:v>24.740395925452294</c:v>
                </c:pt>
                <c:pt idx="6">
                  <c:v>29.552020666133956</c:v>
                </c:pt>
                <c:pt idx="7">
                  <c:v>34.289780745545137</c:v>
                </c:pt>
                <c:pt idx="8">
                  <c:v>38.941834230865048</c:v>
                </c:pt>
                <c:pt idx="9">
                  <c:v>43.496553411123017</c:v>
                </c:pt>
                <c:pt idx="10">
                  <c:v>47.942553860420297</c:v>
                </c:pt>
                <c:pt idx="11">
                  <c:v>52.268722893065913</c:v>
                </c:pt>
                <c:pt idx="12">
                  <c:v>56.464247339503537</c:v>
                </c:pt>
                <c:pt idx="13">
                  <c:v>60.518640573603953</c:v>
                </c:pt>
                <c:pt idx="14">
                  <c:v>64.421768723769119</c:v>
                </c:pt>
                <c:pt idx="15">
                  <c:v>68.163876002333424</c:v>
                </c:pt>
                <c:pt idx="16">
                  <c:v>71.735609089952291</c:v>
                </c:pt>
                <c:pt idx="17">
                  <c:v>75.12804051402928</c:v>
                </c:pt>
                <c:pt idx="18">
                  <c:v>78.332690962748359</c:v>
                </c:pt>
                <c:pt idx="19">
                  <c:v>81.341550478937393</c:v>
                </c:pt>
                <c:pt idx="20">
                  <c:v>84.147098480789666</c:v>
                </c:pt>
                <c:pt idx="21">
                  <c:v>86.742322559401714</c:v>
                </c:pt>
                <c:pt idx="22">
                  <c:v>89.120736006143559</c:v>
                </c:pt>
                <c:pt idx="23">
                  <c:v>91.276394026052117</c:v>
                </c:pt>
                <c:pt idx="24">
                  <c:v>93.203908596722655</c:v>
                </c:pt>
                <c:pt idx="25">
                  <c:v>94.898461935558629</c:v>
                </c:pt>
                <c:pt idx="26">
                  <c:v>96.355818541719302</c:v>
                </c:pt>
                <c:pt idx="27">
                  <c:v>97.572335782665917</c:v>
                </c:pt>
                <c:pt idx="28">
                  <c:v>98.544972998846021</c:v>
                </c:pt>
                <c:pt idx="29">
                  <c:v>99.271299103758864</c:v>
                </c:pt>
                <c:pt idx="30">
                  <c:v>99.74949866040545</c:v>
                </c:pt>
                <c:pt idx="31">
                  <c:v>99.978376418935696</c:v>
                </c:pt>
                <c:pt idx="32">
                  <c:v>99.957360304150512</c:v>
                </c:pt>
                <c:pt idx="33">
                  <c:v>99.686502845391871</c:v>
                </c:pt>
                <c:pt idx="34">
                  <c:v>99.16648104524684</c:v>
                </c:pt>
                <c:pt idx="35">
                  <c:v>98.398594687393668</c:v>
                </c:pt>
                <c:pt idx="36">
                  <c:v>97.384763087819493</c:v>
                </c:pt>
                <c:pt idx="37">
                  <c:v>96.127520297529969</c:v>
                </c:pt>
                <c:pt idx="38">
                  <c:v>94.630008768741419</c:v>
                </c:pt>
                <c:pt idx="39">
                  <c:v>92.895971500386892</c:v>
                </c:pt>
                <c:pt idx="40">
                  <c:v>90.929742682568133</c:v>
                </c:pt>
                <c:pt idx="41">
                  <c:v>88.73623686333751</c:v>
                </c:pt>
                <c:pt idx="42">
                  <c:v>86.320936664887356</c:v>
                </c:pt>
                <c:pt idx="43">
                  <c:v>83.689879079849746</c:v>
                </c:pt>
                <c:pt idx="44">
                  <c:v>80.849640381959006</c:v>
                </c:pt>
                <c:pt idx="45">
                  <c:v>77.80731968879212</c:v>
                </c:pt>
                <c:pt idx="46">
                  <c:v>74.570521217672024</c:v>
                </c:pt>
                <c:pt idx="47">
                  <c:v>71.147335279084473</c:v>
                </c:pt>
                <c:pt idx="48">
                  <c:v>67.546318055115123</c:v>
                </c:pt>
                <c:pt idx="49">
                  <c:v>63.77647021345043</c:v>
                </c:pt>
                <c:pt idx="50">
                  <c:v>59.847214410395722</c:v>
                </c:pt>
                <c:pt idx="51">
                  <c:v>55.768371739141777</c:v>
                </c:pt>
                <c:pt idx="52">
                  <c:v>51.550137182146528</c:v>
                </c:pt>
                <c:pt idx="53">
                  <c:v>47.203054128988384</c:v>
                </c:pt>
                <c:pt idx="54">
                  <c:v>42.737988023383139</c:v>
                </c:pt>
                <c:pt idx="55">
                  <c:v>38.166099205233337</c:v>
                </c:pt>
                <c:pt idx="56">
                  <c:v>33.498815015590679</c:v>
                </c:pt>
                <c:pt idx="57">
                  <c:v>28.747801234254656</c:v>
                </c:pt>
                <c:pt idx="58">
                  <c:v>23.924932921398458</c:v>
                </c:pt>
                <c:pt idx="59">
                  <c:v>19.042264736102968</c:v>
                </c:pt>
                <c:pt idx="60">
                  <c:v>14.112000805986986</c:v>
                </c:pt>
                <c:pt idx="61">
                  <c:v>9.146464223243985</c:v>
                </c:pt>
                <c:pt idx="62">
                  <c:v>4.15806624332936</c:v>
                </c:pt>
                <c:pt idx="63">
                  <c:v>-0.84072473671455095</c:v>
                </c:pt>
                <c:pt idx="64">
                  <c:v>-5.8374143427576541</c:v>
                </c:pt>
                <c:pt idx="65">
                  <c:v>-10.819513453010485</c:v>
                </c:pt>
                <c:pt idx="66">
                  <c:v>-15.774569414324468</c:v>
                </c:pt>
                <c:pt idx="67">
                  <c:v>-20.690197167339587</c:v>
                </c:pt>
                <c:pt idx="68">
                  <c:v>-25.55411020268274</c:v>
                </c:pt>
                <c:pt idx="69">
                  <c:v>-30.354151270842511</c:v>
                </c:pt>
                <c:pt idx="70">
                  <c:v>-35.07832276896157</c:v>
                </c:pt>
                <c:pt idx="71">
                  <c:v>-39.714816728595572</c:v>
                </c:pt>
                <c:pt idx="72">
                  <c:v>-44.252044329484811</c:v>
                </c:pt>
                <c:pt idx="73">
                  <c:v>-48.678664865569516</c:v>
                </c:pt>
                <c:pt idx="74">
                  <c:v>-52.983614090848889</c:v>
                </c:pt>
                <c:pt idx="75">
                  <c:v>-57.156131874233942</c:v>
                </c:pt>
                <c:pt idx="76">
                  <c:v>-61.18578909427147</c:v>
                </c:pt>
                <c:pt idx="77">
                  <c:v>-65.062513706516299</c:v>
                </c:pt>
                <c:pt idx="78">
                  <c:v>-68.776615918396956</c:v>
                </c:pt>
                <c:pt idx="79">
                  <c:v>-72.318812408650786</c:v>
                </c:pt>
                <c:pt idx="80">
                  <c:v>-75.680249530792423</c:v>
                </c:pt>
                <c:pt idx="81">
                  <c:v>-78.852525442619111</c:v>
                </c:pt>
                <c:pt idx="82">
                  <c:v>-81.827711106440674</c:v>
                </c:pt>
                <c:pt idx="83">
                  <c:v>-84.59837010754427</c:v>
                </c:pt>
                <c:pt idx="84">
                  <c:v>-87.157577241358467</c:v>
                </c:pt>
                <c:pt idx="85">
                  <c:v>-89.498935822858044</c:v>
                </c:pt>
                <c:pt idx="86">
                  <c:v>-91.616593674945207</c:v>
                </c:pt>
                <c:pt idx="87">
                  <c:v>-93.505257755844653</c:v>
                </c:pt>
                <c:pt idx="88">
                  <c:v>-95.160207388951363</c:v>
                </c:pt>
                <c:pt idx="89">
                  <c:v>-96.57730606206367</c:v>
                </c:pt>
                <c:pt idx="90">
                  <c:v>-97.75301176650953</c:v>
                </c:pt>
                <c:pt idx="91">
                  <c:v>-98.684385850323537</c:v>
                </c:pt>
                <c:pt idx="92">
                  <c:v>-99.369100363346348</c:v>
                </c:pt>
                <c:pt idx="93">
                  <c:v>-99.805443875887889</c:v>
                </c:pt>
                <c:pt idx="94">
                  <c:v>-99.992325756410082</c:v>
                </c:pt>
                <c:pt idx="95">
                  <c:v>-99.929278897537827</c:v>
                </c:pt>
                <c:pt idx="96">
                  <c:v>-99.616460883584139</c:v>
                </c:pt>
                <c:pt idx="97">
                  <c:v>-99.054653596671443</c:v>
                </c:pt>
                <c:pt idx="98">
                  <c:v>-98.245261262433431</c:v>
                </c:pt>
                <c:pt idx="99">
                  <c:v>-97.190306940182296</c:v>
                </c:pt>
                <c:pt idx="100">
                  <c:v>-95.892427466314118</c:v>
                </c:pt>
                <c:pt idx="101">
                  <c:v>-94.354866863590985</c:v>
                </c:pt>
                <c:pt idx="102">
                  <c:v>-92.581468232773616</c:v>
                </c:pt>
                <c:pt idx="103">
                  <c:v>-90.576664146870897</c:v>
                </c:pt>
                <c:pt idx="104">
                  <c:v>-88.345465572015812</c:v>
                </c:pt>
                <c:pt idx="105">
                  <c:v>-85.89344934265975</c:v>
                </c:pt>
                <c:pt idx="106">
                  <c:v>-83.226744222390721</c:v>
                </c:pt>
                <c:pt idx="107">
                  <c:v>-80.352015585216222</c:v>
                </c:pt>
                <c:pt idx="108">
                  <c:v>-77.276448755599446</c:v>
                </c:pt>
                <c:pt idx="109">
                  <c:v>-74.007731048890207</c:v>
                </c:pt>
                <c:pt idx="110">
                  <c:v>-70.554032557040017</c:v>
                </c:pt>
                <c:pt idx="111">
                  <c:v>-66.923985727627056</c:v>
                </c:pt>
                <c:pt idx="112">
                  <c:v>-63.126663787233049</c:v>
                </c:pt>
                <c:pt idx="113">
                  <c:v>-59.171558063101934</c:v>
                </c:pt>
                <c:pt idx="114">
                  <c:v>-55.068554259764802</c:v>
                </c:pt>
                <c:pt idx="115">
                  <c:v>-50.827907749926901</c:v>
                </c:pt>
                <c:pt idx="116">
                  <c:v>-46.460217941376833</c:v>
                </c:pt>
                <c:pt idx="117">
                  <c:v>-41.976401783987093</c:v>
                </c:pt>
                <c:pt idx="118">
                  <c:v>-37.387666483024837</c:v>
                </c:pt>
                <c:pt idx="119">
                  <c:v>-32.705481486975323</c:v>
                </c:pt>
                <c:pt idx="120">
                  <c:v>-27.941549819893869</c:v>
                </c:pt>
                <c:pt idx="121">
                  <c:v>-23.107778829940521</c:v>
                </c:pt>
                <c:pt idx="122">
                  <c:v>-18.216250427210898</c:v>
                </c:pt>
                <c:pt idx="123">
                  <c:v>-13.279190885253081</c:v>
                </c:pt>
                <c:pt idx="124">
                  <c:v>-8.308940281751056</c:v>
                </c:pt>
                <c:pt idx="125">
                  <c:v>-3.317921654757102</c:v>
                </c:pt>
                <c:pt idx="126">
                  <c:v>1.6813900484335504</c:v>
                </c:pt>
                <c:pt idx="127">
                  <c:v>6.676499152154129</c:v>
                </c:pt>
                <c:pt idx="128">
                  <c:v>11.654920485047866</c:v>
                </c:pt>
                <c:pt idx="129">
                  <c:v>16.604210586494233</c:v>
                </c:pt>
                <c:pt idx="130">
                  <c:v>21.511998808780078</c:v>
                </c:pt>
                <c:pt idx="131">
                  <c:v>26.366018237276378</c:v>
                </c:pt>
                <c:pt idx="132">
                  <c:v>31.154136351336348</c:v>
                </c:pt>
                <c:pt idx="133">
                  <c:v>35.864385349278542</c:v>
                </c:pt>
                <c:pt idx="134">
                  <c:v>40.484992061658367</c:v>
                </c:pt>
                <c:pt idx="135">
                  <c:v>45.004407378060336</c:v>
                </c:pt>
                <c:pt idx="136">
                  <c:v>49.41133511385943</c:v>
                </c:pt>
                <c:pt idx="137">
                  <c:v>53.694760244799753</c:v>
                </c:pt>
                <c:pt idx="138">
                  <c:v>57.843976438818636</c:v>
                </c:pt>
                <c:pt idx="139">
                  <c:v>61.848612816301063</c:v>
                </c:pt>
                <c:pt idx="140">
                  <c:v>65.698659871877638</c:v>
                </c:pt>
                <c:pt idx="141">
                  <c:v>69.384494492975151</c:v>
                </c:pt>
                <c:pt idx="142">
                  <c:v>72.896904012586432</c:v>
                </c:pt>
                <c:pt idx="143">
                  <c:v>76.227109236139981</c:v>
                </c:pt>
                <c:pt idx="144">
                  <c:v>79.366786384914235</c:v>
                </c:pt>
                <c:pt idx="145">
                  <c:v>82.308087901149534</c:v>
                </c:pt>
                <c:pt idx="146">
                  <c:v>85.043662062855503</c:v>
                </c:pt>
                <c:pt idx="147">
                  <c:v>87.566671359287369</c:v>
                </c:pt>
                <c:pt idx="148">
                  <c:v>89.870809581161865</c:v>
                </c:pt>
                <c:pt idx="149">
                  <c:v>91.950317582896332</c:v>
                </c:pt>
                <c:pt idx="150">
                  <c:v>93.799997677473229</c:v>
                </c:pt>
                <c:pt idx="151">
                  <c:v>95.415226627950915</c:v>
                </c:pt>
                <c:pt idx="152">
                  <c:v>96.791967203148161</c:v>
                </c:pt>
                <c:pt idx="153">
                  <c:v>97.926778268619614</c:v>
                </c:pt>
                <c:pt idx="154">
                  <c:v>98.816823387699742</c:v>
                </c:pt>
                <c:pt idx="155">
                  <c:v>99.459877911117417</c:v>
                </c:pt>
                <c:pt idx="156">
                  <c:v>99.854334537460389</c:v>
                </c:pt>
                <c:pt idx="157">
                  <c:v>99.999207330591872</c:v>
                </c:pt>
                <c:pt idx="158">
                  <c:v>99.8941341839773</c:v>
                </c:pt>
                <c:pt idx="159">
                  <c:v>99.539377725762179</c:v>
                </c:pt>
                <c:pt idx="160">
                  <c:v>98.935824662338476</c:v>
                </c:pt>
                <c:pt idx="161">
                  <c:v>98.084983562040378</c:v>
                </c:pt>
                <c:pt idx="162">
                  <c:v>96.988981084509106</c:v>
                </c:pt>
                <c:pt idx="163">
                  <c:v>95.65055666515147</c:v>
                </c:pt>
                <c:pt idx="164">
                  <c:v>94.073055667977911</c:v>
                </c:pt>
                <c:pt idx="165">
                  <c:v>92.260421023934711</c:v>
                </c:pt>
                <c:pt idx="166">
                  <c:v>90.2171833756301</c:v>
                </c:pt>
                <c:pt idx="167">
                  <c:v>87.948449753087246</c:v>
                </c:pt>
                <c:pt idx="168">
                  <c:v>85.459890808828874</c:v>
                </c:pt>
                <c:pt idx="169">
                  <c:v>82.757726644199195</c:v>
                </c:pt>
                <c:pt idx="170">
                  <c:v>79.84871126234988</c:v>
                </c:pt>
                <c:pt idx="171">
                  <c:v>76.740115686749647</c:v>
                </c:pt>
                <c:pt idx="172">
                  <c:v>73.439709787412184</c:v>
                </c:pt>
                <c:pt idx="173">
                  <c:v>69.955742860267691</c:v>
                </c:pt>
                <c:pt idx="174">
                  <c:v>66.296923008219139</c:v>
                </c:pt>
                <c:pt idx="175">
                  <c:v>62.472395375420078</c:v>
                </c:pt>
                <c:pt idx="176">
                  <c:v>58.491719289177034</c:v>
                </c:pt>
                <c:pt idx="177">
                  <c:v>54.364844366609589</c:v>
                </c:pt>
                <c:pt idx="178">
                  <c:v>50.102085645789238</c:v>
                </c:pt>
                <c:pt idx="179">
                  <c:v>45.714097803516211</c:v>
                </c:pt>
                <c:pt idx="180">
                  <c:v>41.211848524176304</c:v>
                </c:pt>
                <c:pt idx="181">
                  <c:v>36.606591086241764</c:v>
                </c:pt>
                <c:pt idx="182">
                  <c:v>31.909836234935717</c:v>
                </c:pt>
                <c:pt idx="183">
                  <c:v>27.133323411363786</c:v>
                </c:pt>
                <c:pt idx="184">
                  <c:v>22.288991410025112</c:v>
                </c:pt>
                <c:pt idx="185">
                  <c:v>17.388948538043707</c:v>
                </c:pt>
                <c:pt idx="186">
                  <c:v>12.445442350706523</c:v>
                </c:pt>
                <c:pt idx="187">
                  <c:v>7.4708290389536556</c:v>
                </c:pt>
                <c:pt idx="188">
                  <c:v>2.4775425453359543</c:v>
                </c:pt>
                <c:pt idx="189">
                  <c:v>-2.5219365143658723</c:v>
                </c:pt>
                <c:pt idx="190">
                  <c:v>-7.5151120461809304</c:v>
                </c:pt>
                <c:pt idx="191">
                  <c:v>-12.489503711675232</c:v>
                </c:pt>
                <c:pt idx="192">
                  <c:v>-17.432678122298139</c:v>
                </c:pt>
                <c:pt idx="193">
                  <c:v>-22.33227991637856</c:v>
                </c:pt>
                <c:pt idx="194">
                  <c:v>-27.176062641094585</c:v>
                </c:pt>
                <c:pt idx="195">
                  <c:v>-31.951919362227699</c:v>
                </c:pt>
                <c:pt idx="196">
                  <c:v>-36.647912925193168</c:v>
                </c:pt>
                <c:pt idx="197">
                  <c:v>-41.252305791709752</c:v>
                </c:pt>
                <c:pt idx="198">
                  <c:v>-45.753589377532613</c:v>
                </c:pt>
                <c:pt idx="199">
                  <c:v>-50.14051281792036</c:v>
                </c:pt>
                <c:pt idx="200">
                  <c:v>-54.402111088937573</c:v>
                </c:pt>
                <c:pt idx="201">
                  <c:v>-58.527732414304211</c:v>
                </c:pt>
                <c:pt idx="202">
                  <c:v>-62.507064889288898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E052-144B-BF69-AD2BDD775B7D}"/>
            </c:ext>
          </c:extLst>
        </c:ser>
        <c:ser>
          <c:idx val="1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'forced undamped'!$E$1:$E$203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undamped'!$F$1:$F$203</c:f>
              <c:numCache>
                <c:formatCode>General</c:formatCode>
                <c:ptCount val="203"/>
                <c:pt idx="0">
                  <c:v>0</c:v>
                </c:pt>
                <c:pt idx="1">
                  <c:v>8.7189953327907119</c:v>
                </c:pt>
                <c:pt idx="2">
                  <c:v>10.915582717542319</c:v>
                </c:pt>
                <c:pt idx="3">
                  <c:v>4.9465637730164849</c:v>
                </c:pt>
                <c:pt idx="4">
                  <c:v>-4.7228249546272778</c:v>
                </c:pt>
                <c:pt idx="5">
                  <c:v>-10.859215917561976</c:v>
                </c:pt>
                <c:pt idx="6">
                  <c:v>-8.8721667928749302</c:v>
                </c:pt>
                <c:pt idx="7">
                  <c:v>-0.24812693732416216</c:v>
                </c:pt>
                <c:pt idx="8">
                  <c:v>8.5615289263048808</c:v>
                </c:pt>
                <c:pt idx="9">
                  <c:v>10.966572539909448</c:v>
                </c:pt>
                <c:pt idx="10">
                  <c:v>5.1678659315078352</c:v>
                </c:pt>
                <c:pt idx="11">
                  <c:v>-4.4967596892943291</c:v>
                </c:pt>
                <c:pt idx="12">
                  <c:v>-10.797499906055615</c:v>
                </c:pt>
                <c:pt idx="13">
                  <c:v>-9.0209678548356109</c:v>
                </c:pt>
                <c:pt idx="14">
                  <c:v>-0.49613164819262617</c:v>
                </c:pt>
                <c:pt idx="15">
                  <c:v>8.3998451408148593</c:v>
                </c:pt>
                <c:pt idx="16">
                  <c:v>11.012160267256382</c:v>
                </c:pt>
                <c:pt idx="17">
                  <c:v>5.386622417437156</c:v>
                </c:pt>
                <c:pt idx="18">
                  <c:v>-4.2684793359714739</c:v>
                </c:pt>
                <c:pt idx="19">
                  <c:v>-10.730465084113229</c:v>
                </c:pt>
                <c:pt idx="20">
                  <c:v>-9.1653252197935409</c:v>
                </c:pt>
                <c:pt idx="21">
                  <c:v>-0.74389196635803545</c:v>
                </c:pt>
                <c:pt idx="22">
                  <c:v>8.2340236211840878</c:v>
                </c:pt>
                <c:pt idx="23">
                  <c:v>11.052323443229159</c:v>
                </c:pt>
                <c:pt idx="24">
                  <c:v>5.6027254721298041</c:v>
                </c:pt>
                <c:pt idx="25">
                  <c:v>-4.0380963447568536</c:v>
                </c:pt>
                <c:pt idx="26">
                  <c:v>-10.658144472852042</c:v>
                </c:pt>
                <c:pt idx="27">
                  <c:v>-9.3051677778190296</c:v>
                </c:pt>
                <c:pt idx="28">
                  <c:v>-0.99128584596001867</c:v>
                </c:pt>
                <c:pt idx="29">
                  <c:v>8.0641460505092883</c:v>
                </c:pt>
                <c:pt idx="30">
                  <c:v>11.087042283588703</c:v>
                </c:pt>
                <c:pt idx="31">
                  <c:v>5.816068643981894</c:v>
                </c:pt>
                <c:pt idx="32">
                  <c:v>-3.8057242015008605</c:v>
                </c:pt>
                <c:pt idx="33">
                  <c:v>-10.580573697150554</c:v>
                </c:pt>
                <c:pt idx="34">
                  <c:v>-9.440426642960384</c:v>
                </c:pt>
                <c:pt idx="35">
                  <c:v>-1.2381914216445702</c:v>
                </c:pt>
                <c:pt idx="36">
                  <c:v>7.8902961098836562</c:v>
                </c:pt>
                <c:pt idx="37">
                  <c:v>11.116299685956498</c:v>
                </c:pt>
                <c:pt idx="38">
                  <c:v>6.0265468408981322</c:v>
                </c:pt>
                <c:pt idx="39">
                  <c:v>-3.5714773719030517</c:v>
                </c:pt>
                <c:pt idx="40">
                  <c:v>-10.497790968099723</c:v>
                </c:pt>
                <c:pt idx="41">
                  <c:v>-9.571035187176923</c:v>
                </c:pt>
                <c:pt idx="42">
                  <c:v>-1.484487068594573</c:v>
                </c:pt>
                <c:pt idx="43">
                  <c:v>7.7125594371756243</c:v>
                </c:pt>
                <c:pt idx="44">
                  <c:v>11.140081238239173</c:v>
                </c:pt>
                <c:pt idx="45">
                  <c:v>6.2340563820601007</c:v>
                </c:pt>
                <c:pt idx="46">
                  <c:v>-3.3354712451266435</c:v>
                </c:pt>
                <c:pt idx="47">
                  <c:v>-10.40983706418033</c:v>
                </c:pt>
                <c:pt idx="48">
                  <c:v>-9.6969290731596853</c:v>
                </c:pt>
                <c:pt idx="49">
                  <c:v>-1.7300514624415779</c:v>
                </c:pt>
                <c:pt idx="50">
                  <c:v>7.5310235848444691</c:v>
                </c:pt>
                <c:pt idx="51">
                  <c:v>11.158375225727783</c:v>
                </c:pt>
                <c:pt idx="52">
                  <c:v>6.43849504899819</c:v>
                </c:pt>
                <c:pt idx="53">
                  <c:v>-3.0978220769589786</c:v>
                </c:pt>
                <c:pt idx="54">
                  <c:v>-10.316755311175838</c:v>
                </c:pt>
                <c:pt idx="55">
                  <c:v>-9.818046286023602</c:v>
                </c:pt>
                <c:pt idx="56">
                  <c:v>-1.9747636390297203</c:v>
                </c:pt>
                <c:pt idx="57">
                  <c:v>7.3457779768118625</c:v>
                </c:pt>
                <c:pt idx="58">
                  <c:v>11.171172636868501</c:v>
                </c:pt>
                <c:pt idx="59">
                  <c:v>6.6397621359449497</c:v>
                </c:pt>
                <c:pt idx="60">
                  <c:v>-2.8586469325434636</c:v>
                </c:pt>
                <c:pt idx="61">
                  <c:v>-10.21859156083001</c:v>
                </c:pt>
                <c:pt idx="62">
                  <c:v>-9.9343271638560999</c:v>
                </c:pt>
                <c:pt idx="63">
                  <c:v>-2.2185030540022805</c:v>
                </c:pt>
                <c:pt idx="64">
                  <c:v>7.1569138644121963</c:v>
                </c:pt>
                <c:pt idx="65">
                  <c:v>11.178467167701649</c:v>
                </c:pt>
                <c:pt idx="66">
                  <c:v>6.8377584994418763</c:v>
                </c:pt>
                <c:pt idx="67">
                  <c:v>-2.6180636287142622</c:v>
                </c:pt>
                <c:pt idx="68">
                  <c:v>-10.115394168260694</c:v>
                </c:pt>
                <c:pt idx="69">
                  <c:v>-10.045714427106104</c:v>
                </c:pt>
                <c:pt idx="70">
                  <c:v>-2.4611496421817205</c:v>
                </c:pt>
                <c:pt idx="71">
                  <c:v>6.9645242814421966</c:v>
                </c:pt>
                <c:pt idx="72">
                  <c:v>11.180255224967029</c:v>
                </c:pt>
                <c:pt idx="73">
                  <c:v>7.0323866071775178</c:v>
                </c:pt>
                <c:pt idx="74">
                  <c:v>-2.376190675959601</c:v>
                </c:pt>
                <c:pt idx="75">
                  <c:v>-10.007213968140087</c:v>
                </c:pt>
                <c:pt idx="76">
                  <c:v>-10.152153206800003</c:v>
                </c:pt>
                <c:pt idx="77">
                  <c:v>-2.7025838767130548</c:v>
                </c:pt>
                <c:pt idx="78">
                  <c:v>6.7687039983329704</c:v>
                </c:pt>
                <c:pt idx="79">
                  <c:v>11.176535927873926</c:v>
                </c:pt>
                <c:pt idx="80">
                  <c:v>7.223550586031342</c:v>
                </c:pt>
                <c:pt idx="81">
                  <c:v>-2.1331472200446115</c:v>
                </c:pt>
                <c:pt idx="82">
                  <c:v>-9.8941042496538323</c:v>
                </c:pt>
                <c:pt idx="83">
                  <c:v>-10.253591071569588</c:v>
                </c:pt>
                <c:pt idx="84">
                  <c:v>-2.9426868279425116</c:v>
                </c:pt>
                <c:pt idx="85">
                  <c:v>6.569549475466693</c:v>
                </c:pt>
                <c:pt idx="86">
                  <c:v>11.167311108534991</c:v>
                </c:pt>
                <c:pt idx="87">
                  <c:v>7.4111562693002648</c:v>
                </c:pt>
                <c:pt idx="88">
                  <c:v>-1.8890529833196181</c:v>
                </c:pt>
                <c:pt idx="89">
                  <c:v>-9.7761207302510336</c:v>
                </c:pt>
                <c:pt idx="90">
                  <c:v>-10.34997805347996</c:v>
                </c:pt>
                <c:pt idx="91">
                  <c:v>-3.1813402220016331</c:v>
                </c:pt>
                <c:pt idx="92">
                  <c:v>6.3671588156598542</c:v>
                </c:pt>
                <c:pt idx="93">
                  <c:v>11.152585311063747</c:v>
                </c:pt>
                <c:pt idx="94">
                  <c:v>7.5951112430855057</c:v>
                </c:pt>
                <c:pt idx="95">
                  <c:v>-1.6440282057463389</c:v>
                </c:pt>
                <c:pt idx="96">
                  <c:v>-9.6533215281980116</c:v>
                </c:pt>
                <c:pt idx="97">
                  <c:v>-10.44126667264314</c:v>
                </c:pt>
                <c:pt idx="98">
                  <c:v>-3.4184264990686462</c:v>
                </c:pt>
                <c:pt idx="99">
                  <c:v>6.1616317158389897</c:v>
                </c:pt>
                <c:pt idx="100">
                  <c:v>11.132365789336196</c:v>
                </c:pt>
                <c:pt idx="101">
                  <c:v>7.7753248918145541</c:v>
                </c:pt>
                <c:pt idx="102">
                  <c:v>-1.3981935856676388</c:v>
                </c:pt>
                <c:pt idx="103">
                  <c:v>-9.5257671339491665</c:v>
                </c:pt>
                <c:pt idx="104">
                  <c:v>-10.527411960606701</c:v>
                </c:pt>
                <c:pt idx="105">
                  <c:v>-3.6538288712785438</c:v>
                </c:pt>
                <c:pt idx="106">
                  <c:v>5.953069417929953</c:v>
                </c:pt>
                <c:pt idx="107">
                  <c:v>11.106662503417525</c:v>
                </c:pt>
                <c:pt idx="108">
                  <c:v>7.9517084428784619</c:v>
                </c:pt>
                <c:pt idx="109">
                  <c:v>-1.1516702203514784</c:v>
                </c:pt>
                <c:pt idx="110">
                  <c:v>-9.393520380350072</c:v>
                </c:pt>
                <c:pt idx="111">
                  <c:v>-10.608371482505214</c:v>
                </c:pt>
                <c:pt idx="112">
                  <c:v>-3.8874313802514688</c:v>
                </c:pt>
                <c:pt idx="113">
                  <c:v>5.7415746589860852</c:v>
                </c:pt>
                <c:pt idx="114">
                  <c:v>11.075488114655883</c:v>
                </c:pt>
                <c:pt idx="115">
                  <c:v>8.12417501036124</c:v>
                </c:pt>
                <c:pt idx="116">
                  <c:v>-0.90457954633976789</c:v>
                </c:pt>
                <c:pt idx="117">
                  <c:v>-9.2566464116860008</c:v>
                </c:pt>
                <c:pt idx="118">
                  <c:v>-10.684105357963196</c:v>
                </c:pt>
                <c:pt idx="119">
                  <c:v>-4.1191189542138593</c:v>
                </c:pt>
                <c:pt idx="120">
                  <c:v>5.5272516205811071</c:v>
                </c:pt>
                <c:pt idx="121">
                  <c:v>11.038857979445439</c:v>
                </c:pt>
                <c:pt idx="122">
                  <c:v>8.2926396378388834</c:v>
                </c:pt>
                <c:pt idx="123">
                  <c:v>-0.65704327962868569</c:v>
                </c:pt>
                <c:pt idx="124">
                  <c:v>-9.1152126515918113</c:v>
                </c:pt>
                <c:pt idx="125">
                  <c:v>-10.754576280740205</c:v>
                </c:pt>
                <c:pt idx="126">
                  <c:v>-4.3487774646828443</c:v>
                </c:pt>
                <c:pt idx="127">
                  <c:v>5.3102058774892527</c:v>
                </c:pt>
                <c:pt idx="128">
                  <c:v>10.996790141661775</c:v>
                </c:pt>
                <c:pt idx="129">
                  <c:v>8.4570193402289515</c:v>
                </c:pt>
                <c:pt idx="130">
                  <c:v>-0.40918335571132913</c:v>
                </c:pt>
                <c:pt idx="131">
                  <c:v>-8.9692887698398316</c:v>
                </c:pt>
                <c:pt idx="132">
                  <c:v>-10.819749537107898</c:v>
                </c:pt>
                <c:pt idx="133">
                  <c:v>-4.5762937826846368</c:v>
                </c:pt>
                <c:pt idx="134">
                  <c:v>5.0905443456790795</c:v>
                </c:pt>
                <c:pt idx="135">
                  <c:v>10.949305323773686</c:v>
                </c:pt>
                <c:pt idx="136">
                  <c:v>8.6172331446690347</c:v>
                </c:pt>
                <c:pt idx="137">
                  <c:v>-0.16112186951367108</c:v>
                </c:pt>
                <c:pt idx="138">
                  <c:v>-8.8189466480205123</c:v>
                </c:pt>
                <c:pt idx="139">
                  <c:v>-10.879593022949615</c:v>
                </c:pt>
                <c:pt idx="140">
                  <c:v>-4.801555834481924</c:v>
                </c:pt>
                <c:pt idx="141">
                  <c:v>4.8683752296478753</c:v>
                </c:pt>
                <c:pt idx="142">
                  <c:v>10.89642691663531</c:v>
                </c:pt>
                <c:pt idx="143">
                  <c:v>8.7732021304030638</c:v>
                </c:pt>
                <c:pt idx="144">
                  <c:v>8.7018984749604261E-2</c:v>
                </c:pt>
                <c:pt idx="145">
                  <c:v>-8.664260344133524</c:v>
                </c:pt>
                <c:pt idx="146">
                  <c:v>-10.934077259574906</c:v>
                </c:pt>
                <c:pt idx="147">
                  <c:v>-5.0244526567812793</c:v>
                </c:pt>
                <c:pt idx="148">
                  <c:v>4.6438079691199432</c:v>
                </c:pt>
                <c:pt idx="149">
                  <c:v>10.838180967963748</c:v>
                </c:pt>
                <c:pt idx="150">
                  <c:v>8.9248494676577348</c:v>
                </c:pt>
                <c:pt idx="151">
                  <c:v>0.33511697376738309</c:v>
                </c:pt>
                <c:pt idx="152">
                  <c:v>-8.5053060561076084</c:v>
                </c:pt>
                <c:pt idx="153">
                  <c:v>-10.983175408240713</c:v>
                </c:pt>
                <c:pt idx="154">
                  <c:v>-5.244874451392989</c:v>
                </c:pt>
                <c:pt idx="155">
                  <c:v>4.4169531851371282</c:v>
                </c:pt>
                <c:pt idx="156">
                  <c:v>10.774596169508266</c:v>
                </c:pt>
                <c:pt idx="157">
                  <c:v>9.0721004554888527</c:v>
                </c:pt>
                <c:pt idx="158">
                  <c:v>0.58304988534350333</c:v>
                </c:pt>
                <c:pt idx="159">
                  <c:v>-8.3421620842653734</c:v>
                </c:pt>
                <c:pt idx="160">
                  <c:v>-11.026863283371844</c:v>
                </c:pt>
                <c:pt idx="161">
                  <c:v>-5.462712639316984</c:v>
                </c:pt>
                <c:pt idx="162">
                  <c:v>4.1879226255675652</c:v>
                </c:pt>
                <c:pt idx="163">
                  <c:v>10.705703842916797</c:v>
                </c:pt>
                <c:pt idx="164">
                  <c:v>9.2148825585778251</c:v>
                </c:pt>
                <c:pt idx="165">
                  <c:v>0.83069558859868786</c:v>
                </c:pt>
                <c:pt idx="166">
                  <c:v>-8.1749087927535733</c:v>
                </c:pt>
                <c:pt idx="167">
                  <c:v>-11.065119364474647</c:v>
                </c:pt>
                <c:pt idx="168">
                  <c:v>-5.6778599142277981</c:v>
                </c:pt>
                <c:pt idx="169">
                  <c:v>3.9568291100590898</c:v>
                </c:pt>
                <c:pt idx="170">
                  <c:v>10.631537924307166</c:v>
                </c:pt>
                <c:pt idx="171">
                  <c:v>9.3531254429634316</c:v>
                </c:pt>
                <c:pt idx="172">
                  <c:v>1.0779320941311517</c:v>
                </c:pt>
                <c:pt idx="173">
                  <c:v>-8.0036285699543175</c:v>
                </c:pt>
                <c:pt idx="174">
                  <c:v>-11.09792480673851</c:v>
                </c:pt>
                <c:pt idx="175">
                  <c:v>-5.8902102953364626</c:v>
                </c:pt>
                <c:pt idx="176">
                  <c:v>3.7237864744628921</c:v>
                </c:pt>
                <c:pt idx="177">
                  <c:v>10.5521349475493</c:v>
                </c:pt>
                <c:pt idx="178">
                  <c:v>9.4867610106879479</c:v>
                </c:pt>
                <c:pt idx="179">
                  <c:v>1.3246376141094174</c:v>
                </c:pt>
                <c:pt idx="180">
                  <c:v>-7.8284057879022972</c:v>
                </c:pt>
                <c:pt idx="181">
                  <c:v>-11.125263450318078</c:v>
                </c:pt>
                <c:pt idx="182">
                  <c:v>-6.0996591795929209</c:v>
                </c:pt>
                <c:pt idx="183">
                  <c:v>3.4889095147607301</c:v>
                </c:pt>
                <c:pt idx="184">
                  <c:v>10.467534026270064</c:v>
                </c:pt>
                <c:pt idx="185">
                  <c:v>9.6157234333412394</c:v>
                </c:pt>
                <c:pt idx="186">
                  <c:v>1.5706906222629875</c:v>
                </c:pt>
                <c:pt idx="187">
                  <c:v>-7.6493267607225492</c:v>
                </c:pt>
                <c:pt idx="188">
                  <c:v>-11.147121828293786</c:v>
                </c:pt>
                <c:pt idx="189">
                  <c:v>-6.3061033932142543</c:v>
                </c:pt>
                <c:pt idx="190">
                  <c:v>3.2523139305162609</c:v>
                </c:pt>
                <c:pt idx="191">
                  <c:v>10.377776834585404</c:v>
                </c:pt>
                <c:pt idx="192">
                  <c:v>9.7399491844879797</c:v>
                </c:pt>
                <c:pt idx="193">
                  <c:v>1.8159699137463921</c:v>
                </c:pt>
                <c:pt idx="194">
                  <c:v>-7.4664797021135509</c:v>
                </c:pt>
                <c:pt idx="195">
                  <c:v>-11.163489173305603</c:v>
                </c:pt>
                <c:pt idx="196">
                  <c:v>-6.5094412425077177</c:v>
                </c:pt>
                <c:pt idx="197">
                  <c:v>3.0141162678806315</c:v>
                </c:pt>
                <c:pt idx="198">
                  <c:v>10.282907586571914</c:v>
                </c:pt>
                <c:pt idx="199">
                  <c:v>9.8593770709605515</c:v>
                </c:pt>
                <c:pt idx="200">
                  <c:v>2.0603546648442683</c:v>
                </c:pt>
                <c:pt idx="201">
                  <c:v>-7.2799546818925744</c:v>
                </c:pt>
                <c:pt idx="202">
                  <c:v>-11.174357422857007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E052-144B-BF69-AD2BDD775B7D}"/>
            </c:ext>
          </c:extLst>
        </c:ser>
        <c:ser>
          <c:idx val="1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'forced undamped'!$H$1:$H$203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undamped'!$I$1:$I$203</c:f>
              <c:numCache>
                <c:formatCode>General</c:formatCode>
                <c:ptCount val="203"/>
                <c:pt idx="0">
                  <c:v>0</c:v>
                </c:pt>
                <c:pt idx="1">
                  <c:v>4.9979169270678332</c:v>
                </c:pt>
                <c:pt idx="2">
                  <c:v>9.9833416646828148</c:v>
                </c:pt>
                <c:pt idx="3">
                  <c:v>14.943813247359925</c:v>
                </c:pt>
                <c:pt idx="4">
                  <c:v>19.866933079506122</c:v>
                </c:pt>
                <c:pt idx="5">
                  <c:v>24.740395925452294</c:v>
                </c:pt>
                <c:pt idx="6">
                  <c:v>29.552020666133956</c:v>
                </c:pt>
                <c:pt idx="7">
                  <c:v>34.289780745545137</c:v>
                </c:pt>
                <c:pt idx="8">
                  <c:v>38.941834230865048</c:v>
                </c:pt>
                <c:pt idx="9">
                  <c:v>43.496553411123017</c:v>
                </c:pt>
                <c:pt idx="10">
                  <c:v>47.942553860420297</c:v>
                </c:pt>
                <c:pt idx="11">
                  <c:v>52.268722893065913</c:v>
                </c:pt>
                <c:pt idx="12">
                  <c:v>56.464247339503537</c:v>
                </c:pt>
                <c:pt idx="13">
                  <c:v>60.518640573603953</c:v>
                </c:pt>
                <c:pt idx="14">
                  <c:v>64.421768723769119</c:v>
                </c:pt>
                <c:pt idx="15">
                  <c:v>68.163876002333424</c:v>
                </c:pt>
                <c:pt idx="16">
                  <c:v>71.735609089952291</c:v>
                </c:pt>
                <c:pt idx="17">
                  <c:v>75.12804051402928</c:v>
                </c:pt>
                <c:pt idx="18">
                  <c:v>78.332690962748359</c:v>
                </c:pt>
                <c:pt idx="19">
                  <c:v>81.341550478937393</c:v>
                </c:pt>
                <c:pt idx="20">
                  <c:v>84.147098480789666</c:v>
                </c:pt>
                <c:pt idx="21">
                  <c:v>86.742322559401714</c:v>
                </c:pt>
                <c:pt idx="22">
                  <c:v>89.120736006143559</c:v>
                </c:pt>
                <c:pt idx="23">
                  <c:v>91.276394026052117</c:v>
                </c:pt>
                <c:pt idx="24">
                  <c:v>93.203908596722655</c:v>
                </c:pt>
                <c:pt idx="25">
                  <c:v>94.898461935558629</c:v>
                </c:pt>
                <c:pt idx="26">
                  <c:v>96.355818541719302</c:v>
                </c:pt>
                <c:pt idx="27">
                  <c:v>97.572335782665917</c:v>
                </c:pt>
                <c:pt idx="28">
                  <c:v>98.544972998846021</c:v>
                </c:pt>
                <c:pt idx="29">
                  <c:v>99.271299103758864</c:v>
                </c:pt>
                <c:pt idx="30">
                  <c:v>99.74949866040545</c:v>
                </c:pt>
                <c:pt idx="31">
                  <c:v>99.978376418935696</c:v>
                </c:pt>
                <c:pt idx="32">
                  <c:v>99.957360304150512</c:v>
                </c:pt>
                <c:pt idx="33">
                  <c:v>99.686502845391871</c:v>
                </c:pt>
                <c:pt idx="34">
                  <c:v>99.16648104524684</c:v>
                </c:pt>
                <c:pt idx="35">
                  <c:v>98.398594687393668</c:v>
                </c:pt>
                <c:pt idx="36">
                  <c:v>97.384763087819493</c:v>
                </c:pt>
                <c:pt idx="37">
                  <c:v>96.127520297529969</c:v>
                </c:pt>
                <c:pt idx="38">
                  <c:v>94.630008768741419</c:v>
                </c:pt>
                <c:pt idx="39">
                  <c:v>92.895971500386892</c:v>
                </c:pt>
                <c:pt idx="40">
                  <c:v>90.929742682568133</c:v>
                </c:pt>
                <c:pt idx="41">
                  <c:v>88.73623686333751</c:v>
                </c:pt>
                <c:pt idx="42">
                  <c:v>86.320936664887356</c:v>
                </c:pt>
                <c:pt idx="43">
                  <c:v>83.689879079849746</c:v>
                </c:pt>
                <c:pt idx="44">
                  <c:v>80.849640381959006</c:v>
                </c:pt>
                <c:pt idx="45">
                  <c:v>77.80731968879212</c:v>
                </c:pt>
                <c:pt idx="46">
                  <c:v>74.570521217672024</c:v>
                </c:pt>
                <c:pt idx="47">
                  <c:v>71.147335279084473</c:v>
                </c:pt>
                <c:pt idx="48">
                  <c:v>67.546318055115123</c:v>
                </c:pt>
                <c:pt idx="49">
                  <c:v>63.77647021345043</c:v>
                </c:pt>
                <c:pt idx="50">
                  <c:v>59.847214410395722</c:v>
                </c:pt>
                <c:pt idx="51">
                  <c:v>55.768371739141777</c:v>
                </c:pt>
                <c:pt idx="52">
                  <c:v>51.550137182146528</c:v>
                </c:pt>
                <c:pt idx="53">
                  <c:v>47.203054128988384</c:v>
                </c:pt>
                <c:pt idx="54">
                  <c:v>42.737988023383139</c:v>
                </c:pt>
                <c:pt idx="55">
                  <c:v>38.166099205233337</c:v>
                </c:pt>
                <c:pt idx="56">
                  <c:v>33.498815015590679</c:v>
                </c:pt>
                <c:pt idx="57">
                  <c:v>28.747801234254656</c:v>
                </c:pt>
                <c:pt idx="58">
                  <c:v>23.924932921398458</c:v>
                </c:pt>
                <c:pt idx="59">
                  <c:v>19.042264736102968</c:v>
                </c:pt>
                <c:pt idx="60">
                  <c:v>14.112000805986986</c:v>
                </c:pt>
                <c:pt idx="61">
                  <c:v>9.146464223243985</c:v>
                </c:pt>
                <c:pt idx="62">
                  <c:v>4.15806624332936</c:v>
                </c:pt>
                <c:pt idx="63">
                  <c:v>-0.84072473671455095</c:v>
                </c:pt>
                <c:pt idx="64">
                  <c:v>-5.8374143427576541</c:v>
                </c:pt>
                <c:pt idx="65">
                  <c:v>-10.819513453010485</c:v>
                </c:pt>
                <c:pt idx="66">
                  <c:v>-15.774569414324468</c:v>
                </c:pt>
                <c:pt idx="67">
                  <c:v>-20.690197167339587</c:v>
                </c:pt>
                <c:pt idx="68">
                  <c:v>-25.55411020268274</c:v>
                </c:pt>
                <c:pt idx="69">
                  <c:v>-30.354151270842511</c:v>
                </c:pt>
                <c:pt idx="70">
                  <c:v>-35.07832276896157</c:v>
                </c:pt>
                <c:pt idx="71">
                  <c:v>-39.714816728595572</c:v>
                </c:pt>
                <c:pt idx="72">
                  <c:v>-44.252044329484811</c:v>
                </c:pt>
                <c:pt idx="73">
                  <c:v>-48.678664865569516</c:v>
                </c:pt>
                <c:pt idx="74">
                  <c:v>-52.983614090848889</c:v>
                </c:pt>
                <c:pt idx="75">
                  <c:v>-57.156131874233942</c:v>
                </c:pt>
                <c:pt idx="76">
                  <c:v>-61.18578909427147</c:v>
                </c:pt>
                <c:pt idx="77">
                  <c:v>-65.062513706516299</c:v>
                </c:pt>
                <c:pt idx="78">
                  <c:v>-68.776615918396956</c:v>
                </c:pt>
                <c:pt idx="79">
                  <c:v>-72.318812408650786</c:v>
                </c:pt>
                <c:pt idx="80">
                  <c:v>-75.680249530792423</c:v>
                </c:pt>
                <c:pt idx="81">
                  <c:v>-78.852525442619111</c:v>
                </c:pt>
                <c:pt idx="82">
                  <c:v>-81.827711106440674</c:v>
                </c:pt>
                <c:pt idx="83">
                  <c:v>-84.59837010754427</c:v>
                </c:pt>
                <c:pt idx="84">
                  <c:v>-87.157577241358467</c:v>
                </c:pt>
                <c:pt idx="85">
                  <c:v>-89.498935822858044</c:v>
                </c:pt>
                <c:pt idx="86">
                  <c:v>-91.616593674945207</c:v>
                </c:pt>
                <c:pt idx="87">
                  <c:v>-93.505257755844653</c:v>
                </c:pt>
                <c:pt idx="88">
                  <c:v>-95.160207388951363</c:v>
                </c:pt>
                <c:pt idx="89">
                  <c:v>-96.57730606206367</c:v>
                </c:pt>
                <c:pt idx="90">
                  <c:v>-97.75301176650953</c:v>
                </c:pt>
                <c:pt idx="91">
                  <c:v>-98.684385850323537</c:v>
                </c:pt>
                <c:pt idx="92">
                  <c:v>-99.369100363346348</c:v>
                </c:pt>
                <c:pt idx="93">
                  <c:v>-99.805443875887889</c:v>
                </c:pt>
                <c:pt idx="94">
                  <c:v>-99.992325756410082</c:v>
                </c:pt>
                <c:pt idx="95">
                  <c:v>-99.929278897537827</c:v>
                </c:pt>
                <c:pt idx="96">
                  <c:v>-99.616460883584139</c:v>
                </c:pt>
                <c:pt idx="97">
                  <c:v>-99.054653596671443</c:v>
                </c:pt>
                <c:pt idx="98">
                  <c:v>-98.245261262433431</c:v>
                </c:pt>
                <c:pt idx="99">
                  <c:v>-97.190306940182296</c:v>
                </c:pt>
                <c:pt idx="100">
                  <c:v>-95.892427466314118</c:v>
                </c:pt>
                <c:pt idx="101">
                  <c:v>-94.354866863590985</c:v>
                </c:pt>
                <c:pt idx="102">
                  <c:v>-92.581468232773616</c:v>
                </c:pt>
                <c:pt idx="103">
                  <c:v>-90.576664146870897</c:v>
                </c:pt>
                <c:pt idx="104">
                  <c:v>-88.345465572015812</c:v>
                </c:pt>
                <c:pt idx="105">
                  <c:v>-85.89344934265975</c:v>
                </c:pt>
                <c:pt idx="106">
                  <c:v>-83.226744222390721</c:v>
                </c:pt>
                <c:pt idx="107">
                  <c:v>-80.352015585216222</c:v>
                </c:pt>
                <c:pt idx="108">
                  <c:v>-77.276448755599446</c:v>
                </c:pt>
                <c:pt idx="109">
                  <c:v>-74.007731048890207</c:v>
                </c:pt>
                <c:pt idx="110">
                  <c:v>-70.554032557040017</c:v>
                </c:pt>
                <c:pt idx="111">
                  <c:v>-66.923985727627056</c:v>
                </c:pt>
                <c:pt idx="112">
                  <c:v>-63.126663787233049</c:v>
                </c:pt>
                <c:pt idx="113">
                  <c:v>-59.171558063101934</c:v>
                </c:pt>
                <c:pt idx="114">
                  <c:v>-55.068554259764802</c:v>
                </c:pt>
                <c:pt idx="115">
                  <c:v>-50.827907749926901</c:v>
                </c:pt>
                <c:pt idx="116">
                  <c:v>-46.460217941376833</c:v>
                </c:pt>
                <c:pt idx="117">
                  <c:v>-41.976401783987093</c:v>
                </c:pt>
                <c:pt idx="118">
                  <c:v>-37.387666483024837</c:v>
                </c:pt>
                <c:pt idx="119">
                  <c:v>-32.705481486975323</c:v>
                </c:pt>
                <c:pt idx="120">
                  <c:v>-27.941549819893869</c:v>
                </c:pt>
                <c:pt idx="121">
                  <c:v>-23.107778829940521</c:v>
                </c:pt>
                <c:pt idx="122">
                  <c:v>-18.216250427210898</c:v>
                </c:pt>
                <c:pt idx="123">
                  <c:v>-13.279190885253081</c:v>
                </c:pt>
                <c:pt idx="124">
                  <c:v>-8.308940281751056</c:v>
                </c:pt>
                <c:pt idx="125">
                  <c:v>-3.317921654757102</c:v>
                </c:pt>
                <c:pt idx="126">
                  <c:v>1.6813900484335504</c:v>
                </c:pt>
                <c:pt idx="127">
                  <c:v>6.676499152154129</c:v>
                </c:pt>
                <c:pt idx="128">
                  <c:v>11.654920485047866</c:v>
                </c:pt>
                <c:pt idx="129">
                  <c:v>16.604210586494233</c:v>
                </c:pt>
                <c:pt idx="130">
                  <c:v>21.511998808780078</c:v>
                </c:pt>
                <c:pt idx="131">
                  <c:v>26.366018237276378</c:v>
                </c:pt>
                <c:pt idx="132">
                  <c:v>31.154136351336348</c:v>
                </c:pt>
                <c:pt idx="133">
                  <c:v>35.864385349278542</c:v>
                </c:pt>
                <c:pt idx="134">
                  <c:v>40.484992061658367</c:v>
                </c:pt>
                <c:pt idx="135">
                  <c:v>45.004407378060336</c:v>
                </c:pt>
                <c:pt idx="136">
                  <c:v>49.41133511385943</c:v>
                </c:pt>
                <c:pt idx="137">
                  <c:v>53.694760244799753</c:v>
                </c:pt>
                <c:pt idx="138">
                  <c:v>57.843976438818636</c:v>
                </c:pt>
                <c:pt idx="139">
                  <c:v>61.848612816301063</c:v>
                </c:pt>
                <c:pt idx="140">
                  <c:v>65.698659871877638</c:v>
                </c:pt>
                <c:pt idx="141">
                  <c:v>69.384494492975151</c:v>
                </c:pt>
                <c:pt idx="142">
                  <c:v>72.896904012586432</c:v>
                </c:pt>
                <c:pt idx="143">
                  <c:v>76.227109236139981</c:v>
                </c:pt>
                <c:pt idx="144">
                  <c:v>79.366786384914235</c:v>
                </c:pt>
                <c:pt idx="145">
                  <c:v>82.308087901149534</c:v>
                </c:pt>
                <c:pt idx="146">
                  <c:v>85.043662062855503</c:v>
                </c:pt>
                <c:pt idx="147">
                  <c:v>87.566671359287369</c:v>
                </c:pt>
                <c:pt idx="148">
                  <c:v>89.870809581161865</c:v>
                </c:pt>
                <c:pt idx="149">
                  <c:v>91.950317582896332</c:v>
                </c:pt>
                <c:pt idx="150">
                  <c:v>93.799997677473229</c:v>
                </c:pt>
                <c:pt idx="151">
                  <c:v>95.415226627950915</c:v>
                </c:pt>
                <c:pt idx="152">
                  <c:v>96.791967203148161</c:v>
                </c:pt>
                <c:pt idx="153">
                  <c:v>97.926778268619614</c:v>
                </c:pt>
                <c:pt idx="154">
                  <c:v>98.816823387699742</c:v>
                </c:pt>
                <c:pt idx="155">
                  <c:v>99.459877911117417</c:v>
                </c:pt>
                <c:pt idx="156">
                  <c:v>99.854334537460389</c:v>
                </c:pt>
                <c:pt idx="157">
                  <c:v>99.999207330591872</c:v>
                </c:pt>
                <c:pt idx="158">
                  <c:v>99.8941341839773</c:v>
                </c:pt>
                <c:pt idx="159">
                  <c:v>99.539377725762179</c:v>
                </c:pt>
                <c:pt idx="160">
                  <c:v>98.935824662338476</c:v>
                </c:pt>
                <c:pt idx="161">
                  <c:v>98.084983562040378</c:v>
                </c:pt>
                <c:pt idx="162">
                  <c:v>96.988981084509106</c:v>
                </c:pt>
                <c:pt idx="163">
                  <c:v>95.65055666515147</c:v>
                </c:pt>
                <c:pt idx="164">
                  <c:v>94.073055667977911</c:v>
                </c:pt>
                <c:pt idx="165">
                  <c:v>92.260421023934711</c:v>
                </c:pt>
                <c:pt idx="166">
                  <c:v>90.2171833756301</c:v>
                </c:pt>
                <c:pt idx="167">
                  <c:v>87.948449753087246</c:v>
                </c:pt>
                <c:pt idx="168">
                  <c:v>85.459890808828874</c:v>
                </c:pt>
                <c:pt idx="169">
                  <c:v>82.757726644199195</c:v>
                </c:pt>
                <c:pt idx="170">
                  <c:v>79.84871126234988</c:v>
                </c:pt>
                <c:pt idx="171">
                  <c:v>76.740115686749647</c:v>
                </c:pt>
                <c:pt idx="172">
                  <c:v>73.439709787412184</c:v>
                </c:pt>
                <c:pt idx="173">
                  <c:v>69.955742860267691</c:v>
                </c:pt>
                <c:pt idx="174">
                  <c:v>66.296923008219139</c:v>
                </c:pt>
                <c:pt idx="175">
                  <c:v>62.472395375420078</c:v>
                </c:pt>
                <c:pt idx="176">
                  <c:v>58.491719289177034</c:v>
                </c:pt>
                <c:pt idx="177">
                  <c:v>54.364844366609589</c:v>
                </c:pt>
                <c:pt idx="178">
                  <c:v>50.102085645789238</c:v>
                </c:pt>
                <c:pt idx="179">
                  <c:v>45.714097803516211</c:v>
                </c:pt>
                <c:pt idx="180">
                  <c:v>41.211848524176304</c:v>
                </c:pt>
                <c:pt idx="181">
                  <c:v>36.606591086241764</c:v>
                </c:pt>
                <c:pt idx="182">
                  <c:v>31.909836234935717</c:v>
                </c:pt>
                <c:pt idx="183">
                  <c:v>27.133323411363786</c:v>
                </c:pt>
                <c:pt idx="184">
                  <c:v>22.288991410025112</c:v>
                </c:pt>
                <c:pt idx="185">
                  <c:v>17.388948538043707</c:v>
                </c:pt>
                <c:pt idx="186">
                  <c:v>12.445442350706523</c:v>
                </c:pt>
                <c:pt idx="187">
                  <c:v>7.4708290389536556</c:v>
                </c:pt>
                <c:pt idx="188">
                  <c:v>2.4775425453359543</c:v>
                </c:pt>
                <c:pt idx="189">
                  <c:v>-2.5219365143658723</c:v>
                </c:pt>
                <c:pt idx="190">
                  <c:v>-7.5151120461809304</c:v>
                </c:pt>
                <c:pt idx="191">
                  <c:v>-12.489503711675232</c:v>
                </c:pt>
                <c:pt idx="192">
                  <c:v>-17.432678122298139</c:v>
                </c:pt>
                <c:pt idx="193">
                  <c:v>-22.33227991637856</c:v>
                </c:pt>
                <c:pt idx="194">
                  <c:v>-27.176062641094585</c:v>
                </c:pt>
                <c:pt idx="195">
                  <c:v>-31.951919362227699</c:v>
                </c:pt>
                <c:pt idx="196">
                  <c:v>-36.647912925193168</c:v>
                </c:pt>
                <c:pt idx="197">
                  <c:v>-41.252305791709752</c:v>
                </c:pt>
                <c:pt idx="198">
                  <c:v>-45.753589377532613</c:v>
                </c:pt>
                <c:pt idx="199">
                  <c:v>-50.14051281792036</c:v>
                </c:pt>
                <c:pt idx="200">
                  <c:v>-54.402111088937573</c:v>
                </c:pt>
                <c:pt idx="201">
                  <c:v>-58.527732414304211</c:v>
                </c:pt>
                <c:pt idx="202">
                  <c:v>-62.507064889288898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E052-144B-BF69-AD2BDD775B7D}"/>
            </c:ext>
          </c:extLst>
        </c:ser>
        <c:ser>
          <c:idx val="12"/>
          <c:order val="4"/>
          <c:marker>
            <c:symbol val="none"/>
          </c:marker>
          <c:xVal>
            <c:numRef>
              <c:f>'forced undamped'!$E$1:$E$203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undamped'!$F$1:$F$203</c:f>
              <c:numCache>
                <c:formatCode>General</c:formatCode>
                <c:ptCount val="203"/>
                <c:pt idx="0">
                  <c:v>0</c:v>
                </c:pt>
                <c:pt idx="1">
                  <c:v>8.7189953327907119</c:v>
                </c:pt>
                <c:pt idx="2">
                  <c:v>10.915582717542319</c:v>
                </c:pt>
                <c:pt idx="3">
                  <c:v>4.9465637730164849</c:v>
                </c:pt>
                <c:pt idx="4">
                  <c:v>-4.7228249546272778</c:v>
                </c:pt>
                <c:pt idx="5">
                  <c:v>-10.859215917561976</c:v>
                </c:pt>
                <c:pt idx="6">
                  <c:v>-8.8721667928749302</c:v>
                </c:pt>
                <c:pt idx="7">
                  <c:v>-0.24812693732416216</c:v>
                </c:pt>
                <c:pt idx="8">
                  <c:v>8.5615289263048808</c:v>
                </c:pt>
                <c:pt idx="9">
                  <c:v>10.966572539909448</c:v>
                </c:pt>
                <c:pt idx="10">
                  <c:v>5.1678659315078352</c:v>
                </c:pt>
                <c:pt idx="11">
                  <c:v>-4.4967596892943291</c:v>
                </c:pt>
                <c:pt idx="12">
                  <c:v>-10.797499906055615</c:v>
                </c:pt>
                <c:pt idx="13">
                  <c:v>-9.0209678548356109</c:v>
                </c:pt>
                <c:pt idx="14">
                  <c:v>-0.49613164819262617</c:v>
                </c:pt>
                <c:pt idx="15">
                  <c:v>8.3998451408148593</c:v>
                </c:pt>
                <c:pt idx="16">
                  <c:v>11.012160267256382</c:v>
                </c:pt>
                <c:pt idx="17">
                  <c:v>5.386622417437156</c:v>
                </c:pt>
                <c:pt idx="18">
                  <c:v>-4.2684793359714739</c:v>
                </c:pt>
                <c:pt idx="19">
                  <c:v>-10.730465084113229</c:v>
                </c:pt>
                <c:pt idx="20">
                  <c:v>-9.1653252197935409</c:v>
                </c:pt>
                <c:pt idx="21">
                  <c:v>-0.74389196635803545</c:v>
                </c:pt>
                <c:pt idx="22">
                  <c:v>8.2340236211840878</c:v>
                </c:pt>
                <c:pt idx="23">
                  <c:v>11.052323443229159</c:v>
                </c:pt>
                <c:pt idx="24">
                  <c:v>5.6027254721298041</c:v>
                </c:pt>
                <c:pt idx="25">
                  <c:v>-4.0380963447568536</c:v>
                </c:pt>
                <c:pt idx="26">
                  <c:v>-10.658144472852042</c:v>
                </c:pt>
                <c:pt idx="27">
                  <c:v>-9.3051677778190296</c:v>
                </c:pt>
                <c:pt idx="28">
                  <c:v>-0.99128584596001867</c:v>
                </c:pt>
                <c:pt idx="29">
                  <c:v>8.0641460505092883</c:v>
                </c:pt>
                <c:pt idx="30">
                  <c:v>11.087042283588703</c:v>
                </c:pt>
                <c:pt idx="31">
                  <c:v>5.816068643981894</c:v>
                </c:pt>
                <c:pt idx="32">
                  <c:v>-3.8057242015008605</c:v>
                </c:pt>
                <c:pt idx="33">
                  <c:v>-10.580573697150554</c:v>
                </c:pt>
                <c:pt idx="34">
                  <c:v>-9.440426642960384</c:v>
                </c:pt>
                <c:pt idx="35">
                  <c:v>-1.2381914216445702</c:v>
                </c:pt>
                <c:pt idx="36">
                  <c:v>7.8902961098836562</c:v>
                </c:pt>
                <c:pt idx="37">
                  <c:v>11.116299685956498</c:v>
                </c:pt>
                <c:pt idx="38">
                  <c:v>6.0265468408981322</c:v>
                </c:pt>
                <c:pt idx="39">
                  <c:v>-3.5714773719030517</c:v>
                </c:pt>
                <c:pt idx="40">
                  <c:v>-10.497790968099723</c:v>
                </c:pt>
                <c:pt idx="41">
                  <c:v>-9.571035187176923</c:v>
                </c:pt>
                <c:pt idx="42">
                  <c:v>-1.484487068594573</c:v>
                </c:pt>
                <c:pt idx="43">
                  <c:v>7.7125594371756243</c:v>
                </c:pt>
                <c:pt idx="44">
                  <c:v>11.140081238239173</c:v>
                </c:pt>
                <c:pt idx="45">
                  <c:v>6.2340563820601007</c:v>
                </c:pt>
                <c:pt idx="46">
                  <c:v>-3.3354712451266435</c:v>
                </c:pt>
                <c:pt idx="47">
                  <c:v>-10.40983706418033</c:v>
                </c:pt>
                <c:pt idx="48">
                  <c:v>-9.6969290731596853</c:v>
                </c:pt>
                <c:pt idx="49">
                  <c:v>-1.7300514624415779</c:v>
                </c:pt>
                <c:pt idx="50">
                  <c:v>7.5310235848444691</c:v>
                </c:pt>
                <c:pt idx="51">
                  <c:v>11.158375225727783</c:v>
                </c:pt>
                <c:pt idx="52">
                  <c:v>6.43849504899819</c:v>
                </c:pt>
                <c:pt idx="53">
                  <c:v>-3.0978220769589786</c:v>
                </c:pt>
                <c:pt idx="54">
                  <c:v>-10.316755311175838</c:v>
                </c:pt>
                <c:pt idx="55">
                  <c:v>-9.818046286023602</c:v>
                </c:pt>
                <c:pt idx="56">
                  <c:v>-1.9747636390297203</c:v>
                </c:pt>
                <c:pt idx="57">
                  <c:v>7.3457779768118625</c:v>
                </c:pt>
                <c:pt idx="58">
                  <c:v>11.171172636868501</c:v>
                </c:pt>
                <c:pt idx="59">
                  <c:v>6.6397621359449497</c:v>
                </c:pt>
                <c:pt idx="60">
                  <c:v>-2.8586469325434636</c:v>
                </c:pt>
                <c:pt idx="61">
                  <c:v>-10.21859156083001</c:v>
                </c:pt>
                <c:pt idx="62">
                  <c:v>-9.9343271638560999</c:v>
                </c:pt>
                <c:pt idx="63">
                  <c:v>-2.2185030540022805</c:v>
                </c:pt>
                <c:pt idx="64">
                  <c:v>7.1569138644121963</c:v>
                </c:pt>
                <c:pt idx="65">
                  <c:v>11.178467167701649</c:v>
                </c:pt>
                <c:pt idx="66">
                  <c:v>6.8377584994418763</c:v>
                </c:pt>
                <c:pt idx="67">
                  <c:v>-2.6180636287142622</c:v>
                </c:pt>
                <c:pt idx="68">
                  <c:v>-10.115394168260694</c:v>
                </c:pt>
                <c:pt idx="69">
                  <c:v>-10.045714427106104</c:v>
                </c:pt>
                <c:pt idx="70">
                  <c:v>-2.4611496421817205</c:v>
                </c:pt>
                <c:pt idx="71">
                  <c:v>6.9645242814421966</c:v>
                </c:pt>
                <c:pt idx="72">
                  <c:v>11.180255224967029</c:v>
                </c:pt>
                <c:pt idx="73">
                  <c:v>7.0323866071775178</c:v>
                </c:pt>
                <c:pt idx="74">
                  <c:v>-2.376190675959601</c:v>
                </c:pt>
                <c:pt idx="75">
                  <c:v>-10.007213968140087</c:v>
                </c:pt>
                <c:pt idx="76">
                  <c:v>-10.152153206800003</c:v>
                </c:pt>
                <c:pt idx="77">
                  <c:v>-2.7025838767130548</c:v>
                </c:pt>
                <c:pt idx="78">
                  <c:v>6.7687039983329704</c:v>
                </c:pt>
                <c:pt idx="79">
                  <c:v>11.176535927873926</c:v>
                </c:pt>
                <c:pt idx="80">
                  <c:v>7.223550586031342</c:v>
                </c:pt>
                <c:pt idx="81">
                  <c:v>-2.1331472200446115</c:v>
                </c:pt>
                <c:pt idx="82">
                  <c:v>-9.8941042496538323</c:v>
                </c:pt>
                <c:pt idx="83">
                  <c:v>-10.253591071569588</c:v>
                </c:pt>
                <c:pt idx="84">
                  <c:v>-2.9426868279425116</c:v>
                </c:pt>
                <c:pt idx="85">
                  <c:v>6.569549475466693</c:v>
                </c:pt>
                <c:pt idx="86">
                  <c:v>11.167311108534991</c:v>
                </c:pt>
                <c:pt idx="87">
                  <c:v>7.4111562693002648</c:v>
                </c:pt>
                <c:pt idx="88">
                  <c:v>-1.8890529833196181</c:v>
                </c:pt>
                <c:pt idx="89">
                  <c:v>-9.7761207302510336</c:v>
                </c:pt>
                <c:pt idx="90">
                  <c:v>-10.34997805347996</c:v>
                </c:pt>
                <c:pt idx="91">
                  <c:v>-3.1813402220016331</c:v>
                </c:pt>
                <c:pt idx="92">
                  <c:v>6.3671588156598542</c:v>
                </c:pt>
                <c:pt idx="93">
                  <c:v>11.152585311063747</c:v>
                </c:pt>
                <c:pt idx="94">
                  <c:v>7.5951112430855057</c:v>
                </c:pt>
                <c:pt idx="95">
                  <c:v>-1.6440282057463389</c:v>
                </c:pt>
                <c:pt idx="96">
                  <c:v>-9.6533215281980116</c:v>
                </c:pt>
                <c:pt idx="97">
                  <c:v>-10.44126667264314</c:v>
                </c:pt>
                <c:pt idx="98">
                  <c:v>-3.4184264990686462</c:v>
                </c:pt>
                <c:pt idx="99">
                  <c:v>6.1616317158389897</c:v>
                </c:pt>
                <c:pt idx="100">
                  <c:v>11.132365789336196</c:v>
                </c:pt>
                <c:pt idx="101">
                  <c:v>7.7753248918145541</c:v>
                </c:pt>
                <c:pt idx="102">
                  <c:v>-1.3981935856676388</c:v>
                </c:pt>
                <c:pt idx="103">
                  <c:v>-9.5257671339491665</c:v>
                </c:pt>
                <c:pt idx="104">
                  <c:v>-10.527411960606701</c:v>
                </c:pt>
                <c:pt idx="105">
                  <c:v>-3.6538288712785438</c:v>
                </c:pt>
                <c:pt idx="106">
                  <c:v>5.953069417929953</c:v>
                </c:pt>
                <c:pt idx="107">
                  <c:v>11.106662503417525</c:v>
                </c:pt>
                <c:pt idx="108">
                  <c:v>7.9517084428784619</c:v>
                </c:pt>
                <c:pt idx="109">
                  <c:v>-1.1516702203514784</c:v>
                </c:pt>
                <c:pt idx="110">
                  <c:v>-9.393520380350072</c:v>
                </c:pt>
                <c:pt idx="111">
                  <c:v>-10.608371482505214</c:v>
                </c:pt>
                <c:pt idx="112">
                  <c:v>-3.8874313802514688</c:v>
                </c:pt>
                <c:pt idx="113">
                  <c:v>5.7415746589860852</c:v>
                </c:pt>
                <c:pt idx="114">
                  <c:v>11.075488114655883</c:v>
                </c:pt>
                <c:pt idx="115">
                  <c:v>8.12417501036124</c:v>
                </c:pt>
                <c:pt idx="116">
                  <c:v>-0.90457954633976789</c:v>
                </c:pt>
                <c:pt idx="117">
                  <c:v>-9.2566464116860008</c:v>
                </c:pt>
                <c:pt idx="118">
                  <c:v>-10.684105357963196</c:v>
                </c:pt>
                <c:pt idx="119">
                  <c:v>-4.1191189542138593</c:v>
                </c:pt>
                <c:pt idx="120">
                  <c:v>5.5272516205811071</c:v>
                </c:pt>
                <c:pt idx="121">
                  <c:v>11.038857979445439</c:v>
                </c:pt>
                <c:pt idx="122">
                  <c:v>8.2926396378388834</c:v>
                </c:pt>
                <c:pt idx="123">
                  <c:v>-0.65704327962868569</c:v>
                </c:pt>
                <c:pt idx="124">
                  <c:v>-9.1152126515918113</c:v>
                </c:pt>
                <c:pt idx="125">
                  <c:v>-10.754576280740205</c:v>
                </c:pt>
                <c:pt idx="126">
                  <c:v>-4.3487774646828443</c:v>
                </c:pt>
                <c:pt idx="127">
                  <c:v>5.3102058774892527</c:v>
                </c:pt>
                <c:pt idx="128">
                  <c:v>10.996790141661775</c:v>
                </c:pt>
                <c:pt idx="129">
                  <c:v>8.4570193402289515</c:v>
                </c:pt>
                <c:pt idx="130">
                  <c:v>-0.40918335571132913</c:v>
                </c:pt>
                <c:pt idx="131">
                  <c:v>-8.9692887698398316</c:v>
                </c:pt>
                <c:pt idx="132">
                  <c:v>-10.819749537107898</c:v>
                </c:pt>
                <c:pt idx="133">
                  <c:v>-4.5762937826846368</c:v>
                </c:pt>
                <c:pt idx="134">
                  <c:v>5.0905443456790795</c:v>
                </c:pt>
                <c:pt idx="135">
                  <c:v>10.949305323773686</c:v>
                </c:pt>
                <c:pt idx="136">
                  <c:v>8.6172331446690347</c:v>
                </c:pt>
                <c:pt idx="137">
                  <c:v>-0.16112186951367108</c:v>
                </c:pt>
                <c:pt idx="138">
                  <c:v>-8.8189466480205123</c:v>
                </c:pt>
                <c:pt idx="139">
                  <c:v>-10.879593022949615</c:v>
                </c:pt>
                <c:pt idx="140">
                  <c:v>-4.801555834481924</c:v>
                </c:pt>
                <c:pt idx="141">
                  <c:v>4.8683752296478753</c:v>
                </c:pt>
                <c:pt idx="142">
                  <c:v>10.89642691663531</c:v>
                </c:pt>
                <c:pt idx="143">
                  <c:v>8.7732021304030638</c:v>
                </c:pt>
                <c:pt idx="144">
                  <c:v>8.7018984749604261E-2</c:v>
                </c:pt>
                <c:pt idx="145">
                  <c:v>-8.664260344133524</c:v>
                </c:pt>
                <c:pt idx="146">
                  <c:v>-10.934077259574906</c:v>
                </c:pt>
                <c:pt idx="147">
                  <c:v>-5.0244526567812793</c:v>
                </c:pt>
                <c:pt idx="148">
                  <c:v>4.6438079691199432</c:v>
                </c:pt>
                <c:pt idx="149">
                  <c:v>10.838180967963748</c:v>
                </c:pt>
                <c:pt idx="150">
                  <c:v>8.9248494676577348</c:v>
                </c:pt>
                <c:pt idx="151">
                  <c:v>0.33511697376738309</c:v>
                </c:pt>
                <c:pt idx="152">
                  <c:v>-8.5053060561076084</c:v>
                </c:pt>
                <c:pt idx="153">
                  <c:v>-10.983175408240713</c:v>
                </c:pt>
                <c:pt idx="154">
                  <c:v>-5.244874451392989</c:v>
                </c:pt>
                <c:pt idx="155">
                  <c:v>4.4169531851371282</c:v>
                </c:pt>
                <c:pt idx="156">
                  <c:v>10.774596169508266</c:v>
                </c:pt>
                <c:pt idx="157">
                  <c:v>9.0721004554888527</c:v>
                </c:pt>
                <c:pt idx="158">
                  <c:v>0.58304988534350333</c:v>
                </c:pt>
                <c:pt idx="159">
                  <c:v>-8.3421620842653734</c:v>
                </c:pt>
                <c:pt idx="160">
                  <c:v>-11.026863283371844</c:v>
                </c:pt>
                <c:pt idx="161">
                  <c:v>-5.462712639316984</c:v>
                </c:pt>
                <c:pt idx="162">
                  <c:v>4.1879226255675652</c:v>
                </c:pt>
                <c:pt idx="163">
                  <c:v>10.705703842916797</c:v>
                </c:pt>
                <c:pt idx="164">
                  <c:v>9.2148825585778251</c:v>
                </c:pt>
                <c:pt idx="165">
                  <c:v>0.83069558859868786</c:v>
                </c:pt>
                <c:pt idx="166">
                  <c:v>-8.1749087927535733</c:v>
                </c:pt>
                <c:pt idx="167">
                  <c:v>-11.065119364474647</c:v>
                </c:pt>
                <c:pt idx="168">
                  <c:v>-5.6778599142277981</c:v>
                </c:pt>
                <c:pt idx="169">
                  <c:v>3.9568291100590898</c:v>
                </c:pt>
                <c:pt idx="170">
                  <c:v>10.631537924307166</c:v>
                </c:pt>
                <c:pt idx="171">
                  <c:v>9.3531254429634316</c:v>
                </c:pt>
                <c:pt idx="172">
                  <c:v>1.0779320941311517</c:v>
                </c:pt>
                <c:pt idx="173">
                  <c:v>-8.0036285699543175</c:v>
                </c:pt>
                <c:pt idx="174">
                  <c:v>-11.09792480673851</c:v>
                </c:pt>
                <c:pt idx="175">
                  <c:v>-5.8902102953364626</c:v>
                </c:pt>
                <c:pt idx="176">
                  <c:v>3.7237864744628921</c:v>
                </c:pt>
                <c:pt idx="177">
                  <c:v>10.5521349475493</c:v>
                </c:pt>
                <c:pt idx="178">
                  <c:v>9.4867610106879479</c:v>
                </c:pt>
                <c:pt idx="179">
                  <c:v>1.3246376141094174</c:v>
                </c:pt>
                <c:pt idx="180">
                  <c:v>-7.8284057879022972</c:v>
                </c:pt>
                <c:pt idx="181">
                  <c:v>-11.125263450318078</c:v>
                </c:pt>
                <c:pt idx="182">
                  <c:v>-6.0996591795929209</c:v>
                </c:pt>
                <c:pt idx="183">
                  <c:v>3.4889095147607301</c:v>
                </c:pt>
                <c:pt idx="184">
                  <c:v>10.467534026270064</c:v>
                </c:pt>
                <c:pt idx="185">
                  <c:v>9.6157234333412394</c:v>
                </c:pt>
                <c:pt idx="186">
                  <c:v>1.5706906222629875</c:v>
                </c:pt>
                <c:pt idx="187">
                  <c:v>-7.6493267607225492</c:v>
                </c:pt>
                <c:pt idx="188">
                  <c:v>-11.147121828293786</c:v>
                </c:pt>
                <c:pt idx="189">
                  <c:v>-6.3061033932142543</c:v>
                </c:pt>
                <c:pt idx="190">
                  <c:v>3.2523139305162609</c:v>
                </c:pt>
                <c:pt idx="191">
                  <c:v>10.377776834585404</c:v>
                </c:pt>
                <c:pt idx="192">
                  <c:v>9.7399491844879797</c:v>
                </c:pt>
                <c:pt idx="193">
                  <c:v>1.8159699137463921</c:v>
                </c:pt>
                <c:pt idx="194">
                  <c:v>-7.4664797021135509</c:v>
                </c:pt>
                <c:pt idx="195">
                  <c:v>-11.163489173305603</c:v>
                </c:pt>
                <c:pt idx="196">
                  <c:v>-6.5094412425077177</c:v>
                </c:pt>
                <c:pt idx="197">
                  <c:v>3.0141162678806315</c:v>
                </c:pt>
                <c:pt idx="198">
                  <c:v>10.282907586571914</c:v>
                </c:pt>
                <c:pt idx="199">
                  <c:v>9.8593770709605515</c:v>
                </c:pt>
                <c:pt idx="200">
                  <c:v>2.0603546648442683</c:v>
                </c:pt>
                <c:pt idx="201">
                  <c:v>-7.2799546818925744</c:v>
                </c:pt>
                <c:pt idx="202">
                  <c:v>-11.174357422857007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E052-144B-BF69-AD2BDD775B7D}"/>
            </c:ext>
          </c:extLst>
        </c:ser>
        <c:ser>
          <c:idx val="13"/>
          <c:order val="5"/>
          <c:marker>
            <c:symbol val="none"/>
          </c:marker>
          <c:xVal>
            <c:numRef>
              <c:f>'forced undamped'!$H$1:$H$203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undamped'!$I$1:$I$203</c:f>
              <c:numCache>
                <c:formatCode>General</c:formatCode>
                <c:ptCount val="203"/>
                <c:pt idx="0">
                  <c:v>0</c:v>
                </c:pt>
                <c:pt idx="1">
                  <c:v>4.9979169270678332</c:v>
                </c:pt>
                <c:pt idx="2">
                  <c:v>9.9833416646828148</c:v>
                </c:pt>
                <c:pt idx="3">
                  <c:v>14.943813247359925</c:v>
                </c:pt>
                <c:pt idx="4">
                  <c:v>19.866933079506122</c:v>
                </c:pt>
                <c:pt idx="5">
                  <c:v>24.740395925452294</c:v>
                </c:pt>
                <c:pt idx="6">
                  <c:v>29.552020666133956</c:v>
                </c:pt>
                <c:pt idx="7">
                  <c:v>34.289780745545137</c:v>
                </c:pt>
                <c:pt idx="8">
                  <c:v>38.941834230865048</c:v>
                </c:pt>
                <c:pt idx="9">
                  <c:v>43.496553411123017</c:v>
                </c:pt>
                <c:pt idx="10">
                  <c:v>47.942553860420297</c:v>
                </c:pt>
                <c:pt idx="11">
                  <c:v>52.268722893065913</c:v>
                </c:pt>
                <c:pt idx="12">
                  <c:v>56.464247339503537</c:v>
                </c:pt>
                <c:pt idx="13">
                  <c:v>60.518640573603953</c:v>
                </c:pt>
                <c:pt idx="14">
                  <c:v>64.421768723769119</c:v>
                </c:pt>
                <c:pt idx="15">
                  <c:v>68.163876002333424</c:v>
                </c:pt>
                <c:pt idx="16">
                  <c:v>71.735609089952291</c:v>
                </c:pt>
                <c:pt idx="17">
                  <c:v>75.12804051402928</c:v>
                </c:pt>
                <c:pt idx="18">
                  <c:v>78.332690962748359</c:v>
                </c:pt>
                <c:pt idx="19">
                  <c:v>81.341550478937393</c:v>
                </c:pt>
                <c:pt idx="20">
                  <c:v>84.147098480789666</c:v>
                </c:pt>
                <c:pt idx="21">
                  <c:v>86.742322559401714</c:v>
                </c:pt>
                <c:pt idx="22">
                  <c:v>89.120736006143559</c:v>
                </c:pt>
                <c:pt idx="23">
                  <c:v>91.276394026052117</c:v>
                </c:pt>
                <c:pt idx="24">
                  <c:v>93.203908596722655</c:v>
                </c:pt>
                <c:pt idx="25">
                  <c:v>94.898461935558629</c:v>
                </c:pt>
                <c:pt idx="26">
                  <c:v>96.355818541719302</c:v>
                </c:pt>
                <c:pt idx="27">
                  <c:v>97.572335782665917</c:v>
                </c:pt>
                <c:pt idx="28">
                  <c:v>98.544972998846021</c:v>
                </c:pt>
                <c:pt idx="29">
                  <c:v>99.271299103758864</c:v>
                </c:pt>
                <c:pt idx="30">
                  <c:v>99.74949866040545</c:v>
                </c:pt>
                <c:pt idx="31">
                  <c:v>99.978376418935696</c:v>
                </c:pt>
                <c:pt idx="32">
                  <c:v>99.957360304150512</c:v>
                </c:pt>
                <c:pt idx="33">
                  <c:v>99.686502845391871</c:v>
                </c:pt>
                <c:pt idx="34">
                  <c:v>99.16648104524684</c:v>
                </c:pt>
                <c:pt idx="35">
                  <c:v>98.398594687393668</c:v>
                </c:pt>
                <c:pt idx="36">
                  <c:v>97.384763087819493</c:v>
                </c:pt>
                <c:pt idx="37">
                  <c:v>96.127520297529969</c:v>
                </c:pt>
                <c:pt idx="38">
                  <c:v>94.630008768741419</c:v>
                </c:pt>
                <c:pt idx="39">
                  <c:v>92.895971500386892</c:v>
                </c:pt>
                <c:pt idx="40">
                  <c:v>90.929742682568133</c:v>
                </c:pt>
                <c:pt idx="41">
                  <c:v>88.73623686333751</c:v>
                </c:pt>
                <c:pt idx="42">
                  <c:v>86.320936664887356</c:v>
                </c:pt>
                <c:pt idx="43">
                  <c:v>83.689879079849746</c:v>
                </c:pt>
                <c:pt idx="44">
                  <c:v>80.849640381959006</c:v>
                </c:pt>
                <c:pt idx="45">
                  <c:v>77.80731968879212</c:v>
                </c:pt>
                <c:pt idx="46">
                  <c:v>74.570521217672024</c:v>
                </c:pt>
                <c:pt idx="47">
                  <c:v>71.147335279084473</c:v>
                </c:pt>
                <c:pt idx="48">
                  <c:v>67.546318055115123</c:v>
                </c:pt>
                <c:pt idx="49">
                  <c:v>63.77647021345043</c:v>
                </c:pt>
                <c:pt idx="50">
                  <c:v>59.847214410395722</c:v>
                </c:pt>
                <c:pt idx="51">
                  <c:v>55.768371739141777</c:v>
                </c:pt>
                <c:pt idx="52">
                  <c:v>51.550137182146528</c:v>
                </c:pt>
                <c:pt idx="53">
                  <c:v>47.203054128988384</c:v>
                </c:pt>
                <c:pt idx="54">
                  <c:v>42.737988023383139</c:v>
                </c:pt>
                <c:pt idx="55">
                  <c:v>38.166099205233337</c:v>
                </c:pt>
                <c:pt idx="56">
                  <c:v>33.498815015590679</c:v>
                </c:pt>
                <c:pt idx="57">
                  <c:v>28.747801234254656</c:v>
                </c:pt>
                <c:pt idx="58">
                  <c:v>23.924932921398458</c:v>
                </c:pt>
                <c:pt idx="59">
                  <c:v>19.042264736102968</c:v>
                </c:pt>
                <c:pt idx="60">
                  <c:v>14.112000805986986</c:v>
                </c:pt>
                <c:pt idx="61">
                  <c:v>9.146464223243985</c:v>
                </c:pt>
                <c:pt idx="62">
                  <c:v>4.15806624332936</c:v>
                </c:pt>
                <c:pt idx="63">
                  <c:v>-0.84072473671455095</c:v>
                </c:pt>
                <c:pt idx="64">
                  <c:v>-5.8374143427576541</c:v>
                </c:pt>
                <c:pt idx="65">
                  <c:v>-10.819513453010485</c:v>
                </c:pt>
                <c:pt idx="66">
                  <c:v>-15.774569414324468</c:v>
                </c:pt>
                <c:pt idx="67">
                  <c:v>-20.690197167339587</c:v>
                </c:pt>
                <c:pt idx="68">
                  <c:v>-25.55411020268274</c:v>
                </c:pt>
                <c:pt idx="69">
                  <c:v>-30.354151270842511</c:v>
                </c:pt>
                <c:pt idx="70">
                  <c:v>-35.07832276896157</c:v>
                </c:pt>
                <c:pt idx="71">
                  <c:v>-39.714816728595572</c:v>
                </c:pt>
                <c:pt idx="72">
                  <c:v>-44.252044329484811</c:v>
                </c:pt>
                <c:pt idx="73">
                  <c:v>-48.678664865569516</c:v>
                </c:pt>
                <c:pt idx="74">
                  <c:v>-52.983614090848889</c:v>
                </c:pt>
                <c:pt idx="75">
                  <c:v>-57.156131874233942</c:v>
                </c:pt>
                <c:pt idx="76">
                  <c:v>-61.18578909427147</c:v>
                </c:pt>
                <c:pt idx="77">
                  <c:v>-65.062513706516299</c:v>
                </c:pt>
                <c:pt idx="78">
                  <c:v>-68.776615918396956</c:v>
                </c:pt>
                <c:pt idx="79">
                  <c:v>-72.318812408650786</c:v>
                </c:pt>
                <c:pt idx="80">
                  <c:v>-75.680249530792423</c:v>
                </c:pt>
                <c:pt idx="81">
                  <c:v>-78.852525442619111</c:v>
                </c:pt>
                <c:pt idx="82">
                  <c:v>-81.827711106440674</c:v>
                </c:pt>
                <c:pt idx="83">
                  <c:v>-84.59837010754427</c:v>
                </c:pt>
                <c:pt idx="84">
                  <c:v>-87.157577241358467</c:v>
                </c:pt>
                <c:pt idx="85">
                  <c:v>-89.498935822858044</c:v>
                </c:pt>
                <c:pt idx="86">
                  <c:v>-91.616593674945207</c:v>
                </c:pt>
                <c:pt idx="87">
                  <c:v>-93.505257755844653</c:v>
                </c:pt>
                <c:pt idx="88">
                  <c:v>-95.160207388951363</c:v>
                </c:pt>
                <c:pt idx="89">
                  <c:v>-96.57730606206367</c:v>
                </c:pt>
                <c:pt idx="90">
                  <c:v>-97.75301176650953</c:v>
                </c:pt>
                <c:pt idx="91">
                  <c:v>-98.684385850323537</c:v>
                </c:pt>
                <c:pt idx="92">
                  <c:v>-99.369100363346348</c:v>
                </c:pt>
                <c:pt idx="93">
                  <c:v>-99.805443875887889</c:v>
                </c:pt>
                <c:pt idx="94">
                  <c:v>-99.992325756410082</c:v>
                </c:pt>
                <c:pt idx="95">
                  <c:v>-99.929278897537827</c:v>
                </c:pt>
                <c:pt idx="96">
                  <c:v>-99.616460883584139</c:v>
                </c:pt>
                <c:pt idx="97">
                  <c:v>-99.054653596671443</c:v>
                </c:pt>
                <c:pt idx="98">
                  <c:v>-98.245261262433431</c:v>
                </c:pt>
                <c:pt idx="99">
                  <c:v>-97.190306940182296</c:v>
                </c:pt>
                <c:pt idx="100">
                  <c:v>-95.892427466314118</c:v>
                </c:pt>
                <c:pt idx="101">
                  <c:v>-94.354866863590985</c:v>
                </c:pt>
                <c:pt idx="102">
                  <c:v>-92.581468232773616</c:v>
                </c:pt>
                <c:pt idx="103">
                  <c:v>-90.576664146870897</c:v>
                </c:pt>
                <c:pt idx="104">
                  <c:v>-88.345465572015812</c:v>
                </c:pt>
                <c:pt idx="105">
                  <c:v>-85.89344934265975</c:v>
                </c:pt>
                <c:pt idx="106">
                  <c:v>-83.226744222390721</c:v>
                </c:pt>
                <c:pt idx="107">
                  <c:v>-80.352015585216222</c:v>
                </c:pt>
                <c:pt idx="108">
                  <c:v>-77.276448755599446</c:v>
                </c:pt>
                <c:pt idx="109">
                  <c:v>-74.007731048890207</c:v>
                </c:pt>
                <c:pt idx="110">
                  <c:v>-70.554032557040017</c:v>
                </c:pt>
                <c:pt idx="111">
                  <c:v>-66.923985727627056</c:v>
                </c:pt>
                <c:pt idx="112">
                  <c:v>-63.126663787233049</c:v>
                </c:pt>
                <c:pt idx="113">
                  <c:v>-59.171558063101934</c:v>
                </c:pt>
                <c:pt idx="114">
                  <c:v>-55.068554259764802</c:v>
                </c:pt>
                <c:pt idx="115">
                  <c:v>-50.827907749926901</c:v>
                </c:pt>
                <c:pt idx="116">
                  <c:v>-46.460217941376833</c:v>
                </c:pt>
                <c:pt idx="117">
                  <c:v>-41.976401783987093</c:v>
                </c:pt>
                <c:pt idx="118">
                  <c:v>-37.387666483024837</c:v>
                </c:pt>
                <c:pt idx="119">
                  <c:v>-32.705481486975323</c:v>
                </c:pt>
                <c:pt idx="120">
                  <c:v>-27.941549819893869</c:v>
                </c:pt>
                <c:pt idx="121">
                  <c:v>-23.107778829940521</c:v>
                </c:pt>
                <c:pt idx="122">
                  <c:v>-18.216250427210898</c:v>
                </c:pt>
                <c:pt idx="123">
                  <c:v>-13.279190885253081</c:v>
                </c:pt>
                <c:pt idx="124">
                  <c:v>-8.308940281751056</c:v>
                </c:pt>
                <c:pt idx="125">
                  <c:v>-3.317921654757102</c:v>
                </c:pt>
                <c:pt idx="126">
                  <c:v>1.6813900484335504</c:v>
                </c:pt>
                <c:pt idx="127">
                  <c:v>6.676499152154129</c:v>
                </c:pt>
                <c:pt idx="128">
                  <c:v>11.654920485047866</c:v>
                </c:pt>
                <c:pt idx="129">
                  <c:v>16.604210586494233</c:v>
                </c:pt>
                <c:pt idx="130">
                  <c:v>21.511998808780078</c:v>
                </c:pt>
                <c:pt idx="131">
                  <c:v>26.366018237276378</c:v>
                </c:pt>
                <c:pt idx="132">
                  <c:v>31.154136351336348</c:v>
                </c:pt>
                <c:pt idx="133">
                  <c:v>35.864385349278542</c:v>
                </c:pt>
                <c:pt idx="134">
                  <c:v>40.484992061658367</c:v>
                </c:pt>
                <c:pt idx="135">
                  <c:v>45.004407378060336</c:v>
                </c:pt>
                <c:pt idx="136">
                  <c:v>49.41133511385943</c:v>
                </c:pt>
                <c:pt idx="137">
                  <c:v>53.694760244799753</c:v>
                </c:pt>
                <c:pt idx="138">
                  <c:v>57.843976438818636</c:v>
                </c:pt>
                <c:pt idx="139">
                  <c:v>61.848612816301063</c:v>
                </c:pt>
                <c:pt idx="140">
                  <c:v>65.698659871877638</c:v>
                </c:pt>
                <c:pt idx="141">
                  <c:v>69.384494492975151</c:v>
                </c:pt>
                <c:pt idx="142">
                  <c:v>72.896904012586432</c:v>
                </c:pt>
                <c:pt idx="143">
                  <c:v>76.227109236139981</c:v>
                </c:pt>
                <c:pt idx="144">
                  <c:v>79.366786384914235</c:v>
                </c:pt>
                <c:pt idx="145">
                  <c:v>82.308087901149534</c:v>
                </c:pt>
                <c:pt idx="146">
                  <c:v>85.043662062855503</c:v>
                </c:pt>
                <c:pt idx="147">
                  <c:v>87.566671359287369</c:v>
                </c:pt>
                <c:pt idx="148">
                  <c:v>89.870809581161865</c:v>
                </c:pt>
                <c:pt idx="149">
                  <c:v>91.950317582896332</c:v>
                </c:pt>
                <c:pt idx="150">
                  <c:v>93.799997677473229</c:v>
                </c:pt>
                <c:pt idx="151">
                  <c:v>95.415226627950915</c:v>
                </c:pt>
                <c:pt idx="152">
                  <c:v>96.791967203148161</c:v>
                </c:pt>
                <c:pt idx="153">
                  <c:v>97.926778268619614</c:v>
                </c:pt>
                <c:pt idx="154">
                  <c:v>98.816823387699742</c:v>
                </c:pt>
                <c:pt idx="155">
                  <c:v>99.459877911117417</c:v>
                </c:pt>
                <c:pt idx="156">
                  <c:v>99.854334537460389</c:v>
                </c:pt>
                <c:pt idx="157">
                  <c:v>99.999207330591872</c:v>
                </c:pt>
                <c:pt idx="158">
                  <c:v>99.8941341839773</c:v>
                </c:pt>
                <c:pt idx="159">
                  <c:v>99.539377725762179</c:v>
                </c:pt>
                <c:pt idx="160">
                  <c:v>98.935824662338476</c:v>
                </c:pt>
                <c:pt idx="161">
                  <c:v>98.084983562040378</c:v>
                </c:pt>
                <c:pt idx="162">
                  <c:v>96.988981084509106</c:v>
                </c:pt>
                <c:pt idx="163">
                  <c:v>95.65055666515147</c:v>
                </c:pt>
                <c:pt idx="164">
                  <c:v>94.073055667977911</c:v>
                </c:pt>
                <c:pt idx="165">
                  <c:v>92.260421023934711</c:v>
                </c:pt>
                <c:pt idx="166">
                  <c:v>90.2171833756301</c:v>
                </c:pt>
                <c:pt idx="167">
                  <c:v>87.948449753087246</c:v>
                </c:pt>
                <c:pt idx="168">
                  <c:v>85.459890808828874</c:v>
                </c:pt>
                <c:pt idx="169">
                  <c:v>82.757726644199195</c:v>
                </c:pt>
                <c:pt idx="170">
                  <c:v>79.84871126234988</c:v>
                </c:pt>
                <c:pt idx="171">
                  <c:v>76.740115686749647</c:v>
                </c:pt>
                <c:pt idx="172">
                  <c:v>73.439709787412184</c:v>
                </c:pt>
                <c:pt idx="173">
                  <c:v>69.955742860267691</c:v>
                </c:pt>
                <c:pt idx="174">
                  <c:v>66.296923008219139</c:v>
                </c:pt>
                <c:pt idx="175">
                  <c:v>62.472395375420078</c:v>
                </c:pt>
                <c:pt idx="176">
                  <c:v>58.491719289177034</c:v>
                </c:pt>
                <c:pt idx="177">
                  <c:v>54.364844366609589</c:v>
                </c:pt>
                <c:pt idx="178">
                  <c:v>50.102085645789238</c:v>
                </c:pt>
                <c:pt idx="179">
                  <c:v>45.714097803516211</c:v>
                </c:pt>
                <c:pt idx="180">
                  <c:v>41.211848524176304</c:v>
                </c:pt>
                <c:pt idx="181">
                  <c:v>36.606591086241764</c:v>
                </c:pt>
                <c:pt idx="182">
                  <c:v>31.909836234935717</c:v>
                </c:pt>
                <c:pt idx="183">
                  <c:v>27.133323411363786</c:v>
                </c:pt>
                <c:pt idx="184">
                  <c:v>22.288991410025112</c:v>
                </c:pt>
                <c:pt idx="185">
                  <c:v>17.388948538043707</c:v>
                </c:pt>
                <c:pt idx="186">
                  <c:v>12.445442350706523</c:v>
                </c:pt>
                <c:pt idx="187">
                  <c:v>7.4708290389536556</c:v>
                </c:pt>
                <c:pt idx="188">
                  <c:v>2.4775425453359543</c:v>
                </c:pt>
                <c:pt idx="189">
                  <c:v>-2.5219365143658723</c:v>
                </c:pt>
                <c:pt idx="190">
                  <c:v>-7.5151120461809304</c:v>
                </c:pt>
                <c:pt idx="191">
                  <c:v>-12.489503711675232</c:v>
                </c:pt>
                <c:pt idx="192">
                  <c:v>-17.432678122298139</c:v>
                </c:pt>
                <c:pt idx="193">
                  <c:v>-22.33227991637856</c:v>
                </c:pt>
                <c:pt idx="194">
                  <c:v>-27.176062641094585</c:v>
                </c:pt>
                <c:pt idx="195">
                  <c:v>-31.951919362227699</c:v>
                </c:pt>
                <c:pt idx="196">
                  <c:v>-36.647912925193168</c:v>
                </c:pt>
                <c:pt idx="197">
                  <c:v>-41.252305791709752</c:v>
                </c:pt>
                <c:pt idx="198">
                  <c:v>-45.753589377532613</c:v>
                </c:pt>
                <c:pt idx="199">
                  <c:v>-50.14051281792036</c:v>
                </c:pt>
                <c:pt idx="200">
                  <c:v>-54.402111088937573</c:v>
                </c:pt>
                <c:pt idx="201">
                  <c:v>-58.527732414304211</c:v>
                </c:pt>
                <c:pt idx="202">
                  <c:v>-62.507064889288898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E052-144B-BF69-AD2BDD775B7D}"/>
            </c:ext>
          </c:extLst>
        </c:ser>
        <c:ser>
          <c:idx val="14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'forced undamped'!$E$1:$E$203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undamped'!$F$1:$F$203</c:f>
              <c:numCache>
                <c:formatCode>General</c:formatCode>
                <c:ptCount val="203"/>
                <c:pt idx="0">
                  <c:v>0</c:v>
                </c:pt>
                <c:pt idx="1">
                  <c:v>8.7189953327907119</c:v>
                </c:pt>
                <c:pt idx="2">
                  <c:v>10.915582717542319</c:v>
                </c:pt>
                <c:pt idx="3">
                  <c:v>4.9465637730164849</c:v>
                </c:pt>
                <c:pt idx="4">
                  <c:v>-4.7228249546272778</c:v>
                </c:pt>
                <c:pt idx="5">
                  <c:v>-10.859215917561976</c:v>
                </c:pt>
                <c:pt idx="6">
                  <c:v>-8.8721667928749302</c:v>
                </c:pt>
                <c:pt idx="7">
                  <c:v>-0.24812693732416216</c:v>
                </c:pt>
                <c:pt idx="8">
                  <c:v>8.5615289263048808</c:v>
                </c:pt>
                <c:pt idx="9">
                  <c:v>10.966572539909448</c:v>
                </c:pt>
                <c:pt idx="10">
                  <c:v>5.1678659315078352</c:v>
                </c:pt>
                <c:pt idx="11">
                  <c:v>-4.4967596892943291</c:v>
                </c:pt>
                <c:pt idx="12">
                  <c:v>-10.797499906055615</c:v>
                </c:pt>
                <c:pt idx="13">
                  <c:v>-9.0209678548356109</c:v>
                </c:pt>
                <c:pt idx="14">
                  <c:v>-0.49613164819262617</c:v>
                </c:pt>
                <c:pt idx="15">
                  <c:v>8.3998451408148593</c:v>
                </c:pt>
                <c:pt idx="16">
                  <c:v>11.012160267256382</c:v>
                </c:pt>
                <c:pt idx="17">
                  <c:v>5.386622417437156</c:v>
                </c:pt>
                <c:pt idx="18">
                  <c:v>-4.2684793359714739</c:v>
                </c:pt>
                <c:pt idx="19">
                  <c:v>-10.730465084113229</c:v>
                </c:pt>
                <c:pt idx="20">
                  <c:v>-9.1653252197935409</c:v>
                </c:pt>
                <c:pt idx="21">
                  <c:v>-0.74389196635803545</c:v>
                </c:pt>
                <c:pt idx="22">
                  <c:v>8.2340236211840878</c:v>
                </c:pt>
                <c:pt idx="23">
                  <c:v>11.052323443229159</c:v>
                </c:pt>
                <c:pt idx="24">
                  <c:v>5.6027254721298041</c:v>
                </c:pt>
                <c:pt idx="25">
                  <c:v>-4.0380963447568536</c:v>
                </c:pt>
                <c:pt idx="26">
                  <c:v>-10.658144472852042</c:v>
                </c:pt>
                <c:pt idx="27">
                  <c:v>-9.3051677778190296</c:v>
                </c:pt>
                <c:pt idx="28">
                  <c:v>-0.99128584596001867</c:v>
                </c:pt>
                <c:pt idx="29">
                  <c:v>8.0641460505092883</c:v>
                </c:pt>
                <c:pt idx="30">
                  <c:v>11.087042283588703</c:v>
                </c:pt>
                <c:pt idx="31">
                  <c:v>5.816068643981894</c:v>
                </c:pt>
                <c:pt idx="32">
                  <c:v>-3.8057242015008605</c:v>
                </c:pt>
                <c:pt idx="33">
                  <c:v>-10.580573697150554</c:v>
                </c:pt>
                <c:pt idx="34">
                  <c:v>-9.440426642960384</c:v>
                </c:pt>
                <c:pt idx="35">
                  <c:v>-1.2381914216445702</c:v>
                </c:pt>
                <c:pt idx="36">
                  <c:v>7.8902961098836562</c:v>
                </c:pt>
                <c:pt idx="37">
                  <c:v>11.116299685956498</c:v>
                </c:pt>
                <c:pt idx="38">
                  <c:v>6.0265468408981322</c:v>
                </c:pt>
                <c:pt idx="39">
                  <c:v>-3.5714773719030517</c:v>
                </c:pt>
                <c:pt idx="40">
                  <c:v>-10.497790968099723</c:v>
                </c:pt>
                <c:pt idx="41">
                  <c:v>-9.571035187176923</c:v>
                </c:pt>
                <c:pt idx="42">
                  <c:v>-1.484487068594573</c:v>
                </c:pt>
                <c:pt idx="43">
                  <c:v>7.7125594371756243</c:v>
                </c:pt>
                <c:pt idx="44">
                  <c:v>11.140081238239173</c:v>
                </c:pt>
                <c:pt idx="45">
                  <c:v>6.2340563820601007</c:v>
                </c:pt>
                <c:pt idx="46">
                  <c:v>-3.3354712451266435</c:v>
                </c:pt>
                <c:pt idx="47">
                  <c:v>-10.40983706418033</c:v>
                </c:pt>
                <c:pt idx="48">
                  <c:v>-9.6969290731596853</c:v>
                </c:pt>
                <c:pt idx="49">
                  <c:v>-1.7300514624415779</c:v>
                </c:pt>
                <c:pt idx="50">
                  <c:v>7.5310235848444691</c:v>
                </c:pt>
                <c:pt idx="51">
                  <c:v>11.158375225727783</c:v>
                </c:pt>
                <c:pt idx="52">
                  <c:v>6.43849504899819</c:v>
                </c:pt>
                <c:pt idx="53">
                  <c:v>-3.0978220769589786</c:v>
                </c:pt>
                <c:pt idx="54">
                  <c:v>-10.316755311175838</c:v>
                </c:pt>
                <c:pt idx="55">
                  <c:v>-9.818046286023602</c:v>
                </c:pt>
                <c:pt idx="56">
                  <c:v>-1.9747636390297203</c:v>
                </c:pt>
                <c:pt idx="57">
                  <c:v>7.3457779768118625</c:v>
                </c:pt>
                <c:pt idx="58">
                  <c:v>11.171172636868501</c:v>
                </c:pt>
                <c:pt idx="59">
                  <c:v>6.6397621359449497</c:v>
                </c:pt>
                <c:pt idx="60">
                  <c:v>-2.8586469325434636</c:v>
                </c:pt>
                <c:pt idx="61">
                  <c:v>-10.21859156083001</c:v>
                </c:pt>
                <c:pt idx="62">
                  <c:v>-9.9343271638560999</c:v>
                </c:pt>
                <c:pt idx="63">
                  <c:v>-2.2185030540022805</c:v>
                </c:pt>
                <c:pt idx="64">
                  <c:v>7.1569138644121963</c:v>
                </c:pt>
                <c:pt idx="65">
                  <c:v>11.178467167701649</c:v>
                </c:pt>
                <c:pt idx="66">
                  <c:v>6.8377584994418763</c:v>
                </c:pt>
                <c:pt idx="67">
                  <c:v>-2.6180636287142622</c:v>
                </c:pt>
                <c:pt idx="68">
                  <c:v>-10.115394168260694</c:v>
                </c:pt>
                <c:pt idx="69">
                  <c:v>-10.045714427106104</c:v>
                </c:pt>
                <c:pt idx="70">
                  <c:v>-2.4611496421817205</c:v>
                </c:pt>
                <c:pt idx="71">
                  <c:v>6.9645242814421966</c:v>
                </c:pt>
                <c:pt idx="72">
                  <c:v>11.180255224967029</c:v>
                </c:pt>
                <c:pt idx="73">
                  <c:v>7.0323866071775178</c:v>
                </c:pt>
                <c:pt idx="74">
                  <c:v>-2.376190675959601</c:v>
                </c:pt>
                <c:pt idx="75">
                  <c:v>-10.007213968140087</c:v>
                </c:pt>
                <c:pt idx="76">
                  <c:v>-10.152153206800003</c:v>
                </c:pt>
                <c:pt idx="77">
                  <c:v>-2.7025838767130548</c:v>
                </c:pt>
                <c:pt idx="78">
                  <c:v>6.7687039983329704</c:v>
                </c:pt>
                <c:pt idx="79">
                  <c:v>11.176535927873926</c:v>
                </c:pt>
                <c:pt idx="80">
                  <c:v>7.223550586031342</c:v>
                </c:pt>
                <c:pt idx="81">
                  <c:v>-2.1331472200446115</c:v>
                </c:pt>
                <c:pt idx="82">
                  <c:v>-9.8941042496538323</c:v>
                </c:pt>
                <c:pt idx="83">
                  <c:v>-10.253591071569588</c:v>
                </c:pt>
                <c:pt idx="84">
                  <c:v>-2.9426868279425116</c:v>
                </c:pt>
                <c:pt idx="85">
                  <c:v>6.569549475466693</c:v>
                </c:pt>
                <c:pt idx="86">
                  <c:v>11.167311108534991</c:v>
                </c:pt>
                <c:pt idx="87">
                  <c:v>7.4111562693002648</c:v>
                </c:pt>
                <c:pt idx="88">
                  <c:v>-1.8890529833196181</c:v>
                </c:pt>
                <c:pt idx="89">
                  <c:v>-9.7761207302510336</c:v>
                </c:pt>
                <c:pt idx="90">
                  <c:v>-10.34997805347996</c:v>
                </c:pt>
                <c:pt idx="91">
                  <c:v>-3.1813402220016331</c:v>
                </c:pt>
                <c:pt idx="92">
                  <c:v>6.3671588156598542</c:v>
                </c:pt>
                <c:pt idx="93">
                  <c:v>11.152585311063747</c:v>
                </c:pt>
                <c:pt idx="94">
                  <c:v>7.5951112430855057</c:v>
                </c:pt>
                <c:pt idx="95">
                  <c:v>-1.6440282057463389</c:v>
                </c:pt>
                <c:pt idx="96">
                  <c:v>-9.6533215281980116</c:v>
                </c:pt>
                <c:pt idx="97">
                  <c:v>-10.44126667264314</c:v>
                </c:pt>
                <c:pt idx="98">
                  <c:v>-3.4184264990686462</c:v>
                </c:pt>
                <c:pt idx="99">
                  <c:v>6.1616317158389897</c:v>
                </c:pt>
                <c:pt idx="100">
                  <c:v>11.132365789336196</c:v>
                </c:pt>
                <c:pt idx="101">
                  <c:v>7.7753248918145541</c:v>
                </c:pt>
                <c:pt idx="102">
                  <c:v>-1.3981935856676388</c:v>
                </c:pt>
                <c:pt idx="103">
                  <c:v>-9.5257671339491665</c:v>
                </c:pt>
                <c:pt idx="104">
                  <c:v>-10.527411960606701</c:v>
                </c:pt>
                <c:pt idx="105">
                  <c:v>-3.6538288712785438</c:v>
                </c:pt>
                <c:pt idx="106">
                  <c:v>5.953069417929953</c:v>
                </c:pt>
                <c:pt idx="107">
                  <c:v>11.106662503417525</c:v>
                </c:pt>
                <c:pt idx="108">
                  <c:v>7.9517084428784619</c:v>
                </c:pt>
                <c:pt idx="109">
                  <c:v>-1.1516702203514784</c:v>
                </c:pt>
                <c:pt idx="110">
                  <c:v>-9.393520380350072</c:v>
                </c:pt>
                <c:pt idx="111">
                  <c:v>-10.608371482505214</c:v>
                </c:pt>
                <c:pt idx="112">
                  <c:v>-3.8874313802514688</c:v>
                </c:pt>
                <c:pt idx="113">
                  <c:v>5.7415746589860852</c:v>
                </c:pt>
                <c:pt idx="114">
                  <c:v>11.075488114655883</c:v>
                </c:pt>
                <c:pt idx="115">
                  <c:v>8.12417501036124</c:v>
                </c:pt>
                <c:pt idx="116">
                  <c:v>-0.90457954633976789</c:v>
                </c:pt>
                <c:pt idx="117">
                  <c:v>-9.2566464116860008</c:v>
                </c:pt>
                <c:pt idx="118">
                  <c:v>-10.684105357963196</c:v>
                </c:pt>
                <c:pt idx="119">
                  <c:v>-4.1191189542138593</c:v>
                </c:pt>
                <c:pt idx="120">
                  <c:v>5.5272516205811071</c:v>
                </c:pt>
                <c:pt idx="121">
                  <c:v>11.038857979445439</c:v>
                </c:pt>
                <c:pt idx="122">
                  <c:v>8.2926396378388834</c:v>
                </c:pt>
                <c:pt idx="123">
                  <c:v>-0.65704327962868569</c:v>
                </c:pt>
                <c:pt idx="124">
                  <c:v>-9.1152126515918113</c:v>
                </c:pt>
                <c:pt idx="125">
                  <c:v>-10.754576280740205</c:v>
                </c:pt>
                <c:pt idx="126">
                  <c:v>-4.3487774646828443</c:v>
                </c:pt>
                <c:pt idx="127">
                  <c:v>5.3102058774892527</c:v>
                </c:pt>
                <c:pt idx="128">
                  <c:v>10.996790141661775</c:v>
                </c:pt>
                <c:pt idx="129">
                  <c:v>8.4570193402289515</c:v>
                </c:pt>
                <c:pt idx="130">
                  <c:v>-0.40918335571132913</c:v>
                </c:pt>
                <c:pt idx="131">
                  <c:v>-8.9692887698398316</c:v>
                </c:pt>
                <c:pt idx="132">
                  <c:v>-10.819749537107898</c:v>
                </c:pt>
                <c:pt idx="133">
                  <c:v>-4.5762937826846368</c:v>
                </c:pt>
                <c:pt idx="134">
                  <c:v>5.0905443456790795</c:v>
                </c:pt>
                <c:pt idx="135">
                  <c:v>10.949305323773686</c:v>
                </c:pt>
                <c:pt idx="136">
                  <c:v>8.6172331446690347</c:v>
                </c:pt>
                <c:pt idx="137">
                  <c:v>-0.16112186951367108</c:v>
                </c:pt>
                <c:pt idx="138">
                  <c:v>-8.8189466480205123</c:v>
                </c:pt>
                <c:pt idx="139">
                  <c:v>-10.879593022949615</c:v>
                </c:pt>
                <c:pt idx="140">
                  <c:v>-4.801555834481924</c:v>
                </c:pt>
                <c:pt idx="141">
                  <c:v>4.8683752296478753</c:v>
                </c:pt>
                <c:pt idx="142">
                  <c:v>10.89642691663531</c:v>
                </c:pt>
                <c:pt idx="143">
                  <c:v>8.7732021304030638</c:v>
                </c:pt>
                <c:pt idx="144">
                  <c:v>8.7018984749604261E-2</c:v>
                </c:pt>
                <c:pt idx="145">
                  <c:v>-8.664260344133524</c:v>
                </c:pt>
                <c:pt idx="146">
                  <c:v>-10.934077259574906</c:v>
                </c:pt>
                <c:pt idx="147">
                  <c:v>-5.0244526567812793</c:v>
                </c:pt>
                <c:pt idx="148">
                  <c:v>4.6438079691199432</c:v>
                </c:pt>
                <c:pt idx="149">
                  <c:v>10.838180967963748</c:v>
                </c:pt>
                <c:pt idx="150">
                  <c:v>8.9248494676577348</c:v>
                </c:pt>
                <c:pt idx="151">
                  <c:v>0.33511697376738309</c:v>
                </c:pt>
                <c:pt idx="152">
                  <c:v>-8.5053060561076084</c:v>
                </c:pt>
                <c:pt idx="153">
                  <c:v>-10.983175408240713</c:v>
                </c:pt>
                <c:pt idx="154">
                  <c:v>-5.244874451392989</c:v>
                </c:pt>
                <c:pt idx="155">
                  <c:v>4.4169531851371282</c:v>
                </c:pt>
                <c:pt idx="156">
                  <c:v>10.774596169508266</c:v>
                </c:pt>
                <c:pt idx="157">
                  <c:v>9.0721004554888527</c:v>
                </c:pt>
                <c:pt idx="158">
                  <c:v>0.58304988534350333</c:v>
                </c:pt>
                <c:pt idx="159">
                  <c:v>-8.3421620842653734</c:v>
                </c:pt>
                <c:pt idx="160">
                  <c:v>-11.026863283371844</c:v>
                </c:pt>
                <c:pt idx="161">
                  <c:v>-5.462712639316984</c:v>
                </c:pt>
                <c:pt idx="162">
                  <c:v>4.1879226255675652</c:v>
                </c:pt>
                <c:pt idx="163">
                  <c:v>10.705703842916797</c:v>
                </c:pt>
                <c:pt idx="164">
                  <c:v>9.2148825585778251</c:v>
                </c:pt>
                <c:pt idx="165">
                  <c:v>0.83069558859868786</c:v>
                </c:pt>
                <c:pt idx="166">
                  <c:v>-8.1749087927535733</c:v>
                </c:pt>
                <c:pt idx="167">
                  <c:v>-11.065119364474647</c:v>
                </c:pt>
                <c:pt idx="168">
                  <c:v>-5.6778599142277981</c:v>
                </c:pt>
                <c:pt idx="169">
                  <c:v>3.9568291100590898</c:v>
                </c:pt>
                <c:pt idx="170">
                  <c:v>10.631537924307166</c:v>
                </c:pt>
                <c:pt idx="171">
                  <c:v>9.3531254429634316</c:v>
                </c:pt>
                <c:pt idx="172">
                  <c:v>1.0779320941311517</c:v>
                </c:pt>
                <c:pt idx="173">
                  <c:v>-8.0036285699543175</c:v>
                </c:pt>
                <c:pt idx="174">
                  <c:v>-11.09792480673851</c:v>
                </c:pt>
                <c:pt idx="175">
                  <c:v>-5.8902102953364626</c:v>
                </c:pt>
                <c:pt idx="176">
                  <c:v>3.7237864744628921</c:v>
                </c:pt>
                <c:pt idx="177">
                  <c:v>10.5521349475493</c:v>
                </c:pt>
                <c:pt idx="178">
                  <c:v>9.4867610106879479</c:v>
                </c:pt>
                <c:pt idx="179">
                  <c:v>1.3246376141094174</c:v>
                </c:pt>
                <c:pt idx="180">
                  <c:v>-7.8284057879022972</c:v>
                </c:pt>
                <c:pt idx="181">
                  <c:v>-11.125263450318078</c:v>
                </c:pt>
                <c:pt idx="182">
                  <c:v>-6.0996591795929209</c:v>
                </c:pt>
                <c:pt idx="183">
                  <c:v>3.4889095147607301</c:v>
                </c:pt>
                <c:pt idx="184">
                  <c:v>10.467534026270064</c:v>
                </c:pt>
                <c:pt idx="185">
                  <c:v>9.6157234333412394</c:v>
                </c:pt>
                <c:pt idx="186">
                  <c:v>1.5706906222629875</c:v>
                </c:pt>
                <c:pt idx="187">
                  <c:v>-7.6493267607225492</c:v>
                </c:pt>
                <c:pt idx="188">
                  <c:v>-11.147121828293786</c:v>
                </c:pt>
                <c:pt idx="189">
                  <c:v>-6.3061033932142543</c:v>
                </c:pt>
                <c:pt idx="190">
                  <c:v>3.2523139305162609</c:v>
                </c:pt>
                <c:pt idx="191">
                  <c:v>10.377776834585404</c:v>
                </c:pt>
                <c:pt idx="192">
                  <c:v>9.7399491844879797</c:v>
                </c:pt>
                <c:pt idx="193">
                  <c:v>1.8159699137463921</c:v>
                </c:pt>
                <c:pt idx="194">
                  <c:v>-7.4664797021135509</c:v>
                </c:pt>
                <c:pt idx="195">
                  <c:v>-11.163489173305603</c:v>
                </c:pt>
                <c:pt idx="196">
                  <c:v>-6.5094412425077177</c:v>
                </c:pt>
                <c:pt idx="197">
                  <c:v>3.0141162678806315</c:v>
                </c:pt>
                <c:pt idx="198">
                  <c:v>10.282907586571914</c:v>
                </c:pt>
                <c:pt idx="199">
                  <c:v>9.8593770709605515</c:v>
                </c:pt>
                <c:pt idx="200">
                  <c:v>2.0603546648442683</c:v>
                </c:pt>
                <c:pt idx="201">
                  <c:v>-7.2799546818925744</c:v>
                </c:pt>
                <c:pt idx="202">
                  <c:v>-11.174357422857007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E052-144B-BF69-AD2BDD775B7D}"/>
            </c:ext>
          </c:extLst>
        </c:ser>
        <c:ser>
          <c:idx val="15"/>
          <c:order val="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'forced undamped'!$H$1:$H$203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undamped'!$I$1:$I$203</c:f>
              <c:numCache>
                <c:formatCode>General</c:formatCode>
                <c:ptCount val="203"/>
                <c:pt idx="0">
                  <c:v>0</c:v>
                </c:pt>
                <c:pt idx="1">
                  <c:v>4.9979169270678332</c:v>
                </c:pt>
                <c:pt idx="2">
                  <c:v>9.9833416646828148</c:v>
                </c:pt>
                <c:pt idx="3">
                  <c:v>14.943813247359925</c:v>
                </c:pt>
                <c:pt idx="4">
                  <c:v>19.866933079506122</c:v>
                </c:pt>
                <c:pt idx="5">
                  <c:v>24.740395925452294</c:v>
                </c:pt>
                <c:pt idx="6">
                  <c:v>29.552020666133956</c:v>
                </c:pt>
                <c:pt idx="7">
                  <c:v>34.289780745545137</c:v>
                </c:pt>
                <c:pt idx="8">
                  <c:v>38.941834230865048</c:v>
                </c:pt>
                <c:pt idx="9">
                  <c:v>43.496553411123017</c:v>
                </c:pt>
                <c:pt idx="10">
                  <c:v>47.942553860420297</c:v>
                </c:pt>
                <c:pt idx="11">
                  <c:v>52.268722893065913</c:v>
                </c:pt>
                <c:pt idx="12">
                  <c:v>56.464247339503537</c:v>
                </c:pt>
                <c:pt idx="13">
                  <c:v>60.518640573603953</c:v>
                </c:pt>
                <c:pt idx="14">
                  <c:v>64.421768723769119</c:v>
                </c:pt>
                <c:pt idx="15">
                  <c:v>68.163876002333424</c:v>
                </c:pt>
                <c:pt idx="16">
                  <c:v>71.735609089952291</c:v>
                </c:pt>
                <c:pt idx="17">
                  <c:v>75.12804051402928</c:v>
                </c:pt>
                <c:pt idx="18">
                  <c:v>78.332690962748359</c:v>
                </c:pt>
                <c:pt idx="19">
                  <c:v>81.341550478937393</c:v>
                </c:pt>
                <c:pt idx="20">
                  <c:v>84.147098480789666</c:v>
                </c:pt>
                <c:pt idx="21">
                  <c:v>86.742322559401714</c:v>
                </c:pt>
                <c:pt idx="22">
                  <c:v>89.120736006143559</c:v>
                </c:pt>
                <c:pt idx="23">
                  <c:v>91.276394026052117</c:v>
                </c:pt>
                <c:pt idx="24">
                  <c:v>93.203908596722655</c:v>
                </c:pt>
                <c:pt idx="25">
                  <c:v>94.898461935558629</c:v>
                </c:pt>
                <c:pt idx="26">
                  <c:v>96.355818541719302</c:v>
                </c:pt>
                <c:pt idx="27">
                  <c:v>97.572335782665917</c:v>
                </c:pt>
                <c:pt idx="28">
                  <c:v>98.544972998846021</c:v>
                </c:pt>
                <c:pt idx="29">
                  <c:v>99.271299103758864</c:v>
                </c:pt>
                <c:pt idx="30">
                  <c:v>99.74949866040545</c:v>
                </c:pt>
                <c:pt idx="31">
                  <c:v>99.978376418935696</c:v>
                </c:pt>
                <c:pt idx="32">
                  <c:v>99.957360304150512</c:v>
                </c:pt>
                <c:pt idx="33">
                  <c:v>99.686502845391871</c:v>
                </c:pt>
                <c:pt idx="34">
                  <c:v>99.16648104524684</c:v>
                </c:pt>
                <c:pt idx="35">
                  <c:v>98.398594687393668</c:v>
                </c:pt>
                <c:pt idx="36">
                  <c:v>97.384763087819493</c:v>
                </c:pt>
                <c:pt idx="37">
                  <c:v>96.127520297529969</c:v>
                </c:pt>
                <c:pt idx="38">
                  <c:v>94.630008768741419</c:v>
                </c:pt>
                <c:pt idx="39">
                  <c:v>92.895971500386892</c:v>
                </c:pt>
                <c:pt idx="40">
                  <c:v>90.929742682568133</c:v>
                </c:pt>
                <c:pt idx="41">
                  <c:v>88.73623686333751</c:v>
                </c:pt>
                <c:pt idx="42">
                  <c:v>86.320936664887356</c:v>
                </c:pt>
                <c:pt idx="43">
                  <c:v>83.689879079849746</c:v>
                </c:pt>
                <c:pt idx="44">
                  <c:v>80.849640381959006</c:v>
                </c:pt>
                <c:pt idx="45">
                  <c:v>77.80731968879212</c:v>
                </c:pt>
                <c:pt idx="46">
                  <c:v>74.570521217672024</c:v>
                </c:pt>
                <c:pt idx="47">
                  <c:v>71.147335279084473</c:v>
                </c:pt>
                <c:pt idx="48">
                  <c:v>67.546318055115123</c:v>
                </c:pt>
                <c:pt idx="49">
                  <c:v>63.77647021345043</c:v>
                </c:pt>
                <c:pt idx="50">
                  <c:v>59.847214410395722</c:v>
                </c:pt>
                <c:pt idx="51">
                  <c:v>55.768371739141777</c:v>
                </c:pt>
                <c:pt idx="52">
                  <c:v>51.550137182146528</c:v>
                </c:pt>
                <c:pt idx="53">
                  <c:v>47.203054128988384</c:v>
                </c:pt>
                <c:pt idx="54">
                  <c:v>42.737988023383139</c:v>
                </c:pt>
                <c:pt idx="55">
                  <c:v>38.166099205233337</c:v>
                </c:pt>
                <c:pt idx="56">
                  <c:v>33.498815015590679</c:v>
                </c:pt>
                <c:pt idx="57">
                  <c:v>28.747801234254656</c:v>
                </c:pt>
                <c:pt idx="58">
                  <c:v>23.924932921398458</c:v>
                </c:pt>
                <c:pt idx="59">
                  <c:v>19.042264736102968</c:v>
                </c:pt>
                <c:pt idx="60">
                  <c:v>14.112000805986986</c:v>
                </c:pt>
                <c:pt idx="61">
                  <c:v>9.146464223243985</c:v>
                </c:pt>
                <c:pt idx="62">
                  <c:v>4.15806624332936</c:v>
                </c:pt>
                <c:pt idx="63">
                  <c:v>-0.84072473671455095</c:v>
                </c:pt>
                <c:pt idx="64">
                  <c:v>-5.8374143427576541</c:v>
                </c:pt>
                <c:pt idx="65">
                  <c:v>-10.819513453010485</c:v>
                </c:pt>
                <c:pt idx="66">
                  <c:v>-15.774569414324468</c:v>
                </c:pt>
                <c:pt idx="67">
                  <c:v>-20.690197167339587</c:v>
                </c:pt>
                <c:pt idx="68">
                  <c:v>-25.55411020268274</c:v>
                </c:pt>
                <c:pt idx="69">
                  <c:v>-30.354151270842511</c:v>
                </c:pt>
                <c:pt idx="70">
                  <c:v>-35.07832276896157</c:v>
                </c:pt>
                <c:pt idx="71">
                  <c:v>-39.714816728595572</c:v>
                </c:pt>
                <c:pt idx="72">
                  <c:v>-44.252044329484811</c:v>
                </c:pt>
                <c:pt idx="73">
                  <c:v>-48.678664865569516</c:v>
                </c:pt>
                <c:pt idx="74">
                  <c:v>-52.983614090848889</c:v>
                </c:pt>
                <c:pt idx="75">
                  <c:v>-57.156131874233942</c:v>
                </c:pt>
                <c:pt idx="76">
                  <c:v>-61.18578909427147</c:v>
                </c:pt>
                <c:pt idx="77">
                  <c:v>-65.062513706516299</c:v>
                </c:pt>
                <c:pt idx="78">
                  <c:v>-68.776615918396956</c:v>
                </c:pt>
                <c:pt idx="79">
                  <c:v>-72.318812408650786</c:v>
                </c:pt>
                <c:pt idx="80">
                  <c:v>-75.680249530792423</c:v>
                </c:pt>
                <c:pt idx="81">
                  <c:v>-78.852525442619111</c:v>
                </c:pt>
                <c:pt idx="82">
                  <c:v>-81.827711106440674</c:v>
                </c:pt>
                <c:pt idx="83">
                  <c:v>-84.59837010754427</c:v>
                </c:pt>
                <c:pt idx="84">
                  <c:v>-87.157577241358467</c:v>
                </c:pt>
                <c:pt idx="85">
                  <c:v>-89.498935822858044</c:v>
                </c:pt>
                <c:pt idx="86">
                  <c:v>-91.616593674945207</c:v>
                </c:pt>
                <c:pt idx="87">
                  <c:v>-93.505257755844653</c:v>
                </c:pt>
                <c:pt idx="88">
                  <c:v>-95.160207388951363</c:v>
                </c:pt>
                <c:pt idx="89">
                  <c:v>-96.57730606206367</c:v>
                </c:pt>
                <c:pt idx="90">
                  <c:v>-97.75301176650953</c:v>
                </c:pt>
                <c:pt idx="91">
                  <c:v>-98.684385850323537</c:v>
                </c:pt>
                <c:pt idx="92">
                  <c:v>-99.369100363346348</c:v>
                </c:pt>
                <c:pt idx="93">
                  <c:v>-99.805443875887889</c:v>
                </c:pt>
                <c:pt idx="94">
                  <c:v>-99.992325756410082</c:v>
                </c:pt>
                <c:pt idx="95">
                  <c:v>-99.929278897537827</c:v>
                </c:pt>
                <c:pt idx="96">
                  <c:v>-99.616460883584139</c:v>
                </c:pt>
                <c:pt idx="97">
                  <c:v>-99.054653596671443</c:v>
                </c:pt>
                <c:pt idx="98">
                  <c:v>-98.245261262433431</c:v>
                </c:pt>
                <c:pt idx="99">
                  <c:v>-97.190306940182296</c:v>
                </c:pt>
                <c:pt idx="100">
                  <c:v>-95.892427466314118</c:v>
                </c:pt>
                <c:pt idx="101">
                  <c:v>-94.354866863590985</c:v>
                </c:pt>
                <c:pt idx="102">
                  <c:v>-92.581468232773616</c:v>
                </c:pt>
                <c:pt idx="103">
                  <c:v>-90.576664146870897</c:v>
                </c:pt>
                <c:pt idx="104">
                  <c:v>-88.345465572015812</c:v>
                </c:pt>
                <c:pt idx="105">
                  <c:v>-85.89344934265975</c:v>
                </c:pt>
                <c:pt idx="106">
                  <c:v>-83.226744222390721</c:v>
                </c:pt>
                <c:pt idx="107">
                  <c:v>-80.352015585216222</c:v>
                </c:pt>
                <c:pt idx="108">
                  <c:v>-77.276448755599446</c:v>
                </c:pt>
                <c:pt idx="109">
                  <c:v>-74.007731048890207</c:v>
                </c:pt>
                <c:pt idx="110">
                  <c:v>-70.554032557040017</c:v>
                </c:pt>
                <c:pt idx="111">
                  <c:v>-66.923985727627056</c:v>
                </c:pt>
                <c:pt idx="112">
                  <c:v>-63.126663787233049</c:v>
                </c:pt>
                <c:pt idx="113">
                  <c:v>-59.171558063101934</c:v>
                </c:pt>
                <c:pt idx="114">
                  <c:v>-55.068554259764802</c:v>
                </c:pt>
                <c:pt idx="115">
                  <c:v>-50.827907749926901</c:v>
                </c:pt>
                <c:pt idx="116">
                  <c:v>-46.460217941376833</c:v>
                </c:pt>
                <c:pt idx="117">
                  <c:v>-41.976401783987093</c:v>
                </c:pt>
                <c:pt idx="118">
                  <c:v>-37.387666483024837</c:v>
                </c:pt>
                <c:pt idx="119">
                  <c:v>-32.705481486975323</c:v>
                </c:pt>
                <c:pt idx="120">
                  <c:v>-27.941549819893869</c:v>
                </c:pt>
                <c:pt idx="121">
                  <c:v>-23.107778829940521</c:v>
                </c:pt>
                <c:pt idx="122">
                  <c:v>-18.216250427210898</c:v>
                </c:pt>
                <c:pt idx="123">
                  <c:v>-13.279190885253081</c:v>
                </c:pt>
                <c:pt idx="124">
                  <c:v>-8.308940281751056</c:v>
                </c:pt>
                <c:pt idx="125">
                  <c:v>-3.317921654757102</c:v>
                </c:pt>
                <c:pt idx="126">
                  <c:v>1.6813900484335504</c:v>
                </c:pt>
                <c:pt idx="127">
                  <c:v>6.676499152154129</c:v>
                </c:pt>
                <c:pt idx="128">
                  <c:v>11.654920485047866</c:v>
                </c:pt>
                <c:pt idx="129">
                  <c:v>16.604210586494233</c:v>
                </c:pt>
                <c:pt idx="130">
                  <c:v>21.511998808780078</c:v>
                </c:pt>
                <c:pt idx="131">
                  <c:v>26.366018237276378</c:v>
                </c:pt>
                <c:pt idx="132">
                  <c:v>31.154136351336348</c:v>
                </c:pt>
                <c:pt idx="133">
                  <c:v>35.864385349278542</c:v>
                </c:pt>
                <c:pt idx="134">
                  <c:v>40.484992061658367</c:v>
                </c:pt>
                <c:pt idx="135">
                  <c:v>45.004407378060336</c:v>
                </c:pt>
                <c:pt idx="136">
                  <c:v>49.41133511385943</c:v>
                </c:pt>
                <c:pt idx="137">
                  <c:v>53.694760244799753</c:v>
                </c:pt>
                <c:pt idx="138">
                  <c:v>57.843976438818636</c:v>
                </c:pt>
                <c:pt idx="139">
                  <c:v>61.848612816301063</c:v>
                </c:pt>
                <c:pt idx="140">
                  <c:v>65.698659871877638</c:v>
                </c:pt>
                <c:pt idx="141">
                  <c:v>69.384494492975151</c:v>
                </c:pt>
                <c:pt idx="142">
                  <c:v>72.896904012586432</c:v>
                </c:pt>
                <c:pt idx="143">
                  <c:v>76.227109236139981</c:v>
                </c:pt>
                <c:pt idx="144">
                  <c:v>79.366786384914235</c:v>
                </c:pt>
                <c:pt idx="145">
                  <c:v>82.308087901149534</c:v>
                </c:pt>
                <c:pt idx="146">
                  <c:v>85.043662062855503</c:v>
                </c:pt>
                <c:pt idx="147">
                  <c:v>87.566671359287369</c:v>
                </c:pt>
                <c:pt idx="148">
                  <c:v>89.870809581161865</c:v>
                </c:pt>
                <c:pt idx="149">
                  <c:v>91.950317582896332</c:v>
                </c:pt>
                <c:pt idx="150">
                  <c:v>93.799997677473229</c:v>
                </c:pt>
                <c:pt idx="151">
                  <c:v>95.415226627950915</c:v>
                </c:pt>
                <c:pt idx="152">
                  <c:v>96.791967203148161</c:v>
                </c:pt>
                <c:pt idx="153">
                  <c:v>97.926778268619614</c:v>
                </c:pt>
                <c:pt idx="154">
                  <c:v>98.816823387699742</c:v>
                </c:pt>
                <c:pt idx="155">
                  <c:v>99.459877911117417</c:v>
                </c:pt>
                <c:pt idx="156">
                  <c:v>99.854334537460389</c:v>
                </c:pt>
                <c:pt idx="157">
                  <c:v>99.999207330591872</c:v>
                </c:pt>
                <c:pt idx="158">
                  <c:v>99.8941341839773</c:v>
                </c:pt>
                <c:pt idx="159">
                  <c:v>99.539377725762179</c:v>
                </c:pt>
                <c:pt idx="160">
                  <c:v>98.935824662338476</c:v>
                </c:pt>
                <c:pt idx="161">
                  <c:v>98.084983562040378</c:v>
                </c:pt>
                <c:pt idx="162">
                  <c:v>96.988981084509106</c:v>
                </c:pt>
                <c:pt idx="163">
                  <c:v>95.65055666515147</c:v>
                </c:pt>
                <c:pt idx="164">
                  <c:v>94.073055667977911</c:v>
                </c:pt>
                <c:pt idx="165">
                  <c:v>92.260421023934711</c:v>
                </c:pt>
                <c:pt idx="166">
                  <c:v>90.2171833756301</c:v>
                </c:pt>
                <c:pt idx="167">
                  <c:v>87.948449753087246</c:v>
                </c:pt>
                <c:pt idx="168">
                  <c:v>85.459890808828874</c:v>
                </c:pt>
                <c:pt idx="169">
                  <c:v>82.757726644199195</c:v>
                </c:pt>
                <c:pt idx="170">
                  <c:v>79.84871126234988</c:v>
                </c:pt>
                <c:pt idx="171">
                  <c:v>76.740115686749647</c:v>
                </c:pt>
                <c:pt idx="172">
                  <c:v>73.439709787412184</c:v>
                </c:pt>
                <c:pt idx="173">
                  <c:v>69.955742860267691</c:v>
                </c:pt>
                <c:pt idx="174">
                  <c:v>66.296923008219139</c:v>
                </c:pt>
                <c:pt idx="175">
                  <c:v>62.472395375420078</c:v>
                </c:pt>
                <c:pt idx="176">
                  <c:v>58.491719289177034</c:v>
                </c:pt>
                <c:pt idx="177">
                  <c:v>54.364844366609589</c:v>
                </c:pt>
                <c:pt idx="178">
                  <c:v>50.102085645789238</c:v>
                </c:pt>
                <c:pt idx="179">
                  <c:v>45.714097803516211</c:v>
                </c:pt>
                <c:pt idx="180">
                  <c:v>41.211848524176304</c:v>
                </c:pt>
                <c:pt idx="181">
                  <c:v>36.606591086241764</c:v>
                </c:pt>
                <c:pt idx="182">
                  <c:v>31.909836234935717</c:v>
                </c:pt>
                <c:pt idx="183">
                  <c:v>27.133323411363786</c:v>
                </c:pt>
                <c:pt idx="184">
                  <c:v>22.288991410025112</c:v>
                </c:pt>
                <c:pt idx="185">
                  <c:v>17.388948538043707</c:v>
                </c:pt>
                <c:pt idx="186">
                  <c:v>12.445442350706523</c:v>
                </c:pt>
                <c:pt idx="187">
                  <c:v>7.4708290389536556</c:v>
                </c:pt>
                <c:pt idx="188">
                  <c:v>2.4775425453359543</c:v>
                </c:pt>
                <c:pt idx="189">
                  <c:v>-2.5219365143658723</c:v>
                </c:pt>
                <c:pt idx="190">
                  <c:v>-7.5151120461809304</c:v>
                </c:pt>
                <c:pt idx="191">
                  <c:v>-12.489503711675232</c:v>
                </c:pt>
                <c:pt idx="192">
                  <c:v>-17.432678122298139</c:v>
                </c:pt>
                <c:pt idx="193">
                  <c:v>-22.33227991637856</c:v>
                </c:pt>
                <c:pt idx="194">
                  <c:v>-27.176062641094585</c:v>
                </c:pt>
                <c:pt idx="195">
                  <c:v>-31.951919362227699</c:v>
                </c:pt>
                <c:pt idx="196">
                  <c:v>-36.647912925193168</c:v>
                </c:pt>
                <c:pt idx="197">
                  <c:v>-41.252305791709752</c:v>
                </c:pt>
                <c:pt idx="198">
                  <c:v>-45.753589377532613</c:v>
                </c:pt>
                <c:pt idx="199">
                  <c:v>-50.14051281792036</c:v>
                </c:pt>
                <c:pt idx="200">
                  <c:v>-54.402111088937573</c:v>
                </c:pt>
                <c:pt idx="201">
                  <c:v>-58.527732414304211</c:v>
                </c:pt>
                <c:pt idx="202">
                  <c:v>-62.507064889288898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E052-144B-BF69-AD2BDD775B7D}"/>
            </c:ext>
          </c:extLst>
        </c:ser>
        <c:ser>
          <c:idx val="4"/>
          <c:order val="8"/>
          <c:marker>
            <c:symbol val="none"/>
          </c:marker>
          <c:xVal>
            <c:numRef>
              <c:f>'forced undamped'!$E$1:$E$203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undamped'!$F$1:$F$203</c:f>
              <c:numCache>
                <c:formatCode>General</c:formatCode>
                <c:ptCount val="203"/>
                <c:pt idx="0">
                  <c:v>0</c:v>
                </c:pt>
                <c:pt idx="1">
                  <c:v>8.7189953327907119</c:v>
                </c:pt>
                <c:pt idx="2">
                  <c:v>10.915582717542319</c:v>
                </c:pt>
                <c:pt idx="3">
                  <c:v>4.9465637730164849</c:v>
                </c:pt>
                <c:pt idx="4">
                  <c:v>-4.7228249546272778</c:v>
                </c:pt>
                <c:pt idx="5">
                  <c:v>-10.859215917561976</c:v>
                </c:pt>
                <c:pt idx="6">
                  <c:v>-8.8721667928749302</c:v>
                </c:pt>
                <c:pt idx="7">
                  <c:v>-0.24812693732416216</c:v>
                </c:pt>
                <c:pt idx="8">
                  <c:v>8.5615289263048808</c:v>
                </c:pt>
                <c:pt idx="9">
                  <c:v>10.966572539909448</c:v>
                </c:pt>
                <c:pt idx="10">
                  <c:v>5.1678659315078352</c:v>
                </c:pt>
                <c:pt idx="11">
                  <c:v>-4.4967596892943291</c:v>
                </c:pt>
                <c:pt idx="12">
                  <c:v>-10.797499906055615</c:v>
                </c:pt>
                <c:pt idx="13">
                  <c:v>-9.0209678548356109</c:v>
                </c:pt>
                <c:pt idx="14">
                  <c:v>-0.49613164819262617</c:v>
                </c:pt>
                <c:pt idx="15">
                  <c:v>8.3998451408148593</c:v>
                </c:pt>
                <c:pt idx="16">
                  <c:v>11.012160267256382</c:v>
                </c:pt>
                <c:pt idx="17">
                  <c:v>5.386622417437156</c:v>
                </c:pt>
                <c:pt idx="18">
                  <c:v>-4.2684793359714739</c:v>
                </c:pt>
                <c:pt idx="19">
                  <c:v>-10.730465084113229</c:v>
                </c:pt>
                <c:pt idx="20">
                  <c:v>-9.1653252197935409</c:v>
                </c:pt>
                <c:pt idx="21">
                  <c:v>-0.74389196635803545</c:v>
                </c:pt>
                <c:pt idx="22">
                  <c:v>8.2340236211840878</c:v>
                </c:pt>
                <c:pt idx="23">
                  <c:v>11.052323443229159</c:v>
                </c:pt>
                <c:pt idx="24">
                  <c:v>5.6027254721298041</c:v>
                </c:pt>
                <c:pt idx="25">
                  <c:v>-4.0380963447568536</c:v>
                </c:pt>
                <c:pt idx="26">
                  <c:v>-10.658144472852042</c:v>
                </c:pt>
                <c:pt idx="27">
                  <c:v>-9.3051677778190296</c:v>
                </c:pt>
                <c:pt idx="28">
                  <c:v>-0.99128584596001867</c:v>
                </c:pt>
                <c:pt idx="29">
                  <c:v>8.0641460505092883</c:v>
                </c:pt>
                <c:pt idx="30">
                  <c:v>11.087042283588703</c:v>
                </c:pt>
                <c:pt idx="31">
                  <c:v>5.816068643981894</c:v>
                </c:pt>
                <c:pt idx="32">
                  <c:v>-3.8057242015008605</c:v>
                </c:pt>
                <c:pt idx="33">
                  <c:v>-10.580573697150554</c:v>
                </c:pt>
                <c:pt idx="34">
                  <c:v>-9.440426642960384</c:v>
                </c:pt>
                <c:pt idx="35">
                  <c:v>-1.2381914216445702</c:v>
                </c:pt>
                <c:pt idx="36">
                  <c:v>7.8902961098836562</c:v>
                </c:pt>
                <c:pt idx="37">
                  <c:v>11.116299685956498</c:v>
                </c:pt>
                <c:pt idx="38">
                  <c:v>6.0265468408981322</c:v>
                </c:pt>
                <c:pt idx="39">
                  <c:v>-3.5714773719030517</c:v>
                </c:pt>
                <c:pt idx="40">
                  <c:v>-10.497790968099723</c:v>
                </c:pt>
                <c:pt idx="41">
                  <c:v>-9.571035187176923</c:v>
                </c:pt>
                <c:pt idx="42">
                  <c:v>-1.484487068594573</c:v>
                </c:pt>
                <c:pt idx="43">
                  <c:v>7.7125594371756243</c:v>
                </c:pt>
                <c:pt idx="44">
                  <c:v>11.140081238239173</c:v>
                </c:pt>
                <c:pt idx="45">
                  <c:v>6.2340563820601007</c:v>
                </c:pt>
                <c:pt idx="46">
                  <c:v>-3.3354712451266435</c:v>
                </c:pt>
                <c:pt idx="47">
                  <c:v>-10.40983706418033</c:v>
                </c:pt>
                <c:pt idx="48">
                  <c:v>-9.6969290731596853</c:v>
                </c:pt>
                <c:pt idx="49">
                  <c:v>-1.7300514624415779</c:v>
                </c:pt>
                <c:pt idx="50">
                  <c:v>7.5310235848444691</c:v>
                </c:pt>
                <c:pt idx="51">
                  <c:v>11.158375225727783</c:v>
                </c:pt>
                <c:pt idx="52">
                  <c:v>6.43849504899819</c:v>
                </c:pt>
                <c:pt idx="53">
                  <c:v>-3.0978220769589786</c:v>
                </c:pt>
                <c:pt idx="54">
                  <c:v>-10.316755311175838</c:v>
                </c:pt>
                <c:pt idx="55">
                  <c:v>-9.818046286023602</c:v>
                </c:pt>
                <c:pt idx="56">
                  <c:v>-1.9747636390297203</c:v>
                </c:pt>
                <c:pt idx="57">
                  <c:v>7.3457779768118625</c:v>
                </c:pt>
                <c:pt idx="58">
                  <c:v>11.171172636868501</c:v>
                </c:pt>
                <c:pt idx="59">
                  <c:v>6.6397621359449497</c:v>
                </c:pt>
                <c:pt idx="60">
                  <c:v>-2.8586469325434636</c:v>
                </c:pt>
                <c:pt idx="61">
                  <c:v>-10.21859156083001</c:v>
                </c:pt>
                <c:pt idx="62">
                  <c:v>-9.9343271638560999</c:v>
                </c:pt>
                <c:pt idx="63">
                  <c:v>-2.2185030540022805</c:v>
                </c:pt>
                <c:pt idx="64">
                  <c:v>7.1569138644121963</c:v>
                </c:pt>
                <c:pt idx="65">
                  <c:v>11.178467167701649</c:v>
                </c:pt>
                <c:pt idx="66">
                  <c:v>6.8377584994418763</c:v>
                </c:pt>
                <c:pt idx="67">
                  <c:v>-2.6180636287142622</c:v>
                </c:pt>
                <c:pt idx="68">
                  <c:v>-10.115394168260694</c:v>
                </c:pt>
                <c:pt idx="69">
                  <c:v>-10.045714427106104</c:v>
                </c:pt>
                <c:pt idx="70">
                  <c:v>-2.4611496421817205</c:v>
                </c:pt>
                <c:pt idx="71">
                  <c:v>6.9645242814421966</c:v>
                </c:pt>
                <c:pt idx="72">
                  <c:v>11.180255224967029</c:v>
                </c:pt>
                <c:pt idx="73">
                  <c:v>7.0323866071775178</c:v>
                </c:pt>
                <c:pt idx="74">
                  <c:v>-2.376190675959601</c:v>
                </c:pt>
                <c:pt idx="75">
                  <c:v>-10.007213968140087</c:v>
                </c:pt>
                <c:pt idx="76">
                  <c:v>-10.152153206800003</c:v>
                </c:pt>
                <c:pt idx="77">
                  <c:v>-2.7025838767130548</c:v>
                </c:pt>
                <c:pt idx="78">
                  <c:v>6.7687039983329704</c:v>
                </c:pt>
                <c:pt idx="79">
                  <c:v>11.176535927873926</c:v>
                </c:pt>
                <c:pt idx="80">
                  <c:v>7.223550586031342</c:v>
                </c:pt>
                <c:pt idx="81">
                  <c:v>-2.1331472200446115</c:v>
                </c:pt>
                <c:pt idx="82">
                  <c:v>-9.8941042496538323</c:v>
                </c:pt>
                <c:pt idx="83">
                  <c:v>-10.253591071569588</c:v>
                </c:pt>
                <c:pt idx="84">
                  <c:v>-2.9426868279425116</c:v>
                </c:pt>
                <c:pt idx="85">
                  <c:v>6.569549475466693</c:v>
                </c:pt>
                <c:pt idx="86">
                  <c:v>11.167311108534991</c:v>
                </c:pt>
                <c:pt idx="87">
                  <c:v>7.4111562693002648</c:v>
                </c:pt>
                <c:pt idx="88">
                  <c:v>-1.8890529833196181</c:v>
                </c:pt>
                <c:pt idx="89">
                  <c:v>-9.7761207302510336</c:v>
                </c:pt>
                <c:pt idx="90">
                  <c:v>-10.34997805347996</c:v>
                </c:pt>
                <c:pt idx="91">
                  <c:v>-3.1813402220016331</c:v>
                </c:pt>
                <c:pt idx="92">
                  <c:v>6.3671588156598542</c:v>
                </c:pt>
                <c:pt idx="93">
                  <c:v>11.152585311063747</c:v>
                </c:pt>
                <c:pt idx="94">
                  <c:v>7.5951112430855057</c:v>
                </c:pt>
                <c:pt idx="95">
                  <c:v>-1.6440282057463389</c:v>
                </c:pt>
                <c:pt idx="96">
                  <c:v>-9.6533215281980116</c:v>
                </c:pt>
                <c:pt idx="97">
                  <c:v>-10.44126667264314</c:v>
                </c:pt>
                <c:pt idx="98">
                  <c:v>-3.4184264990686462</c:v>
                </c:pt>
                <c:pt idx="99">
                  <c:v>6.1616317158389897</c:v>
                </c:pt>
                <c:pt idx="100">
                  <c:v>11.132365789336196</c:v>
                </c:pt>
                <c:pt idx="101">
                  <c:v>7.7753248918145541</c:v>
                </c:pt>
                <c:pt idx="102">
                  <c:v>-1.3981935856676388</c:v>
                </c:pt>
                <c:pt idx="103">
                  <c:v>-9.5257671339491665</c:v>
                </c:pt>
                <c:pt idx="104">
                  <c:v>-10.527411960606701</c:v>
                </c:pt>
                <c:pt idx="105">
                  <c:v>-3.6538288712785438</c:v>
                </c:pt>
                <c:pt idx="106">
                  <c:v>5.953069417929953</c:v>
                </c:pt>
                <c:pt idx="107">
                  <c:v>11.106662503417525</c:v>
                </c:pt>
                <c:pt idx="108">
                  <c:v>7.9517084428784619</c:v>
                </c:pt>
                <c:pt idx="109">
                  <c:v>-1.1516702203514784</c:v>
                </c:pt>
                <c:pt idx="110">
                  <c:v>-9.393520380350072</c:v>
                </c:pt>
                <c:pt idx="111">
                  <c:v>-10.608371482505214</c:v>
                </c:pt>
                <c:pt idx="112">
                  <c:v>-3.8874313802514688</c:v>
                </c:pt>
                <c:pt idx="113">
                  <c:v>5.7415746589860852</c:v>
                </c:pt>
                <c:pt idx="114">
                  <c:v>11.075488114655883</c:v>
                </c:pt>
                <c:pt idx="115">
                  <c:v>8.12417501036124</c:v>
                </c:pt>
                <c:pt idx="116">
                  <c:v>-0.90457954633976789</c:v>
                </c:pt>
                <c:pt idx="117">
                  <c:v>-9.2566464116860008</c:v>
                </c:pt>
                <c:pt idx="118">
                  <c:v>-10.684105357963196</c:v>
                </c:pt>
                <c:pt idx="119">
                  <c:v>-4.1191189542138593</c:v>
                </c:pt>
                <c:pt idx="120">
                  <c:v>5.5272516205811071</c:v>
                </c:pt>
                <c:pt idx="121">
                  <c:v>11.038857979445439</c:v>
                </c:pt>
                <c:pt idx="122">
                  <c:v>8.2926396378388834</c:v>
                </c:pt>
                <c:pt idx="123">
                  <c:v>-0.65704327962868569</c:v>
                </c:pt>
                <c:pt idx="124">
                  <c:v>-9.1152126515918113</c:v>
                </c:pt>
                <c:pt idx="125">
                  <c:v>-10.754576280740205</c:v>
                </c:pt>
                <c:pt idx="126">
                  <c:v>-4.3487774646828443</c:v>
                </c:pt>
                <c:pt idx="127">
                  <c:v>5.3102058774892527</c:v>
                </c:pt>
                <c:pt idx="128">
                  <c:v>10.996790141661775</c:v>
                </c:pt>
                <c:pt idx="129">
                  <c:v>8.4570193402289515</c:v>
                </c:pt>
                <c:pt idx="130">
                  <c:v>-0.40918335571132913</c:v>
                </c:pt>
                <c:pt idx="131">
                  <c:v>-8.9692887698398316</c:v>
                </c:pt>
                <c:pt idx="132">
                  <c:v>-10.819749537107898</c:v>
                </c:pt>
                <c:pt idx="133">
                  <c:v>-4.5762937826846368</c:v>
                </c:pt>
                <c:pt idx="134">
                  <c:v>5.0905443456790795</c:v>
                </c:pt>
                <c:pt idx="135">
                  <c:v>10.949305323773686</c:v>
                </c:pt>
                <c:pt idx="136">
                  <c:v>8.6172331446690347</c:v>
                </c:pt>
                <c:pt idx="137">
                  <c:v>-0.16112186951367108</c:v>
                </c:pt>
                <c:pt idx="138">
                  <c:v>-8.8189466480205123</c:v>
                </c:pt>
                <c:pt idx="139">
                  <c:v>-10.879593022949615</c:v>
                </c:pt>
                <c:pt idx="140">
                  <c:v>-4.801555834481924</c:v>
                </c:pt>
                <c:pt idx="141">
                  <c:v>4.8683752296478753</c:v>
                </c:pt>
                <c:pt idx="142">
                  <c:v>10.89642691663531</c:v>
                </c:pt>
                <c:pt idx="143">
                  <c:v>8.7732021304030638</c:v>
                </c:pt>
                <c:pt idx="144">
                  <c:v>8.7018984749604261E-2</c:v>
                </c:pt>
                <c:pt idx="145">
                  <c:v>-8.664260344133524</c:v>
                </c:pt>
                <c:pt idx="146">
                  <c:v>-10.934077259574906</c:v>
                </c:pt>
                <c:pt idx="147">
                  <c:v>-5.0244526567812793</c:v>
                </c:pt>
                <c:pt idx="148">
                  <c:v>4.6438079691199432</c:v>
                </c:pt>
                <c:pt idx="149">
                  <c:v>10.838180967963748</c:v>
                </c:pt>
                <c:pt idx="150">
                  <c:v>8.9248494676577348</c:v>
                </c:pt>
                <c:pt idx="151">
                  <c:v>0.33511697376738309</c:v>
                </c:pt>
                <c:pt idx="152">
                  <c:v>-8.5053060561076084</c:v>
                </c:pt>
                <c:pt idx="153">
                  <c:v>-10.983175408240713</c:v>
                </c:pt>
                <c:pt idx="154">
                  <c:v>-5.244874451392989</c:v>
                </c:pt>
                <c:pt idx="155">
                  <c:v>4.4169531851371282</c:v>
                </c:pt>
                <c:pt idx="156">
                  <c:v>10.774596169508266</c:v>
                </c:pt>
                <c:pt idx="157">
                  <c:v>9.0721004554888527</c:v>
                </c:pt>
                <c:pt idx="158">
                  <c:v>0.58304988534350333</c:v>
                </c:pt>
                <c:pt idx="159">
                  <c:v>-8.3421620842653734</c:v>
                </c:pt>
                <c:pt idx="160">
                  <c:v>-11.026863283371844</c:v>
                </c:pt>
                <c:pt idx="161">
                  <c:v>-5.462712639316984</c:v>
                </c:pt>
                <c:pt idx="162">
                  <c:v>4.1879226255675652</c:v>
                </c:pt>
                <c:pt idx="163">
                  <c:v>10.705703842916797</c:v>
                </c:pt>
                <c:pt idx="164">
                  <c:v>9.2148825585778251</c:v>
                </c:pt>
                <c:pt idx="165">
                  <c:v>0.83069558859868786</c:v>
                </c:pt>
                <c:pt idx="166">
                  <c:v>-8.1749087927535733</c:v>
                </c:pt>
                <c:pt idx="167">
                  <c:v>-11.065119364474647</c:v>
                </c:pt>
                <c:pt idx="168">
                  <c:v>-5.6778599142277981</c:v>
                </c:pt>
                <c:pt idx="169">
                  <c:v>3.9568291100590898</c:v>
                </c:pt>
                <c:pt idx="170">
                  <c:v>10.631537924307166</c:v>
                </c:pt>
                <c:pt idx="171">
                  <c:v>9.3531254429634316</c:v>
                </c:pt>
                <c:pt idx="172">
                  <c:v>1.0779320941311517</c:v>
                </c:pt>
                <c:pt idx="173">
                  <c:v>-8.0036285699543175</c:v>
                </c:pt>
                <c:pt idx="174">
                  <c:v>-11.09792480673851</c:v>
                </c:pt>
                <c:pt idx="175">
                  <c:v>-5.8902102953364626</c:v>
                </c:pt>
                <c:pt idx="176">
                  <c:v>3.7237864744628921</c:v>
                </c:pt>
                <c:pt idx="177">
                  <c:v>10.5521349475493</c:v>
                </c:pt>
                <c:pt idx="178">
                  <c:v>9.4867610106879479</c:v>
                </c:pt>
                <c:pt idx="179">
                  <c:v>1.3246376141094174</c:v>
                </c:pt>
                <c:pt idx="180">
                  <c:v>-7.8284057879022972</c:v>
                </c:pt>
                <c:pt idx="181">
                  <c:v>-11.125263450318078</c:v>
                </c:pt>
                <c:pt idx="182">
                  <c:v>-6.0996591795929209</c:v>
                </c:pt>
                <c:pt idx="183">
                  <c:v>3.4889095147607301</c:v>
                </c:pt>
                <c:pt idx="184">
                  <c:v>10.467534026270064</c:v>
                </c:pt>
                <c:pt idx="185">
                  <c:v>9.6157234333412394</c:v>
                </c:pt>
                <c:pt idx="186">
                  <c:v>1.5706906222629875</c:v>
                </c:pt>
                <c:pt idx="187">
                  <c:v>-7.6493267607225492</c:v>
                </c:pt>
                <c:pt idx="188">
                  <c:v>-11.147121828293786</c:v>
                </c:pt>
                <c:pt idx="189">
                  <c:v>-6.3061033932142543</c:v>
                </c:pt>
                <c:pt idx="190">
                  <c:v>3.2523139305162609</c:v>
                </c:pt>
                <c:pt idx="191">
                  <c:v>10.377776834585404</c:v>
                </c:pt>
                <c:pt idx="192">
                  <c:v>9.7399491844879797</c:v>
                </c:pt>
                <c:pt idx="193">
                  <c:v>1.8159699137463921</c:v>
                </c:pt>
                <c:pt idx="194">
                  <c:v>-7.4664797021135509</c:v>
                </c:pt>
                <c:pt idx="195">
                  <c:v>-11.163489173305603</c:v>
                </c:pt>
                <c:pt idx="196">
                  <c:v>-6.5094412425077177</c:v>
                </c:pt>
                <c:pt idx="197">
                  <c:v>3.0141162678806315</c:v>
                </c:pt>
                <c:pt idx="198">
                  <c:v>10.282907586571914</c:v>
                </c:pt>
                <c:pt idx="199">
                  <c:v>9.8593770709605515</c:v>
                </c:pt>
                <c:pt idx="200">
                  <c:v>2.0603546648442683</c:v>
                </c:pt>
                <c:pt idx="201">
                  <c:v>-7.2799546818925744</c:v>
                </c:pt>
                <c:pt idx="202">
                  <c:v>-11.174357422857007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052-144B-BF69-AD2BDD775B7D}"/>
            </c:ext>
          </c:extLst>
        </c:ser>
        <c:ser>
          <c:idx val="5"/>
          <c:order val="9"/>
          <c:marker>
            <c:symbol val="none"/>
          </c:marker>
          <c:xVal>
            <c:numRef>
              <c:f>'forced undamped'!$H$1:$H$203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undamped'!$I$1:$I$203</c:f>
              <c:numCache>
                <c:formatCode>General</c:formatCode>
                <c:ptCount val="203"/>
                <c:pt idx="0">
                  <c:v>0</c:v>
                </c:pt>
                <c:pt idx="1">
                  <c:v>4.9979169270678332</c:v>
                </c:pt>
                <c:pt idx="2">
                  <c:v>9.9833416646828148</c:v>
                </c:pt>
                <c:pt idx="3">
                  <c:v>14.943813247359925</c:v>
                </c:pt>
                <c:pt idx="4">
                  <c:v>19.866933079506122</c:v>
                </c:pt>
                <c:pt idx="5">
                  <c:v>24.740395925452294</c:v>
                </c:pt>
                <c:pt idx="6">
                  <c:v>29.552020666133956</c:v>
                </c:pt>
                <c:pt idx="7">
                  <c:v>34.289780745545137</c:v>
                </c:pt>
                <c:pt idx="8">
                  <c:v>38.941834230865048</c:v>
                </c:pt>
                <c:pt idx="9">
                  <c:v>43.496553411123017</c:v>
                </c:pt>
                <c:pt idx="10">
                  <c:v>47.942553860420297</c:v>
                </c:pt>
                <c:pt idx="11">
                  <c:v>52.268722893065913</c:v>
                </c:pt>
                <c:pt idx="12">
                  <c:v>56.464247339503537</c:v>
                </c:pt>
                <c:pt idx="13">
                  <c:v>60.518640573603953</c:v>
                </c:pt>
                <c:pt idx="14">
                  <c:v>64.421768723769119</c:v>
                </c:pt>
                <c:pt idx="15">
                  <c:v>68.163876002333424</c:v>
                </c:pt>
                <c:pt idx="16">
                  <c:v>71.735609089952291</c:v>
                </c:pt>
                <c:pt idx="17">
                  <c:v>75.12804051402928</c:v>
                </c:pt>
                <c:pt idx="18">
                  <c:v>78.332690962748359</c:v>
                </c:pt>
                <c:pt idx="19">
                  <c:v>81.341550478937393</c:v>
                </c:pt>
                <c:pt idx="20">
                  <c:v>84.147098480789666</c:v>
                </c:pt>
                <c:pt idx="21">
                  <c:v>86.742322559401714</c:v>
                </c:pt>
                <c:pt idx="22">
                  <c:v>89.120736006143559</c:v>
                </c:pt>
                <c:pt idx="23">
                  <c:v>91.276394026052117</c:v>
                </c:pt>
                <c:pt idx="24">
                  <c:v>93.203908596722655</c:v>
                </c:pt>
                <c:pt idx="25">
                  <c:v>94.898461935558629</c:v>
                </c:pt>
                <c:pt idx="26">
                  <c:v>96.355818541719302</c:v>
                </c:pt>
                <c:pt idx="27">
                  <c:v>97.572335782665917</c:v>
                </c:pt>
                <c:pt idx="28">
                  <c:v>98.544972998846021</c:v>
                </c:pt>
                <c:pt idx="29">
                  <c:v>99.271299103758864</c:v>
                </c:pt>
                <c:pt idx="30">
                  <c:v>99.74949866040545</c:v>
                </c:pt>
                <c:pt idx="31">
                  <c:v>99.978376418935696</c:v>
                </c:pt>
                <c:pt idx="32">
                  <c:v>99.957360304150512</c:v>
                </c:pt>
                <c:pt idx="33">
                  <c:v>99.686502845391871</c:v>
                </c:pt>
                <c:pt idx="34">
                  <c:v>99.16648104524684</c:v>
                </c:pt>
                <c:pt idx="35">
                  <c:v>98.398594687393668</c:v>
                </c:pt>
                <c:pt idx="36">
                  <c:v>97.384763087819493</c:v>
                </c:pt>
                <c:pt idx="37">
                  <c:v>96.127520297529969</c:v>
                </c:pt>
                <c:pt idx="38">
                  <c:v>94.630008768741419</c:v>
                </c:pt>
                <c:pt idx="39">
                  <c:v>92.895971500386892</c:v>
                </c:pt>
                <c:pt idx="40">
                  <c:v>90.929742682568133</c:v>
                </c:pt>
                <c:pt idx="41">
                  <c:v>88.73623686333751</c:v>
                </c:pt>
                <c:pt idx="42">
                  <c:v>86.320936664887356</c:v>
                </c:pt>
                <c:pt idx="43">
                  <c:v>83.689879079849746</c:v>
                </c:pt>
                <c:pt idx="44">
                  <c:v>80.849640381959006</c:v>
                </c:pt>
                <c:pt idx="45">
                  <c:v>77.80731968879212</c:v>
                </c:pt>
                <c:pt idx="46">
                  <c:v>74.570521217672024</c:v>
                </c:pt>
                <c:pt idx="47">
                  <c:v>71.147335279084473</c:v>
                </c:pt>
                <c:pt idx="48">
                  <c:v>67.546318055115123</c:v>
                </c:pt>
                <c:pt idx="49">
                  <c:v>63.77647021345043</c:v>
                </c:pt>
                <c:pt idx="50">
                  <c:v>59.847214410395722</c:v>
                </c:pt>
                <c:pt idx="51">
                  <c:v>55.768371739141777</c:v>
                </c:pt>
                <c:pt idx="52">
                  <c:v>51.550137182146528</c:v>
                </c:pt>
                <c:pt idx="53">
                  <c:v>47.203054128988384</c:v>
                </c:pt>
                <c:pt idx="54">
                  <c:v>42.737988023383139</c:v>
                </c:pt>
                <c:pt idx="55">
                  <c:v>38.166099205233337</c:v>
                </c:pt>
                <c:pt idx="56">
                  <c:v>33.498815015590679</c:v>
                </c:pt>
                <c:pt idx="57">
                  <c:v>28.747801234254656</c:v>
                </c:pt>
                <c:pt idx="58">
                  <c:v>23.924932921398458</c:v>
                </c:pt>
                <c:pt idx="59">
                  <c:v>19.042264736102968</c:v>
                </c:pt>
                <c:pt idx="60">
                  <c:v>14.112000805986986</c:v>
                </c:pt>
                <c:pt idx="61">
                  <c:v>9.146464223243985</c:v>
                </c:pt>
                <c:pt idx="62">
                  <c:v>4.15806624332936</c:v>
                </c:pt>
                <c:pt idx="63">
                  <c:v>-0.84072473671455095</c:v>
                </c:pt>
                <c:pt idx="64">
                  <c:v>-5.8374143427576541</c:v>
                </c:pt>
                <c:pt idx="65">
                  <c:v>-10.819513453010485</c:v>
                </c:pt>
                <c:pt idx="66">
                  <c:v>-15.774569414324468</c:v>
                </c:pt>
                <c:pt idx="67">
                  <c:v>-20.690197167339587</c:v>
                </c:pt>
                <c:pt idx="68">
                  <c:v>-25.55411020268274</c:v>
                </c:pt>
                <c:pt idx="69">
                  <c:v>-30.354151270842511</c:v>
                </c:pt>
                <c:pt idx="70">
                  <c:v>-35.07832276896157</c:v>
                </c:pt>
                <c:pt idx="71">
                  <c:v>-39.714816728595572</c:v>
                </c:pt>
                <c:pt idx="72">
                  <c:v>-44.252044329484811</c:v>
                </c:pt>
                <c:pt idx="73">
                  <c:v>-48.678664865569516</c:v>
                </c:pt>
                <c:pt idx="74">
                  <c:v>-52.983614090848889</c:v>
                </c:pt>
                <c:pt idx="75">
                  <c:v>-57.156131874233942</c:v>
                </c:pt>
                <c:pt idx="76">
                  <c:v>-61.18578909427147</c:v>
                </c:pt>
                <c:pt idx="77">
                  <c:v>-65.062513706516299</c:v>
                </c:pt>
                <c:pt idx="78">
                  <c:v>-68.776615918396956</c:v>
                </c:pt>
                <c:pt idx="79">
                  <c:v>-72.318812408650786</c:v>
                </c:pt>
                <c:pt idx="80">
                  <c:v>-75.680249530792423</c:v>
                </c:pt>
                <c:pt idx="81">
                  <c:v>-78.852525442619111</c:v>
                </c:pt>
                <c:pt idx="82">
                  <c:v>-81.827711106440674</c:v>
                </c:pt>
                <c:pt idx="83">
                  <c:v>-84.59837010754427</c:v>
                </c:pt>
                <c:pt idx="84">
                  <c:v>-87.157577241358467</c:v>
                </c:pt>
                <c:pt idx="85">
                  <c:v>-89.498935822858044</c:v>
                </c:pt>
                <c:pt idx="86">
                  <c:v>-91.616593674945207</c:v>
                </c:pt>
                <c:pt idx="87">
                  <c:v>-93.505257755844653</c:v>
                </c:pt>
                <c:pt idx="88">
                  <c:v>-95.160207388951363</c:v>
                </c:pt>
                <c:pt idx="89">
                  <c:v>-96.57730606206367</c:v>
                </c:pt>
                <c:pt idx="90">
                  <c:v>-97.75301176650953</c:v>
                </c:pt>
                <c:pt idx="91">
                  <c:v>-98.684385850323537</c:v>
                </c:pt>
                <c:pt idx="92">
                  <c:v>-99.369100363346348</c:v>
                </c:pt>
                <c:pt idx="93">
                  <c:v>-99.805443875887889</c:v>
                </c:pt>
                <c:pt idx="94">
                  <c:v>-99.992325756410082</c:v>
                </c:pt>
                <c:pt idx="95">
                  <c:v>-99.929278897537827</c:v>
                </c:pt>
                <c:pt idx="96">
                  <c:v>-99.616460883584139</c:v>
                </c:pt>
                <c:pt idx="97">
                  <c:v>-99.054653596671443</c:v>
                </c:pt>
                <c:pt idx="98">
                  <c:v>-98.245261262433431</c:v>
                </c:pt>
                <c:pt idx="99">
                  <c:v>-97.190306940182296</c:v>
                </c:pt>
                <c:pt idx="100">
                  <c:v>-95.892427466314118</c:v>
                </c:pt>
                <c:pt idx="101">
                  <c:v>-94.354866863590985</c:v>
                </c:pt>
                <c:pt idx="102">
                  <c:v>-92.581468232773616</c:v>
                </c:pt>
                <c:pt idx="103">
                  <c:v>-90.576664146870897</c:v>
                </c:pt>
                <c:pt idx="104">
                  <c:v>-88.345465572015812</c:v>
                </c:pt>
                <c:pt idx="105">
                  <c:v>-85.89344934265975</c:v>
                </c:pt>
                <c:pt idx="106">
                  <c:v>-83.226744222390721</c:v>
                </c:pt>
                <c:pt idx="107">
                  <c:v>-80.352015585216222</c:v>
                </c:pt>
                <c:pt idx="108">
                  <c:v>-77.276448755599446</c:v>
                </c:pt>
                <c:pt idx="109">
                  <c:v>-74.007731048890207</c:v>
                </c:pt>
                <c:pt idx="110">
                  <c:v>-70.554032557040017</c:v>
                </c:pt>
                <c:pt idx="111">
                  <c:v>-66.923985727627056</c:v>
                </c:pt>
                <c:pt idx="112">
                  <c:v>-63.126663787233049</c:v>
                </c:pt>
                <c:pt idx="113">
                  <c:v>-59.171558063101934</c:v>
                </c:pt>
                <c:pt idx="114">
                  <c:v>-55.068554259764802</c:v>
                </c:pt>
                <c:pt idx="115">
                  <c:v>-50.827907749926901</c:v>
                </c:pt>
                <c:pt idx="116">
                  <c:v>-46.460217941376833</c:v>
                </c:pt>
                <c:pt idx="117">
                  <c:v>-41.976401783987093</c:v>
                </c:pt>
                <c:pt idx="118">
                  <c:v>-37.387666483024837</c:v>
                </c:pt>
                <c:pt idx="119">
                  <c:v>-32.705481486975323</c:v>
                </c:pt>
                <c:pt idx="120">
                  <c:v>-27.941549819893869</c:v>
                </c:pt>
                <c:pt idx="121">
                  <c:v>-23.107778829940521</c:v>
                </c:pt>
                <c:pt idx="122">
                  <c:v>-18.216250427210898</c:v>
                </c:pt>
                <c:pt idx="123">
                  <c:v>-13.279190885253081</c:v>
                </c:pt>
                <c:pt idx="124">
                  <c:v>-8.308940281751056</c:v>
                </c:pt>
                <c:pt idx="125">
                  <c:v>-3.317921654757102</c:v>
                </c:pt>
                <c:pt idx="126">
                  <c:v>1.6813900484335504</c:v>
                </c:pt>
                <c:pt idx="127">
                  <c:v>6.676499152154129</c:v>
                </c:pt>
                <c:pt idx="128">
                  <c:v>11.654920485047866</c:v>
                </c:pt>
                <c:pt idx="129">
                  <c:v>16.604210586494233</c:v>
                </c:pt>
                <c:pt idx="130">
                  <c:v>21.511998808780078</c:v>
                </c:pt>
                <c:pt idx="131">
                  <c:v>26.366018237276378</c:v>
                </c:pt>
                <c:pt idx="132">
                  <c:v>31.154136351336348</c:v>
                </c:pt>
                <c:pt idx="133">
                  <c:v>35.864385349278542</c:v>
                </c:pt>
                <c:pt idx="134">
                  <c:v>40.484992061658367</c:v>
                </c:pt>
                <c:pt idx="135">
                  <c:v>45.004407378060336</c:v>
                </c:pt>
                <c:pt idx="136">
                  <c:v>49.41133511385943</c:v>
                </c:pt>
                <c:pt idx="137">
                  <c:v>53.694760244799753</c:v>
                </c:pt>
                <c:pt idx="138">
                  <c:v>57.843976438818636</c:v>
                </c:pt>
                <c:pt idx="139">
                  <c:v>61.848612816301063</c:v>
                </c:pt>
                <c:pt idx="140">
                  <c:v>65.698659871877638</c:v>
                </c:pt>
                <c:pt idx="141">
                  <c:v>69.384494492975151</c:v>
                </c:pt>
                <c:pt idx="142">
                  <c:v>72.896904012586432</c:v>
                </c:pt>
                <c:pt idx="143">
                  <c:v>76.227109236139981</c:v>
                </c:pt>
                <c:pt idx="144">
                  <c:v>79.366786384914235</c:v>
                </c:pt>
                <c:pt idx="145">
                  <c:v>82.308087901149534</c:v>
                </c:pt>
                <c:pt idx="146">
                  <c:v>85.043662062855503</c:v>
                </c:pt>
                <c:pt idx="147">
                  <c:v>87.566671359287369</c:v>
                </c:pt>
                <c:pt idx="148">
                  <c:v>89.870809581161865</c:v>
                </c:pt>
                <c:pt idx="149">
                  <c:v>91.950317582896332</c:v>
                </c:pt>
                <c:pt idx="150">
                  <c:v>93.799997677473229</c:v>
                </c:pt>
                <c:pt idx="151">
                  <c:v>95.415226627950915</c:v>
                </c:pt>
                <c:pt idx="152">
                  <c:v>96.791967203148161</c:v>
                </c:pt>
                <c:pt idx="153">
                  <c:v>97.926778268619614</c:v>
                </c:pt>
                <c:pt idx="154">
                  <c:v>98.816823387699742</c:v>
                </c:pt>
                <c:pt idx="155">
                  <c:v>99.459877911117417</c:v>
                </c:pt>
                <c:pt idx="156">
                  <c:v>99.854334537460389</c:v>
                </c:pt>
                <c:pt idx="157">
                  <c:v>99.999207330591872</c:v>
                </c:pt>
                <c:pt idx="158">
                  <c:v>99.8941341839773</c:v>
                </c:pt>
                <c:pt idx="159">
                  <c:v>99.539377725762179</c:v>
                </c:pt>
                <c:pt idx="160">
                  <c:v>98.935824662338476</c:v>
                </c:pt>
                <c:pt idx="161">
                  <c:v>98.084983562040378</c:v>
                </c:pt>
                <c:pt idx="162">
                  <c:v>96.988981084509106</c:v>
                </c:pt>
                <c:pt idx="163">
                  <c:v>95.65055666515147</c:v>
                </c:pt>
                <c:pt idx="164">
                  <c:v>94.073055667977911</c:v>
                </c:pt>
                <c:pt idx="165">
                  <c:v>92.260421023934711</c:v>
                </c:pt>
                <c:pt idx="166">
                  <c:v>90.2171833756301</c:v>
                </c:pt>
                <c:pt idx="167">
                  <c:v>87.948449753087246</c:v>
                </c:pt>
                <c:pt idx="168">
                  <c:v>85.459890808828874</c:v>
                </c:pt>
                <c:pt idx="169">
                  <c:v>82.757726644199195</c:v>
                </c:pt>
                <c:pt idx="170">
                  <c:v>79.84871126234988</c:v>
                </c:pt>
                <c:pt idx="171">
                  <c:v>76.740115686749647</c:v>
                </c:pt>
                <c:pt idx="172">
                  <c:v>73.439709787412184</c:v>
                </c:pt>
                <c:pt idx="173">
                  <c:v>69.955742860267691</c:v>
                </c:pt>
                <c:pt idx="174">
                  <c:v>66.296923008219139</c:v>
                </c:pt>
                <c:pt idx="175">
                  <c:v>62.472395375420078</c:v>
                </c:pt>
                <c:pt idx="176">
                  <c:v>58.491719289177034</c:v>
                </c:pt>
                <c:pt idx="177">
                  <c:v>54.364844366609589</c:v>
                </c:pt>
                <c:pt idx="178">
                  <c:v>50.102085645789238</c:v>
                </c:pt>
                <c:pt idx="179">
                  <c:v>45.714097803516211</c:v>
                </c:pt>
                <c:pt idx="180">
                  <c:v>41.211848524176304</c:v>
                </c:pt>
                <c:pt idx="181">
                  <c:v>36.606591086241764</c:v>
                </c:pt>
                <c:pt idx="182">
                  <c:v>31.909836234935717</c:v>
                </c:pt>
                <c:pt idx="183">
                  <c:v>27.133323411363786</c:v>
                </c:pt>
                <c:pt idx="184">
                  <c:v>22.288991410025112</c:v>
                </c:pt>
                <c:pt idx="185">
                  <c:v>17.388948538043707</c:v>
                </c:pt>
                <c:pt idx="186">
                  <c:v>12.445442350706523</c:v>
                </c:pt>
                <c:pt idx="187">
                  <c:v>7.4708290389536556</c:v>
                </c:pt>
                <c:pt idx="188">
                  <c:v>2.4775425453359543</c:v>
                </c:pt>
                <c:pt idx="189">
                  <c:v>-2.5219365143658723</c:v>
                </c:pt>
                <c:pt idx="190">
                  <c:v>-7.5151120461809304</c:v>
                </c:pt>
                <c:pt idx="191">
                  <c:v>-12.489503711675232</c:v>
                </c:pt>
                <c:pt idx="192">
                  <c:v>-17.432678122298139</c:v>
                </c:pt>
                <c:pt idx="193">
                  <c:v>-22.33227991637856</c:v>
                </c:pt>
                <c:pt idx="194">
                  <c:v>-27.176062641094585</c:v>
                </c:pt>
                <c:pt idx="195">
                  <c:v>-31.951919362227699</c:v>
                </c:pt>
                <c:pt idx="196">
                  <c:v>-36.647912925193168</c:v>
                </c:pt>
                <c:pt idx="197">
                  <c:v>-41.252305791709752</c:v>
                </c:pt>
                <c:pt idx="198">
                  <c:v>-45.753589377532613</c:v>
                </c:pt>
                <c:pt idx="199">
                  <c:v>-50.14051281792036</c:v>
                </c:pt>
                <c:pt idx="200">
                  <c:v>-54.402111088937573</c:v>
                </c:pt>
                <c:pt idx="201">
                  <c:v>-58.527732414304211</c:v>
                </c:pt>
                <c:pt idx="202">
                  <c:v>-62.507064889288898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E052-144B-BF69-AD2BDD775B7D}"/>
            </c:ext>
          </c:extLst>
        </c:ser>
        <c:ser>
          <c:idx val="6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'forced undamped'!$E$1:$E$203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undamped'!$F$1:$F$203</c:f>
              <c:numCache>
                <c:formatCode>General</c:formatCode>
                <c:ptCount val="203"/>
                <c:pt idx="0">
                  <c:v>0</c:v>
                </c:pt>
                <c:pt idx="1">
                  <c:v>8.7189953327907119</c:v>
                </c:pt>
                <c:pt idx="2">
                  <c:v>10.915582717542319</c:v>
                </c:pt>
                <c:pt idx="3">
                  <c:v>4.9465637730164849</c:v>
                </c:pt>
                <c:pt idx="4">
                  <c:v>-4.7228249546272778</c:v>
                </c:pt>
                <c:pt idx="5">
                  <c:v>-10.859215917561976</c:v>
                </c:pt>
                <c:pt idx="6">
                  <c:v>-8.8721667928749302</c:v>
                </c:pt>
                <c:pt idx="7">
                  <c:v>-0.24812693732416216</c:v>
                </c:pt>
                <c:pt idx="8">
                  <c:v>8.5615289263048808</c:v>
                </c:pt>
                <c:pt idx="9">
                  <c:v>10.966572539909448</c:v>
                </c:pt>
                <c:pt idx="10">
                  <c:v>5.1678659315078352</c:v>
                </c:pt>
                <c:pt idx="11">
                  <c:v>-4.4967596892943291</c:v>
                </c:pt>
                <c:pt idx="12">
                  <c:v>-10.797499906055615</c:v>
                </c:pt>
                <c:pt idx="13">
                  <c:v>-9.0209678548356109</c:v>
                </c:pt>
                <c:pt idx="14">
                  <c:v>-0.49613164819262617</c:v>
                </c:pt>
                <c:pt idx="15">
                  <c:v>8.3998451408148593</c:v>
                </c:pt>
                <c:pt idx="16">
                  <c:v>11.012160267256382</c:v>
                </c:pt>
                <c:pt idx="17">
                  <c:v>5.386622417437156</c:v>
                </c:pt>
                <c:pt idx="18">
                  <c:v>-4.2684793359714739</c:v>
                </c:pt>
                <c:pt idx="19">
                  <c:v>-10.730465084113229</c:v>
                </c:pt>
                <c:pt idx="20">
                  <c:v>-9.1653252197935409</c:v>
                </c:pt>
                <c:pt idx="21">
                  <c:v>-0.74389196635803545</c:v>
                </c:pt>
                <c:pt idx="22">
                  <c:v>8.2340236211840878</c:v>
                </c:pt>
                <c:pt idx="23">
                  <c:v>11.052323443229159</c:v>
                </c:pt>
                <c:pt idx="24">
                  <c:v>5.6027254721298041</c:v>
                </c:pt>
                <c:pt idx="25">
                  <c:v>-4.0380963447568536</c:v>
                </c:pt>
                <c:pt idx="26">
                  <c:v>-10.658144472852042</c:v>
                </c:pt>
                <c:pt idx="27">
                  <c:v>-9.3051677778190296</c:v>
                </c:pt>
                <c:pt idx="28">
                  <c:v>-0.99128584596001867</c:v>
                </c:pt>
                <c:pt idx="29">
                  <c:v>8.0641460505092883</c:v>
                </c:pt>
                <c:pt idx="30">
                  <c:v>11.087042283588703</c:v>
                </c:pt>
                <c:pt idx="31">
                  <c:v>5.816068643981894</c:v>
                </c:pt>
                <c:pt idx="32">
                  <c:v>-3.8057242015008605</c:v>
                </c:pt>
                <c:pt idx="33">
                  <c:v>-10.580573697150554</c:v>
                </c:pt>
                <c:pt idx="34">
                  <c:v>-9.440426642960384</c:v>
                </c:pt>
                <c:pt idx="35">
                  <c:v>-1.2381914216445702</c:v>
                </c:pt>
                <c:pt idx="36">
                  <c:v>7.8902961098836562</c:v>
                </c:pt>
                <c:pt idx="37">
                  <c:v>11.116299685956498</c:v>
                </c:pt>
                <c:pt idx="38">
                  <c:v>6.0265468408981322</c:v>
                </c:pt>
                <c:pt idx="39">
                  <c:v>-3.5714773719030517</c:v>
                </c:pt>
                <c:pt idx="40">
                  <c:v>-10.497790968099723</c:v>
                </c:pt>
                <c:pt idx="41">
                  <c:v>-9.571035187176923</c:v>
                </c:pt>
                <c:pt idx="42">
                  <c:v>-1.484487068594573</c:v>
                </c:pt>
                <c:pt idx="43">
                  <c:v>7.7125594371756243</c:v>
                </c:pt>
                <c:pt idx="44">
                  <c:v>11.140081238239173</c:v>
                </c:pt>
                <c:pt idx="45">
                  <c:v>6.2340563820601007</c:v>
                </c:pt>
                <c:pt idx="46">
                  <c:v>-3.3354712451266435</c:v>
                </c:pt>
                <c:pt idx="47">
                  <c:v>-10.40983706418033</c:v>
                </c:pt>
                <c:pt idx="48">
                  <c:v>-9.6969290731596853</c:v>
                </c:pt>
                <c:pt idx="49">
                  <c:v>-1.7300514624415779</c:v>
                </c:pt>
                <c:pt idx="50">
                  <c:v>7.5310235848444691</c:v>
                </c:pt>
                <c:pt idx="51">
                  <c:v>11.158375225727783</c:v>
                </c:pt>
                <c:pt idx="52">
                  <c:v>6.43849504899819</c:v>
                </c:pt>
                <c:pt idx="53">
                  <c:v>-3.0978220769589786</c:v>
                </c:pt>
                <c:pt idx="54">
                  <c:v>-10.316755311175838</c:v>
                </c:pt>
                <c:pt idx="55">
                  <c:v>-9.818046286023602</c:v>
                </c:pt>
                <c:pt idx="56">
                  <c:v>-1.9747636390297203</c:v>
                </c:pt>
                <c:pt idx="57">
                  <c:v>7.3457779768118625</c:v>
                </c:pt>
                <c:pt idx="58">
                  <c:v>11.171172636868501</c:v>
                </c:pt>
                <c:pt idx="59">
                  <c:v>6.6397621359449497</c:v>
                </c:pt>
                <c:pt idx="60">
                  <c:v>-2.8586469325434636</c:v>
                </c:pt>
                <c:pt idx="61">
                  <c:v>-10.21859156083001</c:v>
                </c:pt>
                <c:pt idx="62">
                  <c:v>-9.9343271638560999</c:v>
                </c:pt>
                <c:pt idx="63">
                  <c:v>-2.2185030540022805</c:v>
                </c:pt>
                <c:pt idx="64">
                  <c:v>7.1569138644121963</c:v>
                </c:pt>
                <c:pt idx="65">
                  <c:v>11.178467167701649</c:v>
                </c:pt>
                <c:pt idx="66">
                  <c:v>6.8377584994418763</c:v>
                </c:pt>
                <c:pt idx="67">
                  <c:v>-2.6180636287142622</c:v>
                </c:pt>
                <c:pt idx="68">
                  <c:v>-10.115394168260694</c:v>
                </c:pt>
                <c:pt idx="69">
                  <c:v>-10.045714427106104</c:v>
                </c:pt>
                <c:pt idx="70">
                  <c:v>-2.4611496421817205</c:v>
                </c:pt>
                <c:pt idx="71">
                  <c:v>6.9645242814421966</c:v>
                </c:pt>
                <c:pt idx="72">
                  <c:v>11.180255224967029</c:v>
                </c:pt>
                <c:pt idx="73">
                  <c:v>7.0323866071775178</c:v>
                </c:pt>
                <c:pt idx="74">
                  <c:v>-2.376190675959601</c:v>
                </c:pt>
                <c:pt idx="75">
                  <c:v>-10.007213968140087</c:v>
                </c:pt>
                <c:pt idx="76">
                  <c:v>-10.152153206800003</c:v>
                </c:pt>
                <c:pt idx="77">
                  <c:v>-2.7025838767130548</c:v>
                </c:pt>
                <c:pt idx="78">
                  <c:v>6.7687039983329704</c:v>
                </c:pt>
                <c:pt idx="79">
                  <c:v>11.176535927873926</c:v>
                </c:pt>
                <c:pt idx="80">
                  <c:v>7.223550586031342</c:v>
                </c:pt>
                <c:pt idx="81">
                  <c:v>-2.1331472200446115</c:v>
                </c:pt>
                <c:pt idx="82">
                  <c:v>-9.8941042496538323</c:v>
                </c:pt>
                <c:pt idx="83">
                  <c:v>-10.253591071569588</c:v>
                </c:pt>
                <c:pt idx="84">
                  <c:v>-2.9426868279425116</c:v>
                </c:pt>
                <c:pt idx="85">
                  <c:v>6.569549475466693</c:v>
                </c:pt>
                <c:pt idx="86">
                  <c:v>11.167311108534991</c:v>
                </c:pt>
                <c:pt idx="87">
                  <c:v>7.4111562693002648</c:v>
                </c:pt>
                <c:pt idx="88">
                  <c:v>-1.8890529833196181</c:v>
                </c:pt>
                <c:pt idx="89">
                  <c:v>-9.7761207302510336</c:v>
                </c:pt>
                <c:pt idx="90">
                  <c:v>-10.34997805347996</c:v>
                </c:pt>
                <c:pt idx="91">
                  <c:v>-3.1813402220016331</c:v>
                </c:pt>
                <c:pt idx="92">
                  <c:v>6.3671588156598542</c:v>
                </c:pt>
                <c:pt idx="93">
                  <c:v>11.152585311063747</c:v>
                </c:pt>
                <c:pt idx="94">
                  <c:v>7.5951112430855057</c:v>
                </c:pt>
                <c:pt idx="95">
                  <c:v>-1.6440282057463389</c:v>
                </c:pt>
                <c:pt idx="96">
                  <c:v>-9.6533215281980116</c:v>
                </c:pt>
                <c:pt idx="97">
                  <c:v>-10.44126667264314</c:v>
                </c:pt>
                <c:pt idx="98">
                  <c:v>-3.4184264990686462</c:v>
                </c:pt>
                <c:pt idx="99">
                  <c:v>6.1616317158389897</c:v>
                </c:pt>
                <c:pt idx="100">
                  <c:v>11.132365789336196</c:v>
                </c:pt>
                <c:pt idx="101">
                  <c:v>7.7753248918145541</c:v>
                </c:pt>
                <c:pt idx="102">
                  <c:v>-1.3981935856676388</c:v>
                </c:pt>
                <c:pt idx="103">
                  <c:v>-9.5257671339491665</c:v>
                </c:pt>
                <c:pt idx="104">
                  <c:v>-10.527411960606701</c:v>
                </c:pt>
                <c:pt idx="105">
                  <c:v>-3.6538288712785438</c:v>
                </c:pt>
                <c:pt idx="106">
                  <c:v>5.953069417929953</c:v>
                </c:pt>
                <c:pt idx="107">
                  <c:v>11.106662503417525</c:v>
                </c:pt>
                <c:pt idx="108">
                  <c:v>7.9517084428784619</c:v>
                </c:pt>
                <c:pt idx="109">
                  <c:v>-1.1516702203514784</c:v>
                </c:pt>
                <c:pt idx="110">
                  <c:v>-9.393520380350072</c:v>
                </c:pt>
                <c:pt idx="111">
                  <c:v>-10.608371482505214</c:v>
                </c:pt>
                <c:pt idx="112">
                  <c:v>-3.8874313802514688</c:v>
                </c:pt>
                <c:pt idx="113">
                  <c:v>5.7415746589860852</c:v>
                </c:pt>
                <c:pt idx="114">
                  <c:v>11.075488114655883</c:v>
                </c:pt>
                <c:pt idx="115">
                  <c:v>8.12417501036124</c:v>
                </c:pt>
                <c:pt idx="116">
                  <c:v>-0.90457954633976789</c:v>
                </c:pt>
                <c:pt idx="117">
                  <c:v>-9.2566464116860008</c:v>
                </c:pt>
                <c:pt idx="118">
                  <c:v>-10.684105357963196</c:v>
                </c:pt>
                <c:pt idx="119">
                  <c:v>-4.1191189542138593</c:v>
                </c:pt>
                <c:pt idx="120">
                  <c:v>5.5272516205811071</c:v>
                </c:pt>
                <c:pt idx="121">
                  <c:v>11.038857979445439</c:v>
                </c:pt>
                <c:pt idx="122">
                  <c:v>8.2926396378388834</c:v>
                </c:pt>
                <c:pt idx="123">
                  <c:v>-0.65704327962868569</c:v>
                </c:pt>
                <c:pt idx="124">
                  <c:v>-9.1152126515918113</c:v>
                </c:pt>
                <c:pt idx="125">
                  <c:v>-10.754576280740205</c:v>
                </c:pt>
                <c:pt idx="126">
                  <c:v>-4.3487774646828443</c:v>
                </c:pt>
                <c:pt idx="127">
                  <c:v>5.3102058774892527</c:v>
                </c:pt>
                <c:pt idx="128">
                  <c:v>10.996790141661775</c:v>
                </c:pt>
                <c:pt idx="129">
                  <c:v>8.4570193402289515</c:v>
                </c:pt>
                <c:pt idx="130">
                  <c:v>-0.40918335571132913</c:v>
                </c:pt>
                <c:pt idx="131">
                  <c:v>-8.9692887698398316</c:v>
                </c:pt>
                <c:pt idx="132">
                  <c:v>-10.819749537107898</c:v>
                </c:pt>
                <c:pt idx="133">
                  <c:v>-4.5762937826846368</c:v>
                </c:pt>
                <c:pt idx="134">
                  <c:v>5.0905443456790795</c:v>
                </c:pt>
                <c:pt idx="135">
                  <c:v>10.949305323773686</c:v>
                </c:pt>
                <c:pt idx="136">
                  <c:v>8.6172331446690347</c:v>
                </c:pt>
                <c:pt idx="137">
                  <c:v>-0.16112186951367108</c:v>
                </c:pt>
                <c:pt idx="138">
                  <c:v>-8.8189466480205123</c:v>
                </c:pt>
                <c:pt idx="139">
                  <c:v>-10.879593022949615</c:v>
                </c:pt>
                <c:pt idx="140">
                  <c:v>-4.801555834481924</c:v>
                </c:pt>
                <c:pt idx="141">
                  <c:v>4.8683752296478753</c:v>
                </c:pt>
                <c:pt idx="142">
                  <c:v>10.89642691663531</c:v>
                </c:pt>
                <c:pt idx="143">
                  <c:v>8.7732021304030638</c:v>
                </c:pt>
                <c:pt idx="144">
                  <c:v>8.7018984749604261E-2</c:v>
                </c:pt>
                <c:pt idx="145">
                  <c:v>-8.664260344133524</c:v>
                </c:pt>
                <c:pt idx="146">
                  <c:v>-10.934077259574906</c:v>
                </c:pt>
                <c:pt idx="147">
                  <c:v>-5.0244526567812793</c:v>
                </c:pt>
                <c:pt idx="148">
                  <c:v>4.6438079691199432</c:v>
                </c:pt>
                <c:pt idx="149">
                  <c:v>10.838180967963748</c:v>
                </c:pt>
                <c:pt idx="150">
                  <c:v>8.9248494676577348</c:v>
                </c:pt>
                <c:pt idx="151">
                  <c:v>0.33511697376738309</c:v>
                </c:pt>
                <c:pt idx="152">
                  <c:v>-8.5053060561076084</c:v>
                </c:pt>
                <c:pt idx="153">
                  <c:v>-10.983175408240713</c:v>
                </c:pt>
                <c:pt idx="154">
                  <c:v>-5.244874451392989</c:v>
                </c:pt>
                <c:pt idx="155">
                  <c:v>4.4169531851371282</c:v>
                </c:pt>
                <c:pt idx="156">
                  <c:v>10.774596169508266</c:v>
                </c:pt>
                <c:pt idx="157">
                  <c:v>9.0721004554888527</c:v>
                </c:pt>
                <c:pt idx="158">
                  <c:v>0.58304988534350333</c:v>
                </c:pt>
                <c:pt idx="159">
                  <c:v>-8.3421620842653734</c:v>
                </c:pt>
                <c:pt idx="160">
                  <c:v>-11.026863283371844</c:v>
                </c:pt>
                <c:pt idx="161">
                  <c:v>-5.462712639316984</c:v>
                </c:pt>
                <c:pt idx="162">
                  <c:v>4.1879226255675652</c:v>
                </c:pt>
                <c:pt idx="163">
                  <c:v>10.705703842916797</c:v>
                </c:pt>
                <c:pt idx="164">
                  <c:v>9.2148825585778251</c:v>
                </c:pt>
                <c:pt idx="165">
                  <c:v>0.83069558859868786</c:v>
                </c:pt>
                <c:pt idx="166">
                  <c:v>-8.1749087927535733</c:v>
                </c:pt>
                <c:pt idx="167">
                  <c:v>-11.065119364474647</c:v>
                </c:pt>
                <c:pt idx="168">
                  <c:v>-5.6778599142277981</c:v>
                </c:pt>
                <c:pt idx="169">
                  <c:v>3.9568291100590898</c:v>
                </c:pt>
                <c:pt idx="170">
                  <c:v>10.631537924307166</c:v>
                </c:pt>
                <c:pt idx="171">
                  <c:v>9.3531254429634316</c:v>
                </c:pt>
                <c:pt idx="172">
                  <c:v>1.0779320941311517</c:v>
                </c:pt>
                <c:pt idx="173">
                  <c:v>-8.0036285699543175</c:v>
                </c:pt>
                <c:pt idx="174">
                  <c:v>-11.09792480673851</c:v>
                </c:pt>
                <c:pt idx="175">
                  <c:v>-5.8902102953364626</c:v>
                </c:pt>
                <c:pt idx="176">
                  <c:v>3.7237864744628921</c:v>
                </c:pt>
                <c:pt idx="177">
                  <c:v>10.5521349475493</c:v>
                </c:pt>
                <c:pt idx="178">
                  <c:v>9.4867610106879479</c:v>
                </c:pt>
                <c:pt idx="179">
                  <c:v>1.3246376141094174</c:v>
                </c:pt>
                <c:pt idx="180">
                  <c:v>-7.8284057879022972</c:v>
                </c:pt>
                <c:pt idx="181">
                  <c:v>-11.125263450318078</c:v>
                </c:pt>
                <c:pt idx="182">
                  <c:v>-6.0996591795929209</c:v>
                </c:pt>
                <c:pt idx="183">
                  <c:v>3.4889095147607301</c:v>
                </c:pt>
                <c:pt idx="184">
                  <c:v>10.467534026270064</c:v>
                </c:pt>
                <c:pt idx="185">
                  <c:v>9.6157234333412394</c:v>
                </c:pt>
                <c:pt idx="186">
                  <c:v>1.5706906222629875</c:v>
                </c:pt>
                <c:pt idx="187">
                  <c:v>-7.6493267607225492</c:v>
                </c:pt>
                <c:pt idx="188">
                  <c:v>-11.147121828293786</c:v>
                </c:pt>
                <c:pt idx="189">
                  <c:v>-6.3061033932142543</c:v>
                </c:pt>
                <c:pt idx="190">
                  <c:v>3.2523139305162609</c:v>
                </c:pt>
                <c:pt idx="191">
                  <c:v>10.377776834585404</c:v>
                </c:pt>
                <c:pt idx="192">
                  <c:v>9.7399491844879797</c:v>
                </c:pt>
                <c:pt idx="193">
                  <c:v>1.8159699137463921</c:v>
                </c:pt>
                <c:pt idx="194">
                  <c:v>-7.4664797021135509</c:v>
                </c:pt>
                <c:pt idx="195">
                  <c:v>-11.163489173305603</c:v>
                </c:pt>
                <c:pt idx="196">
                  <c:v>-6.5094412425077177</c:v>
                </c:pt>
                <c:pt idx="197">
                  <c:v>3.0141162678806315</c:v>
                </c:pt>
                <c:pt idx="198">
                  <c:v>10.282907586571914</c:v>
                </c:pt>
                <c:pt idx="199">
                  <c:v>9.8593770709605515</c:v>
                </c:pt>
                <c:pt idx="200">
                  <c:v>2.0603546648442683</c:v>
                </c:pt>
                <c:pt idx="201">
                  <c:v>-7.2799546818925744</c:v>
                </c:pt>
                <c:pt idx="202">
                  <c:v>-11.174357422857007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052-144B-BF69-AD2BDD775B7D}"/>
            </c:ext>
          </c:extLst>
        </c:ser>
        <c:ser>
          <c:idx val="7"/>
          <c:order val="1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'forced undamped'!$H$1:$H$203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undamped'!$I$1:$I$203</c:f>
              <c:numCache>
                <c:formatCode>General</c:formatCode>
                <c:ptCount val="203"/>
                <c:pt idx="0">
                  <c:v>0</c:v>
                </c:pt>
                <c:pt idx="1">
                  <c:v>4.9979169270678332</c:v>
                </c:pt>
                <c:pt idx="2">
                  <c:v>9.9833416646828148</c:v>
                </c:pt>
                <c:pt idx="3">
                  <c:v>14.943813247359925</c:v>
                </c:pt>
                <c:pt idx="4">
                  <c:v>19.866933079506122</c:v>
                </c:pt>
                <c:pt idx="5">
                  <c:v>24.740395925452294</c:v>
                </c:pt>
                <c:pt idx="6">
                  <c:v>29.552020666133956</c:v>
                </c:pt>
                <c:pt idx="7">
                  <c:v>34.289780745545137</c:v>
                </c:pt>
                <c:pt idx="8">
                  <c:v>38.941834230865048</c:v>
                </c:pt>
                <c:pt idx="9">
                  <c:v>43.496553411123017</c:v>
                </c:pt>
                <c:pt idx="10">
                  <c:v>47.942553860420297</c:v>
                </c:pt>
                <c:pt idx="11">
                  <c:v>52.268722893065913</c:v>
                </c:pt>
                <c:pt idx="12">
                  <c:v>56.464247339503537</c:v>
                </c:pt>
                <c:pt idx="13">
                  <c:v>60.518640573603953</c:v>
                </c:pt>
                <c:pt idx="14">
                  <c:v>64.421768723769119</c:v>
                </c:pt>
                <c:pt idx="15">
                  <c:v>68.163876002333424</c:v>
                </c:pt>
                <c:pt idx="16">
                  <c:v>71.735609089952291</c:v>
                </c:pt>
                <c:pt idx="17">
                  <c:v>75.12804051402928</c:v>
                </c:pt>
                <c:pt idx="18">
                  <c:v>78.332690962748359</c:v>
                </c:pt>
                <c:pt idx="19">
                  <c:v>81.341550478937393</c:v>
                </c:pt>
                <c:pt idx="20">
                  <c:v>84.147098480789666</c:v>
                </c:pt>
                <c:pt idx="21">
                  <c:v>86.742322559401714</c:v>
                </c:pt>
                <c:pt idx="22">
                  <c:v>89.120736006143559</c:v>
                </c:pt>
                <c:pt idx="23">
                  <c:v>91.276394026052117</c:v>
                </c:pt>
                <c:pt idx="24">
                  <c:v>93.203908596722655</c:v>
                </c:pt>
                <c:pt idx="25">
                  <c:v>94.898461935558629</c:v>
                </c:pt>
                <c:pt idx="26">
                  <c:v>96.355818541719302</c:v>
                </c:pt>
                <c:pt idx="27">
                  <c:v>97.572335782665917</c:v>
                </c:pt>
                <c:pt idx="28">
                  <c:v>98.544972998846021</c:v>
                </c:pt>
                <c:pt idx="29">
                  <c:v>99.271299103758864</c:v>
                </c:pt>
                <c:pt idx="30">
                  <c:v>99.74949866040545</c:v>
                </c:pt>
                <c:pt idx="31">
                  <c:v>99.978376418935696</c:v>
                </c:pt>
                <c:pt idx="32">
                  <c:v>99.957360304150512</c:v>
                </c:pt>
                <c:pt idx="33">
                  <c:v>99.686502845391871</c:v>
                </c:pt>
                <c:pt idx="34">
                  <c:v>99.16648104524684</c:v>
                </c:pt>
                <c:pt idx="35">
                  <c:v>98.398594687393668</c:v>
                </c:pt>
                <c:pt idx="36">
                  <c:v>97.384763087819493</c:v>
                </c:pt>
                <c:pt idx="37">
                  <c:v>96.127520297529969</c:v>
                </c:pt>
                <c:pt idx="38">
                  <c:v>94.630008768741419</c:v>
                </c:pt>
                <c:pt idx="39">
                  <c:v>92.895971500386892</c:v>
                </c:pt>
                <c:pt idx="40">
                  <c:v>90.929742682568133</c:v>
                </c:pt>
                <c:pt idx="41">
                  <c:v>88.73623686333751</c:v>
                </c:pt>
                <c:pt idx="42">
                  <c:v>86.320936664887356</c:v>
                </c:pt>
                <c:pt idx="43">
                  <c:v>83.689879079849746</c:v>
                </c:pt>
                <c:pt idx="44">
                  <c:v>80.849640381959006</c:v>
                </c:pt>
                <c:pt idx="45">
                  <c:v>77.80731968879212</c:v>
                </c:pt>
                <c:pt idx="46">
                  <c:v>74.570521217672024</c:v>
                </c:pt>
                <c:pt idx="47">
                  <c:v>71.147335279084473</c:v>
                </c:pt>
                <c:pt idx="48">
                  <c:v>67.546318055115123</c:v>
                </c:pt>
                <c:pt idx="49">
                  <c:v>63.77647021345043</c:v>
                </c:pt>
                <c:pt idx="50">
                  <c:v>59.847214410395722</c:v>
                </c:pt>
                <c:pt idx="51">
                  <c:v>55.768371739141777</c:v>
                </c:pt>
                <c:pt idx="52">
                  <c:v>51.550137182146528</c:v>
                </c:pt>
                <c:pt idx="53">
                  <c:v>47.203054128988384</c:v>
                </c:pt>
                <c:pt idx="54">
                  <c:v>42.737988023383139</c:v>
                </c:pt>
                <c:pt idx="55">
                  <c:v>38.166099205233337</c:v>
                </c:pt>
                <c:pt idx="56">
                  <c:v>33.498815015590679</c:v>
                </c:pt>
                <c:pt idx="57">
                  <c:v>28.747801234254656</c:v>
                </c:pt>
                <c:pt idx="58">
                  <c:v>23.924932921398458</c:v>
                </c:pt>
                <c:pt idx="59">
                  <c:v>19.042264736102968</c:v>
                </c:pt>
                <c:pt idx="60">
                  <c:v>14.112000805986986</c:v>
                </c:pt>
                <c:pt idx="61">
                  <c:v>9.146464223243985</c:v>
                </c:pt>
                <c:pt idx="62">
                  <c:v>4.15806624332936</c:v>
                </c:pt>
                <c:pt idx="63">
                  <c:v>-0.84072473671455095</c:v>
                </c:pt>
                <c:pt idx="64">
                  <c:v>-5.8374143427576541</c:v>
                </c:pt>
                <c:pt idx="65">
                  <c:v>-10.819513453010485</c:v>
                </c:pt>
                <c:pt idx="66">
                  <c:v>-15.774569414324468</c:v>
                </c:pt>
                <c:pt idx="67">
                  <c:v>-20.690197167339587</c:v>
                </c:pt>
                <c:pt idx="68">
                  <c:v>-25.55411020268274</c:v>
                </c:pt>
                <c:pt idx="69">
                  <c:v>-30.354151270842511</c:v>
                </c:pt>
                <c:pt idx="70">
                  <c:v>-35.07832276896157</c:v>
                </c:pt>
                <c:pt idx="71">
                  <c:v>-39.714816728595572</c:v>
                </c:pt>
                <c:pt idx="72">
                  <c:v>-44.252044329484811</c:v>
                </c:pt>
                <c:pt idx="73">
                  <c:v>-48.678664865569516</c:v>
                </c:pt>
                <c:pt idx="74">
                  <c:v>-52.983614090848889</c:v>
                </c:pt>
                <c:pt idx="75">
                  <c:v>-57.156131874233942</c:v>
                </c:pt>
                <c:pt idx="76">
                  <c:v>-61.18578909427147</c:v>
                </c:pt>
                <c:pt idx="77">
                  <c:v>-65.062513706516299</c:v>
                </c:pt>
                <c:pt idx="78">
                  <c:v>-68.776615918396956</c:v>
                </c:pt>
                <c:pt idx="79">
                  <c:v>-72.318812408650786</c:v>
                </c:pt>
                <c:pt idx="80">
                  <c:v>-75.680249530792423</c:v>
                </c:pt>
                <c:pt idx="81">
                  <c:v>-78.852525442619111</c:v>
                </c:pt>
                <c:pt idx="82">
                  <c:v>-81.827711106440674</c:v>
                </c:pt>
                <c:pt idx="83">
                  <c:v>-84.59837010754427</c:v>
                </c:pt>
                <c:pt idx="84">
                  <c:v>-87.157577241358467</c:v>
                </c:pt>
                <c:pt idx="85">
                  <c:v>-89.498935822858044</c:v>
                </c:pt>
                <c:pt idx="86">
                  <c:v>-91.616593674945207</c:v>
                </c:pt>
                <c:pt idx="87">
                  <c:v>-93.505257755844653</c:v>
                </c:pt>
                <c:pt idx="88">
                  <c:v>-95.160207388951363</c:v>
                </c:pt>
                <c:pt idx="89">
                  <c:v>-96.57730606206367</c:v>
                </c:pt>
                <c:pt idx="90">
                  <c:v>-97.75301176650953</c:v>
                </c:pt>
                <c:pt idx="91">
                  <c:v>-98.684385850323537</c:v>
                </c:pt>
                <c:pt idx="92">
                  <c:v>-99.369100363346348</c:v>
                </c:pt>
                <c:pt idx="93">
                  <c:v>-99.805443875887889</c:v>
                </c:pt>
                <c:pt idx="94">
                  <c:v>-99.992325756410082</c:v>
                </c:pt>
                <c:pt idx="95">
                  <c:v>-99.929278897537827</c:v>
                </c:pt>
                <c:pt idx="96">
                  <c:v>-99.616460883584139</c:v>
                </c:pt>
                <c:pt idx="97">
                  <c:v>-99.054653596671443</c:v>
                </c:pt>
                <c:pt idx="98">
                  <c:v>-98.245261262433431</c:v>
                </c:pt>
                <c:pt idx="99">
                  <c:v>-97.190306940182296</c:v>
                </c:pt>
                <c:pt idx="100">
                  <c:v>-95.892427466314118</c:v>
                </c:pt>
                <c:pt idx="101">
                  <c:v>-94.354866863590985</c:v>
                </c:pt>
                <c:pt idx="102">
                  <c:v>-92.581468232773616</c:v>
                </c:pt>
                <c:pt idx="103">
                  <c:v>-90.576664146870897</c:v>
                </c:pt>
                <c:pt idx="104">
                  <c:v>-88.345465572015812</c:v>
                </c:pt>
                <c:pt idx="105">
                  <c:v>-85.89344934265975</c:v>
                </c:pt>
                <c:pt idx="106">
                  <c:v>-83.226744222390721</c:v>
                </c:pt>
                <c:pt idx="107">
                  <c:v>-80.352015585216222</c:v>
                </c:pt>
                <c:pt idx="108">
                  <c:v>-77.276448755599446</c:v>
                </c:pt>
                <c:pt idx="109">
                  <c:v>-74.007731048890207</c:v>
                </c:pt>
                <c:pt idx="110">
                  <c:v>-70.554032557040017</c:v>
                </c:pt>
                <c:pt idx="111">
                  <c:v>-66.923985727627056</c:v>
                </c:pt>
                <c:pt idx="112">
                  <c:v>-63.126663787233049</c:v>
                </c:pt>
                <c:pt idx="113">
                  <c:v>-59.171558063101934</c:v>
                </c:pt>
                <c:pt idx="114">
                  <c:v>-55.068554259764802</c:v>
                </c:pt>
                <c:pt idx="115">
                  <c:v>-50.827907749926901</c:v>
                </c:pt>
                <c:pt idx="116">
                  <c:v>-46.460217941376833</c:v>
                </c:pt>
                <c:pt idx="117">
                  <c:v>-41.976401783987093</c:v>
                </c:pt>
                <c:pt idx="118">
                  <c:v>-37.387666483024837</c:v>
                </c:pt>
                <c:pt idx="119">
                  <c:v>-32.705481486975323</c:v>
                </c:pt>
                <c:pt idx="120">
                  <c:v>-27.941549819893869</c:v>
                </c:pt>
                <c:pt idx="121">
                  <c:v>-23.107778829940521</c:v>
                </c:pt>
                <c:pt idx="122">
                  <c:v>-18.216250427210898</c:v>
                </c:pt>
                <c:pt idx="123">
                  <c:v>-13.279190885253081</c:v>
                </c:pt>
                <c:pt idx="124">
                  <c:v>-8.308940281751056</c:v>
                </c:pt>
                <c:pt idx="125">
                  <c:v>-3.317921654757102</c:v>
                </c:pt>
                <c:pt idx="126">
                  <c:v>1.6813900484335504</c:v>
                </c:pt>
                <c:pt idx="127">
                  <c:v>6.676499152154129</c:v>
                </c:pt>
                <c:pt idx="128">
                  <c:v>11.654920485047866</c:v>
                </c:pt>
                <c:pt idx="129">
                  <c:v>16.604210586494233</c:v>
                </c:pt>
                <c:pt idx="130">
                  <c:v>21.511998808780078</c:v>
                </c:pt>
                <c:pt idx="131">
                  <c:v>26.366018237276378</c:v>
                </c:pt>
                <c:pt idx="132">
                  <c:v>31.154136351336348</c:v>
                </c:pt>
                <c:pt idx="133">
                  <c:v>35.864385349278542</c:v>
                </c:pt>
                <c:pt idx="134">
                  <c:v>40.484992061658367</c:v>
                </c:pt>
                <c:pt idx="135">
                  <c:v>45.004407378060336</c:v>
                </c:pt>
                <c:pt idx="136">
                  <c:v>49.41133511385943</c:v>
                </c:pt>
                <c:pt idx="137">
                  <c:v>53.694760244799753</c:v>
                </c:pt>
                <c:pt idx="138">
                  <c:v>57.843976438818636</c:v>
                </c:pt>
                <c:pt idx="139">
                  <c:v>61.848612816301063</c:v>
                </c:pt>
                <c:pt idx="140">
                  <c:v>65.698659871877638</c:v>
                </c:pt>
                <c:pt idx="141">
                  <c:v>69.384494492975151</c:v>
                </c:pt>
                <c:pt idx="142">
                  <c:v>72.896904012586432</c:v>
                </c:pt>
                <c:pt idx="143">
                  <c:v>76.227109236139981</c:v>
                </c:pt>
                <c:pt idx="144">
                  <c:v>79.366786384914235</c:v>
                </c:pt>
                <c:pt idx="145">
                  <c:v>82.308087901149534</c:v>
                </c:pt>
                <c:pt idx="146">
                  <c:v>85.043662062855503</c:v>
                </c:pt>
                <c:pt idx="147">
                  <c:v>87.566671359287369</c:v>
                </c:pt>
                <c:pt idx="148">
                  <c:v>89.870809581161865</c:v>
                </c:pt>
                <c:pt idx="149">
                  <c:v>91.950317582896332</c:v>
                </c:pt>
                <c:pt idx="150">
                  <c:v>93.799997677473229</c:v>
                </c:pt>
                <c:pt idx="151">
                  <c:v>95.415226627950915</c:v>
                </c:pt>
                <c:pt idx="152">
                  <c:v>96.791967203148161</c:v>
                </c:pt>
                <c:pt idx="153">
                  <c:v>97.926778268619614</c:v>
                </c:pt>
                <c:pt idx="154">
                  <c:v>98.816823387699742</c:v>
                </c:pt>
                <c:pt idx="155">
                  <c:v>99.459877911117417</c:v>
                </c:pt>
                <c:pt idx="156">
                  <c:v>99.854334537460389</c:v>
                </c:pt>
                <c:pt idx="157">
                  <c:v>99.999207330591872</c:v>
                </c:pt>
                <c:pt idx="158">
                  <c:v>99.8941341839773</c:v>
                </c:pt>
                <c:pt idx="159">
                  <c:v>99.539377725762179</c:v>
                </c:pt>
                <c:pt idx="160">
                  <c:v>98.935824662338476</c:v>
                </c:pt>
                <c:pt idx="161">
                  <c:v>98.084983562040378</c:v>
                </c:pt>
                <c:pt idx="162">
                  <c:v>96.988981084509106</c:v>
                </c:pt>
                <c:pt idx="163">
                  <c:v>95.65055666515147</c:v>
                </c:pt>
                <c:pt idx="164">
                  <c:v>94.073055667977911</c:v>
                </c:pt>
                <c:pt idx="165">
                  <c:v>92.260421023934711</c:v>
                </c:pt>
                <c:pt idx="166">
                  <c:v>90.2171833756301</c:v>
                </c:pt>
                <c:pt idx="167">
                  <c:v>87.948449753087246</c:v>
                </c:pt>
                <c:pt idx="168">
                  <c:v>85.459890808828874</c:v>
                </c:pt>
                <c:pt idx="169">
                  <c:v>82.757726644199195</c:v>
                </c:pt>
                <c:pt idx="170">
                  <c:v>79.84871126234988</c:v>
                </c:pt>
                <c:pt idx="171">
                  <c:v>76.740115686749647</c:v>
                </c:pt>
                <c:pt idx="172">
                  <c:v>73.439709787412184</c:v>
                </c:pt>
                <c:pt idx="173">
                  <c:v>69.955742860267691</c:v>
                </c:pt>
                <c:pt idx="174">
                  <c:v>66.296923008219139</c:v>
                </c:pt>
                <c:pt idx="175">
                  <c:v>62.472395375420078</c:v>
                </c:pt>
                <c:pt idx="176">
                  <c:v>58.491719289177034</c:v>
                </c:pt>
                <c:pt idx="177">
                  <c:v>54.364844366609589</c:v>
                </c:pt>
                <c:pt idx="178">
                  <c:v>50.102085645789238</c:v>
                </c:pt>
                <c:pt idx="179">
                  <c:v>45.714097803516211</c:v>
                </c:pt>
                <c:pt idx="180">
                  <c:v>41.211848524176304</c:v>
                </c:pt>
                <c:pt idx="181">
                  <c:v>36.606591086241764</c:v>
                </c:pt>
                <c:pt idx="182">
                  <c:v>31.909836234935717</c:v>
                </c:pt>
                <c:pt idx="183">
                  <c:v>27.133323411363786</c:v>
                </c:pt>
                <c:pt idx="184">
                  <c:v>22.288991410025112</c:v>
                </c:pt>
                <c:pt idx="185">
                  <c:v>17.388948538043707</c:v>
                </c:pt>
                <c:pt idx="186">
                  <c:v>12.445442350706523</c:v>
                </c:pt>
                <c:pt idx="187">
                  <c:v>7.4708290389536556</c:v>
                </c:pt>
                <c:pt idx="188">
                  <c:v>2.4775425453359543</c:v>
                </c:pt>
                <c:pt idx="189">
                  <c:v>-2.5219365143658723</c:v>
                </c:pt>
                <c:pt idx="190">
                  <c:v>-7.5151120461809304</c:v>
                </c:pt>
                <c:pt idx="191">
                  <c:v>-12.489503711675232</c:v>
                </c:pt>
                <c:pt idx="192">
                  <c:v>-17.432678122298139</c:v>
                </c:pt>
                <c:pt idx="193">
                  <c:v>-22.33227991637856</c:v>
                </c:pt>
                <c:pt idx="194">
                  <c:v>-27.176062641094585</c:v>
                </c:pt>
                <c:pt idx="195">
                  <c:v>-31.951919362227699</c:v>
                </c:pt>
                <c:pt idx="196">
                  <c:v>-36.647912925193168</c:v>
                </c:pt>
                <c:pt idx="197">
                  <c:v>-41.252305791709752</c:v>
                </c:pt>
                <c:pt idx="198">
                  <c:v>-45.753589377532613</c:v>
                </c:pt>
                <c:pt idx="199">
                  <c:v>-50.14051281792036</c:v>
                </c:pt>
                <c:pt idx="200">
                  <c:v>-54.402111088937573</c:v>
                </c:pt>
                <c:pt idx="201">
                  <c:v>-58.527732414304211</c:v>
                </c:pt>
                <c:pt idx="202">
                  <c:v>-62.507064889288898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052-144B-BF69-AD2BDD775B7D}"/>
            </c:ext>
          </c:extLst>
        </c:ser>
        <c:ser>
          <c:idx val="2"/>
          <c:order val="12"/>
          <c:marker>
            <c:symbol val="none"/>
          </c:marker>
          <c:xVal>
            <c:numRef>
              <c:f>'forced undamped'!$E$1:$E$203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undamped'!$F$1:$F$203</c:f>
              <c:numCache>
                <c:formatCode>General</c:formatCode>
                <c:ptCount val="203"/>
                <c:pt idx="0">
                  <c:v>0</c:v>
                </c:pt>
                <c:pt idx="1">
                  <c:v>8.7189953327907119</c:v>
                </c:pt>
                <c:pt idx="2">
                  <c:v>10.915582717542319</c:v>
                </c:pt>
                <c:pt idx="3">
                  <c:v>4.9465637730164849</c:v>
                </c:pt>
                <c:pt idx="4">
                  <c:v>-4.7228249546272778</c:v>
                </c:pt>
                <c:pt idx="5">
                  <c:v>-10.859215917561976</c:v>
                </c:pt>
                <c:pt idx="6">
                  <c:v>-8.8721667928749302</c:v>
                </c:pt>
                <c:pt idx="7">
                  <c:v>-0.24812693732416216</c:v>
                </c:pt>
                <c:pt idx="8">
                  <c:v>8.5615289263048808</c:v>
                </c:pt>
                <c:pt idx="9">
                  <c:v>10.966572539909448</c:v>
                </c:pt>
                <c:pt idx="10">
                  <c:v>5.1678659315078352</c:v>
                </c:pt>
                <c:pt idx="11">
                  <c:v>-4.4967596892943291</c:v>
                </c:pt>
                <c:pt idx="12">
                  <c:v>-10.797499906055615</c:v>
                </c:pt>
                <c:pt idx="13">
                  <c:v>-9.0209678548356109</c:v>
                </c:pt>
                <c:pt idx="14">
                  <c:v>-0.49613164819262617</c:v>
                </c:pt>
                <c:pt idx="15">
                  <c:v>8.3998451408148593</c:v>
                </c:pt>
                <c:pt idx="16">
                  <c:v>11.012160267256382</c:v>
                </c:pt>
                <c:pt idx="17">
                  <c:v>5.386622417437156</c:v>
                </c:pt>
                <c:pt idx="18">
                  <c:v>-4.2684793359714739</c:v>
                </c:pt>
                <c:pt idx="19">
                  <c:v>-10.730465084113229</c:v>
                </c:pt>
                <c:pt idx="20">
                  <c:v>-9.1653252197935409</c:v>
                </c:pt>
                <c:pt idx="21">
                  <c:v>-0.74389196635803545</c:v>
                </c:pt>
                <c:pt idx="22">
                  <c:v>8.2340236211840878</c:v>
                </c:pt>
                <c:pt idx="23">
                  <c:v>11.052323443229159</c:v>
                </c:pt>
                <c:pt idx="24">
                  <c:v>5.6027254721298041</c:v>
                </c:pt>
                <c:pt idx="25">
                  <c:v>-4.0380963447568536</c:v>
                </c:pt>
                <c:pt idx="26">
                  <c:v>-10.658144472852042</c:v>
                </c:pt>
                <c:pt idx="27">
                  <c:v>-9.3051677778190296</c:v>
                </c:pt>
                <c:pt idx="28">
                  <c:v>-0.99128584596001867</c:v>
                </c:pt>
                <c:pt idx="29">
                  <c:v>8.0641460505092883</c:v>
                </c:pt>
                <c:pt idx="30">
                  <c:v>11.087042283588703</c:v>
                </c:pt>
                <c:pt idx="31">
                  <c:v>5.816068643981894</c:v>
                </c:pt>
                <c:pt idx="32">
                  <c:v>-3.8057242015008605</c:v>
                </c:pt>
                <c:pt idx="33">
                  <c:v>-10.580573697150554</c:v>
                </c:pt>
                <c:pt idx="34">
                  <c:v>-9.440426642960384</c:v>
                </c:pt>
                <c:pt idx="35">
                  <c:v>-1.2381914216445702</c:v>
                </c:pt>
                <c:pt idx="36">
                  <c:v>7.8902961098836562</c:v>
                </c:pt>
                <c:pt idx="37">
                  <c:v>11.116299685956498</c:v>
                </c:pt>
                <c:pt idx="38">
                  <c:v>6.0265468408981322</c:v>
                </c:pt>
                <c:pt idx="39">
                  <c:v>-3.5714773719030517</c:v>
                </c:pt>
                <c:pt idx="40">
                  <c:v>-10.497790968099723</c:v>
                </c:pt>
                <c:pt idx="41">
                  <c:v>-9.571035187176923</c:v>
                </c:pt>
                <c:pt idx="42">
                  <c:v>-1.484487068594573</c:v>
                </c:pt>
                <c:pt idx="43">
                  <c:v>7.7125594371756243</c:v>
                </c:pt>
                <c:pt idx="44">
                  <c:v>11.140081238239173</c:v>
                </c:pt>
                <c:pt idx="45">
                  <c:v>6.2340563820601007</c:v>
                </c:pt>
                <c:pt idx="46">
                  <c:v>-3.3354712451266435</c:v>
                </c:pt>
                <c:pt idx="47">
                  <c:v>-10.40983706418033</c:v>
                </c:pt>
                <c:pt idx="48">
                  <c:v>-9.6969290731596853</c:v>
                </c:pt>
                <c:pt idx="49">
                  <c:v>-1.7300514624415779</c:v>
                </c:pt>
                <c:pt idx="50">
                  <c:v>7.5310235848444691</c:v>
                </c:pt>
                <c:pt idx="51">
                  <c:v>11.158375225727783</c:v>
                </c:pt>
                <c:pt idx="52">
                  <c:v>6.43849504899819</c:v>
                </c:pt>
                <c:pt idx="53">
                  <c:v>-3.0978220769589786</c:v>
                </c:pt>
                <c:pt idx="54">
                  <c:v>-10.316755311175838</c:v>
                </c:pt>
                <c:pt idx="55">
                  <c:v>-9.818046286023602</c:v>
                </c:pt>
                <c:pt idx="56">
                  <c:v>-1.9747636390297203</c:v>
                </c:pt>
                <c:pt idx="57">
                  <c:v>7.3457779768118625</c:v>
                </c:pt>
                <c:pt idx="58">
                  <c:v>11.171172636868501</c:v>
                </c:pt>
                <c:pt idx="59">
                  <c:v>6.6397621359449497</c:v>
                </c:pt>
                <c:pt idx="60">
                  <c:v>-2.8586469325434636</c:v>
                </c:pt>
                <c:pt idx="61">
                  <c:v>-10.21859156083001</c:v>
                </c:pt>
                <c:pt idx="62">
                  <c:v>-9.9343271638560999</c:v>
                </c:pt>
                <c:pt idx="63">
                  <c:v>-2.2185030540022805</c:v>
                </c:pt>
                <c:pt idx="64">
                  <c:v>7.1569138644121963</c:v>
                </c:pt>
                <c:pt idx="65">
                  <c:v>11.178467167701649</c:v>
                </c:pt>
                <c:pt idx="66">
                  <c:v>6.8377584994418763</c:v>
                </c:pt>
                <c:pt idx="67">
                  <c:v>-2.6180636287142622</c:v>
                </c:pt>
                <c:pt idx="68">
                  <c:v>-10.115394168260694</c:v>
                </c:pt>
                <c:pt idx="69">
                  <c:v>-10.045714427106104</c:v>
                </c:pt>
                <c:pt idx="70">
                  <c:v>-2.4611496421817205</c:v>
                </c:pt>
                <c:pt idx="71">
                  <c:v>6.9645242814421966</c:v>
                </c:pt>
                <c:pt idx="72">
                  <c:v>11.180255224967029</c:v>
                </c:pt>
                <c:pt idx="73">
                  <c:v>7.0323866071775178</c:v>
                </c:pt>
                <c:pt idx="74">
                  <c:v>-2.376190675959601</c:v>
                </c:pt>
                <c:pt idx="75">
                  <c:v>-10.007213968140087</c:v>
                </c:pt>
                <c:pt idx="76">
                  <c:v>-10.152153206800003</c:v>
                </c:pt>
                <c:pt idx="77">
                  <c:v>-2.7025838767130548</c:v>
                </c:pt>
                <c:pt idx="78">
                  <c:v>6.7687039983329704</c:v>
                </c:pt>
                <c:pt idx="79">
                  <c:v>11.176535927873926</c:v>
                </c:pt>
                <c:pt idx="80">
                  <c:v>7.223550586031342</c:v>
                </c:pt>
                <c:pt idx="81">
                  <c:v>-2.1331472200446115</c:v>
                </c:pt>
                <c:pt idx="82">
                  <c:v>-9.8941042496538323</c:v>
                </c:pt>
                <c:pt idx="83">
                  <c:v>-10.253591071569588</c:v>
                </c:pt>
                <c:pt idx="84">
                  <c:v>-2.9426868279425116</c:v>
                </c:pt>
                <c:pt idx="85">
                  <c:v>6.569549475466693</c:v>
                </c:pt>
                <c:pt idx="86">
                  <c:v>11.167311108534991</c:v>
                </c:pt>
                <c:pt idx="87">
                  <c:v>7.4111562693002648</c:v>
                </c:pt>
                <c:pt idx="88">
                  <c:v>-1.8890529833196181</c:v>
                </c:pt>
                <c:pt idx="89">
                  <c:v>-9.7761207302510336</c:v>
                </c:pt>
                <c:pt idx="90">
                  <c:v>-10.34997805347996</c:v>
                </c:pt>
                <c:pt idx="91">
                  <c:v>-3.1813402220016331</c:v>
                </c:pt>
                <c:pt idx="92">
                  <c:v>6.3671588156598542</c:v>
                </c:pt>
                <c:pt idx="93">
                  <c:v>11.152585311063747</c:v>
                </c:pt>
                <c:pt idx="94">
                  <c:v>7.5951112430855057</c:v>
                </c:pt>
                <c:pt idx="95">
                  <c:v>-1.6440282057463389</c:v>
                </c:pt>
                <c:pt idx="96">
                  <c:v>-9.6533215281980116</c:v>
                </c:pt>
                <c:pt idx="97">
                  <c:v>-10.44126667264314</c:v>
                </c:pt>
                <c:pt idx="98">
                  <c:v>-3.4184264990686462</c:v>
                </c:pt>
                <c:pt idx="99">
                  <c:v>6.1616317158389897</c:v>
                </c:pt>
                <c:pt idx="100">
                  <c:v>11.132365789336196</c:v>
                </c:pt>
                <c:pt idx="101">
                  <c:v>7.7753248918145541</c:v>
                </c:pt>
                <c:pt idx="102">
                  <c:v>-1.3981935856676388</c:v>
                </c:pt>
                <c:pt idx="103">
                  <c:v>-9.5257671339491665</c:v>
                </c:pt>
                <c:pt idx="104">
                  <c:v>-10.527411960606701</c:v>
                </c:pt>
                <c:pt idx="105">
                  <c:v>-3.6538288712785438</c:v>
                </c:pt>
                <c:pt idx="106">
                  <c:v>5.953069417929953</c:v>
                </c:pt>
                <c:pt idx="107">
                  <c:v>11.106662503417525</c:v>
                </c:pt>
                <c:pt idx="108">
                  <c:v>7.9517084428784619</c:v>
                </c:pt>
                <c:pt idx="109">
                  <c:v>-1.1516702203514784</c:v>
                </c:pt>
                <c:pt idx="110">
                  <c:v>-9.393520380350072</c:v>
                </c:pt>
                <c:pt idx="111">
                  <c:v>-10.608371482505214</c:v>
                </c:pt>
                <c:pt idx="112">
                  <c:v>-3.8874313802514688</c:v>
                </c:pt>
                <c:pt idx="113">
                  <c:v>5.7415746589860852</c:v>
                </c:pt>
                <c:pt idx="114">
                  <c:v>11.075488114655883</c:v>
                </c:pt>
                <c:pt idx="115">
                  <c:v>8.12417501036124</c:v>
                </c:pt>
                <c:pt idx="116">
                  <c:v>-0.90457954633976789</c:v>
                </c:pt>
                <c:pt idx="117">
                  <c:v>-9.2566464116860008</c:v>
                </c:pt>
                <c:pt idx="118">
                  <c:v>-10.684105357963196</c:v>
                </c:pt>
                <c:pt idx="119">
                  <c:v>-4.1191189542138593</c:v>
                </c:pt>
                <c:pt idx="120">
                  <c:v>5.5272516205811071</c:v>
                </c:pt>
                <c:pt idx="121">
                  <c:v>11.038857979445439</c:v>
                </c:pt>
                <c:pt idx="122">
                  <c:v>8.2926396378388834</c:v>
                </c:pt>
                <c:pt idx="123">
                  <c:v>-0.65704327962868569</c:v>
                </c:pt>
                <c:pt idx="124">
                  <c:v>-9.1152126515918113</c:v>
                </c:pt>
                <c:pt idx="125">
                  <c:v>-10.754576280740205</c:v>
                </c:pt>
                <c:pt idx="126">
                  <c:v>-4.3487774646828443</c:v>
                </c:pt>
                <c:pt idx="127">
                  <c:v>5.3102058774892527</c:v>
                </c:pt>
                <c:pt idx="128">
                  <c:v>10.996790141661775</c:v>
                </c:pt>
                <c:pt idx="129">
                  <c:v>8.4570193402289515</c:v>
                </c:pt>
                <c:pt idx="130">
                  <c:v>-0.40918335571132913</c:v>
                </c:pt>
                <c:pt idx="131">
                  <c:v>-8.9692887698398316</c:v>
                </c:pt>
                <c:pt idx="132">
                  <c:v>-10.819749537107898</c:v>
                </c:pt>
                <c:pt idx="133">
                  <c:v>-4.5762937826846368</c:v>
                </c:pt>
                <c:pt idx="134">
                  <c:v>5.0905443456790795</c:v>
                </c:pt>
                <c:pt idx="135">
                  <c:v>10.949305323773686</c:v>
                </c:pt>
                <c:pt idx="136">
                  <c:v>8.6172331446690347</c:v>
                </c:pt>
                <c:pt idx="137">
                  <c:v>-0.16112186951367108</c:v>
                </c:pt>
                <c:pt idx="138">
                  <c:v>-8.8189466480205123</c:v>
                </c:pt>
                <c:pt idx="139">
                  <c:v>-10.879593022949615</c:v>
                </c:pt>
                <c:pt idx="140">
                  <c:v>-4.801555834481924</c:v>
                </c:pt>
                <c:pt idx="141">
                  <c:v>4.8683752296478753</c:v>
                </c:pt>
                <c:pt idx="142">
                  <c:v>10.89642691663531</c:v>
                </c:pt>
                <c:pt idx="143">
                  <c:v>8.7732021304030638</c:v>
                </c:pt>
                <c:pt idx="144">
                  <c:v>8.7018984749604261E-2</c:v>
                </c:pt>
                <c:pt idx="145">
                  <c:v>-8.664260344133524</c:v>
                </c:pt>
                <c:pt idx="146">
                  <c:v>-10.934077259574906</c:v>
                </c:pt>
                <c:pt idx="147">
                  <c:v>-5.0244526567812793</c:v>
                </c:pt>
                <c:pt idx="148">
                  <c:v>4.6438079691199432</c:v>
                </c:pt>
                <c:pt idx="149">
                  <c:v>10.838180967963748</c:v>
                </c:pt>
                <c:pt idx="150">
                  <c:v>8.9248494676577348</c:v>
                </c:pt>
                <c:pt idx="151">
                  <c:v>0.33511697376738309</c:v>
                </c:pt>
                <c:pt idx="152">
                  <c:v>-8.5053060561076084</c:v>
                </c:pt>
                <c:pt idx="153">
                  <c:v>-10.983175408240713</c:v>
                </c:pt>
                <c:pt idx="154">
                  <c:v>-5.244874451392989</c:v>
                </c:pt>
                <c:pt idx="155">
                  <c:v>4.4169531851371282</c:v>
                </c:pt>
                <c:pt idx="156">
                  <c:v>10.774596169508266</c:v>
                </c:pt>
                <c:pt idx="157">
                  <c:v>9.0721004554888527</c:v>
                </c:pt>
                <c:pt idx="158">
                  <c:v>0.58304988534350333</c:v>
                </c:pt>
                <c:pt idx="159">
                  <c:v>-8.3421620842653734</c:v>
                </c:pt>
                <c:pt idx="160">
                  <c:v>-11.026863283371844</c:v>
                </c:pt>
                <c:pt idx="161">
                  <c:v>-5.462712639316984</c:v>
                </c:pt>
                <c:pt idx="162">
                  <c:v>4.1879226255675652</c:v>
                </c:pt>
                <c:pt idx="163">
                  <c:v>10.705703842916797</c:v>
                </c:pt>
                <c:pt idx="164">
                  <c:v>9.2148825585778251</c:v>
                </c:pt>
                <c:pt idx="165">
                  <c:v>0.83069558859868786</c:v>
                </c:pt>
                <c:pt idx="166">
                  <c:v>-8.1749087927535733</c:v>
                </c:pt>
                <c:pt idx="167">
                  <c:v>-11.065119364474647</c:v>
                </c:pt>
                <c:pt idx="168">
                  <c:v>-5.6778599142277981</c:v>
                </c:pt>
                <c:pt idx="169">
                  <c:v>3.9568291100590898</c:v>
                </c:pt>
                <c:pt idx="170">
                  <c:v>10.631537924307166</c:v>
                </c:pt>
                <c:pt idx="171">
                  <c:v>9.3531254429634316</c:v>
                </c:pt>
                <c:pt idx="172">
                  <c:v>1.0779320941311517</c:v>
                </c:pt>
                <c:pt idx="173">
                  <c:v>-8.0036285699543175</c:v>
                </c:pt>
                <c:pt idx="174">
                  <c:v>-11.09792480673851</c:v>
                </c:pt>
                <c:pt idx="175">
                  <c:v>-5.8902102953364626</c:v>
                </c:pt>
                <c:pt idx="176">
                  <c:v>3.7237864744628921</c:v>
                </c:pt>
                <c:pt idx="177">
                  <c:v>10.5521349475493</c:v>
                </c:pt>
                <c:pt idx="178">
                  <c:v>9.4867610106879479</c:v>
                </c:pt>
                <c:pt idx="179">
                  <c:v>1.3246376141094174</c:v>
                </c:pt>
                <c:pt idx="180">
                  <c:v>-7.8284057879022972</c:v>
                </c:pt>
                <c:pt idx="181">
                  <c:v>-11.125263450318078</c:v>
                </c:pt>
                <c:pt idx="182">
                  <c:v>-6.0996591795929209</c:v>
                </c:pt>
                <c:pt idx="183">
                  <c:v>3.4889095147607301</c:v>
                </c:pt>
                <c:pt idx="184">
                  <c:v>10.467534026270064</c:v>
                </c:pt>
                <c:pt idx="185">
                  <c:v>9.6157234333412394</c:v>
                </c:pt>
                <c:pt idx="186">
                  <c:v>1.5706906222629875</c:v>
                </c:pt>
                <c:pt idx="187">
                  <c:v>-7.6493267607225492</c:v>
                </c:pt>
                <c:pt idx="188">
                  <c:v>-11.147121828293786</c:v>
                </c:pt>
                <c:pt idx="189">
                  <c:v>-6.3061033932142543</c:v>
                </c:pt>
                <c:pt idx="190">
                  <c:v>3.2523139305162609</c:v>
                </c:pt>
                <c:pt idx="191">
                  <c:v>10.377776834585404</c:v>
                </c:pt>
                <c:pt idx="192">
                  <c:v>9.7399491844879797</c:v>
                </c:pt>
                <c:pt idx="193">
                  <c:v>1.8159699137463921</c:v>
                </c:pt>
                <c:pt idx="194">
                  <c:v>-7.4664797021135509</c:v>
                </c:pt>
                <c:pt idx="195">
                  <c:v>-11.163489173305603</c:v>
                </c:pt>
                <c:pt idx="196">
                  <c:v>-6.5094412425077177</c:v>
                </c:pt>
                <c:pt idx="197">
                  <c:v>3.0141162678806315</c:v>
                </c:pt>
                <c:pt idx="198">
                  <c:v>10.282907586571914</c:v>
                </c:pt>
                <c:pt idx="199">
                  <c:v>9.8593770709605515</c:v>
                </c:pt>
                <c:pt idx="200">
                  <c:v>2.0603546648442683</c:v>
                </c:pt>
                <c:pt idx="201">
                  <c:v>-7.2799546818925744</c:v>
                </c:pt>
                <c:pt idx="202">
                  <c:v>-11.174357422857007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E052-144B-BF69-AD2BDD775B7D}"/>
            </c:ext>
          </c:extLst>
        </c:ser>
        <c:ser>
          <c:idx val="3"/>
          <c:order val="13"/>
          <c:marker>
            <c:symbol val="none"/>
          </c:marker>
          <c:xVal>
            <c:numRef>
              <c:f>'forced undamped'!$H$1:$H$203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undamped'!$I$1:$I$203</c:f>
              <c:numCache>
                <c:formatCode>General</c:formatCode>
                <c:ptCount val="203"/>
                <c:pt idx="0">
                  <c:v>0</c:v>
                </c:pt>
                <c:pt idx="1">
                  <c:v>4.9979169270678332</c:v>
                </c:pt>
                <c:pt idx="2">
                  <c:v>9.9833416646828148</c:v>
                </c:pt>
                <c:pt idx="3">
                  <c:v>14.943813247359925</c:v>
                </c:pt>
                <c:pt idx="4">
                  <c:v>19.866933079506122</c:v>
                </c:pt>
                <c:pt idx="5">
                  <c:v>24.740395925452294</c:v>
                </c:pt>
                <c:pt idx="6">
                  <c:v>29.552020666133956</c:v>
                </c:pt>
                <c:pt idx="7">
                  <c:v>34.289780745545137</c:v>
                </c:pt>
                <c:pt idx="8">
                  <c:v>38.941834230865048</c:v>
                </c:pt>
                <c:pt idx="9">
                  <c:v>43.496553411123017</c:v>
                </c:pt>
                <c:pt idx="10">
                  <c:v>47.942553860420297</c:v>
                </c:pt>
                <c:pt idx="11">
                  <c:v>52.268722893065913</c:v>
                </c:pt>
                <c:pt idx="12">
                  <c:v>56.464247339503537</c:v>
                </c:pt>
                <c:pt idx="13">
                  <c:v>60.518640573603953</c:v>
                </c:pt>
                <c:pt idx="14">
                  <c:v>64.421768723769119</c:v>
                </c:pt>
                <c:pt idx="15">
                  <c:v>68.163876002333424</c:v>
                </c:pt>
                <c:pt idx="16">
                  <c:v>71.735609089952291</c:v>
                </c:pt>
                <c:pt idx="17">
                  <c:v>75.12804051402928</c:v>
                </c:pt>
                <c:pt idx="18">
                  <c:v>78.332690962748359</c:v>
                </c:pt>
                <c:pt idx="19">
                  <c:v>81.341550478937393</c:v>
                </c:pt>
                <c:pt idx="20">
                  <c:v>84.147098480789666</c:v>
                </c:pt>
                <c:pt idx="21">
                  <c:v>86.742322559401714</c:v>
                </c:pt>
                <c:pt idx="22">
                  <c:v>89.120736006143559</c:v>
                </c:pt>
                <c:pt idx="23">
                  <c:v>91.276394026052117</c:v>
                </c:pt>
                <c:pt idx="24">
                  <c:v>93.203908596722655</c:v>
                </c:pt>
                <c:pt idx="25">
                  <c:v>94.898461935558629</c:v>
                </c:pt>
                <c:pt idx="26">
                  <c:v>96.355818541719302</c:v>
                </c:pt>
                <c:pt idx="27">
                  <c:v>97.572335782665917</c:v>
                </c:pt>
                <c:pt idx="28">
                  <c:v>98.544972998846021</c:v>
                </c:pt>
                <c:pt idx="29">
                  <c:v>99.271299103758864</c:v>
                </c:pt>
                <c:pt idx="30">
                  <c:v>99.74949866040545</c:v>
                </c:pt>
                <c:pt idx="31">
                  <c:v>99.978376418935696</c:v>
                </c:pt>
                <c:pt idx="32">
                  <c:v>99.957360304150512</c:v>
                </c:pt>
                <c:pt idx="33">
                  <c:v>99.686502845391871</c:v>
                </c:pt>
                <c:pt idx="34">
                  <c:v>99.16648104524684</c:v>
                </c:pt>
                <c:pt idx="35">
                  <c:v>98.398594687393668</c:v>
                </c:pt>
                <c:pt idx="36">
                  <c:v>97.384763087819493</c:v>
                </c:pt>
                <c:pt idx="37">
                  <c:v>96.127520297529969</c:v>
                </c:pt>
                <c:pt idx="38">
                  <c:v>94.630008768741419</c:v>
                </c:pt>
                <c:pt idx="39">
                  <c:v>92.895971500386892</c:v>
                </c:pt>
                <c:pt idx="40">
                  <c:v>90.929742682568133</c:v>
                </c:pt>
                <c:pt idx="41">
                  <c:v>88.73623686333751</c:v>
                </c:pt>
                <c:pt idx="42">
                  <c:v>86.320936664887356</c:v>
                </c:pt>
                <c:pt idx="43">
                  <c:v>83.689879079849746</c:v>
                </c:pt>
                <c:pt idx="44">
                  <c:v>80.849640381959006</c:v>
                </c:pt>
                <c:pt idx="45">
                  <c:v>77.80731968879212</c:v>
                </c:pt>
                <c:pt idx="46">
                  <c:v>74.570521217672024</c:v>
                </c:pt>
                <c:pt idx="47">
                  <c:v>71.147335279084473</c:v>
                </c:pt>
                <c:pt idx="48">
                  <c:v>67.546318055115123</c:v>
                </c:pt>
                <c:pt idx="49">
                  <c:v>63.77647021345043</c:v>
                </c:pt>
                <c:pt idx="50">
                  <c:v>59.847214410395722</c:v>
                </c:pt>
                <c:pt idx="51">
                  <c:v>55.768371739141777</c:v>
                </c:pt>
                <c:pt idx="52">
                  <c:v>51.550137182146528</c:v>
                </c:pt>
                <c:pt idx="53">
                  <c:v>47.203054128988384</c:v>
                </c:pt>
                <c:pt idx="54">
                  <c:v>42.737988023383139</c:v>
                </c:pt>
                <c:pt idx="55">
                  <c:v>38.166099205233337</c:v>
                </c:pt>
                <c:pt idx="56">
                  <c:v>33.498815015590679</c:v>
                </c:pt>
                <c:pt idx="57">
                  <c:v>28.747801234254656</c:v>
                </c:pt>
                <c:pt idx="58">
                  <c:v>23.924932921398458</c:v>
                </c:pt>
                <c:pt idx="59">
                  <c:v>19.042264736102968</c:v>
                </c:pt>
                <c:pt idx="60">
                  <c:v>14.112000805986986</c:v>
                </c:pt>
                <c:pt idx="61">
                  <c:v>9.146464223243985</c:v>
                </c:pt>
                <c:pt idx="62">
                  <c:v>4.15806624332936</c:v>
                </c:pt>
                <c:pt idx="63">
                  <c:v>-0.84072473671455095</c:v>
                </c:pt>
                <c:pt idx="64">
                  <c:v>-5.8374143427576541</c:v>
                </c:pt>
                <c:pt idx="65">
                  <c:v>-10.819513453010485</c:v>
                </c:pt>
                <c:pt idx="66">
                  <c:v>-15.774569414324468</c:v>
                </c:pt>
                <c:pt idx="67">
                  <c:v>-20.690197167339587</c:v>
                </c:pt>
                <c:pt idx="68">
                  <c:v>-25.55411020268274</c:v>
                </c:pt>
                <c:pt idx="69">
                  <c:v>-30.354151270842511</c:v>
                </c:pt>
                <c:pt idx="70">
                  <c:v>-35.07832276896157</c:v>
                </c:pt>
                <c:pt idx="71">
                  <c:v>-39.714816728595572</c:v>
                </c:pt>
                <c:pt idx="72">
                  <c:v>-44.252044329484811</c:v>
                </c:pt>
                <c:pt idx="73">
                  <c:v>-48.678664865569516</c:v>
                </c:pt>
                <c:pt idx="74">
                  <c:v>-52.983614090848889</c:v>
                </c:pt>
                <c:pt idx="75">
                  <c:v>-57.156131874233942</c:v>
                </c:pt>
                <c:pt idx="76">
                  <c:v>-61.18578909427147</c:v>
                </c:pt>
                <c:pt idx="77">
                  <c:v>-65.062513706516299</c:v>
                </c:pt>
                <c:pt idx="78">
                  <c:v>-68.776615918396956</c:v>
                </c:pt>
                <c:pt idx="79">
                  <c:v>-72.318812408650786</c:v>
                </c:pt>
                <c:pt idx="80">
                  <c:v>-75.680249530792423</c:v>
                </c:pt>
                <c:pt idx="81">
                  <c:v>-78.852525442619111</c:v>
                </c:pt>
                <c:pt idx="82">
                  <c:v>-81.827711106440674</c:v>
                </c:pt>
                <c:pt idx="83">
                  <c:v>-84.59837010754427</c:v>
                </c:pt>
                <c:pt idx="84">
                  <c:v>-87.157577241358467</c:v>
                </c:pt>
                <c:pt idx="85">
                  <c:v>-89.498935822858044</c:v>
                </c:pt>
                <c:pt idx="86">
                  <c:v>-91.616593674945207</c:v>
                </c:pt>
                <c:pt idx="87">
                  <c:v>-93.505257755844653</c:v>
                </c:pt>
                <c:pt idx="88">
                  <c:v>-95.160207388951363</c:v>
                </c:pt>
                <c:pt idx="89">
                  <c:v>-96.57730606206367</c:v>
                </c:pt>
                <c:pt idx="90">
                  <c:v>-97.75301176650953</c:v>
                </c:pt>
                <c:pt idx="91">
                  <c:v>-98.684385850323537</c:v>
                </c:pt>
                <c:pt idx="92">
                  <c:v>-99.369100363346348</c:v>
                </c:pt>
                <c:pt idx="93">
                  <c:v>-99.805443875887889</c:v>
                </c:pt>
                <c:pt idx="94">
                  <c:v>-99.992325756410082</c:v>
                </c:pt>
                <c:pt idx="95">
                  <c:v>-99.929278897537827</c:v>
                </c:pt>
                <c:pt idx="96">
                  <c:v>-99.616460883584139</c:v>
                </c:pt>
                <c:pt idx="97">
                  <c:v>-99.054653596671443</c:v>
                </c:pt>
                <c:pt idx="98">
                  <c:v>-98.245261262433431</c:v>
                </c:pt>
                <c:pt idx="99">
                  <c:v>-97.190306940182296</c:v>
                </c:pt>
                <c:pt idx="100">
                  <c:v>-95.892427466314118</c:v>
                </c:pt>
                <c:pt idx="101">
                  <c:v>-94.354866863590985</c:v>
                </c:pt>
                <c:pt idx="102">
                  <c:v>-92.581468232773616</c:v>
                </c:pt>
                <c:pt idx="103">
                  <c:v>-90.576664146870897</c:v>
                </c:pt>
                <c:pt idx="104">
                  <c:v>-88.345465572015812</c:v>
                </c:pt>
                <c:pt idx="105">
                  <c:v>-85.89344934265975</c:v>
                </c:pt>
                <c:pt idx="106">
                  <c:v>-83.226744222390721</c:v>
                </c:pt>
                <c:pt idx="107">
                  <c:v>-80.352015585216222</c:v>
                </c:pt>
                <c:pt idx="108">
                  <c:v>-77.276448755599446</c:v>
                </c:pt>
                <c:pt idx="109">
                  <c:v>-74.007731048890207</c:v>
                </c:pt>
                <c:pt idx="110">
                  <c:v>-70.554032557040017</c:v>
                </c:pt>
                <c:pt idx="111">
                  <c:v>-66.923985727627056</c:v>
                </c:pt>
                <c:pt idx="112">
                  <c:v>-63.126663787233049</c:v>
                </c:pt>
                <c:pt idx="113">
                  <c:v>-59.171558063101934</c:v>
                </c:pt>
                <c:pt idx="114">
                  <c:v>-55.068554259764802</c:v>
                </c:pt>
                <c:pt idx="115">
                  <c:v>-50.827907749926901</c:v>
                </c:pt>
                <c:pt idx="116">
                  <c:v>-46.460217941376833</c:v>
                </c:pt>
                <c:pt idx="117">
                  <c:v>-41.976401783987093</c:v>
                </c:pt>
                <c:pt idx="118">
                  <c:v>-37.387666483024837</c:v>
                </c:pt>
                <c:pt idx="119">
                  <c:v>-32.705481486975323</c:v>
                </c:pt>
                <c:pt idx="120">
                  <c:v>-27.941549819893869</c:v>
                </c:pt>
                <c:pt idx="121">
                  <c:v>-23.107778829940521</c:v>
                </c:pt>
                <c:pt idx="122">
                  <c:v>-18.216250427210898</c:v>
                </c:pt>
                <c:pt idx="123">
                  <c:v>-13.279190885253081</c:v>
                </c:pt>
                <c:pt idx="124">
                  <c:v>-8.308940281751056</c:v>
                </c:pt>
                <c:pt idx="125">
                  <c:v>-3.317921654757102</c:v>
                </c:pt>
                <c:pt idx="126">
                  <c:v>1.6813900484335504</c:v>
                </c:pt>
                <c:pt idx="127">
                  <c:v>6.676499152154129</c:v>
                </c:pt>
                <c:pt idx="128">
                  <c:v>11.654920485047866</c:v>
                </c:pt>
                <c:pt idx="129">
                  <c:v>16.604210586494233</c:v>
                </c:pt>
                <c:pt idx="130">
                  <c:v>21.511998808780078</c:v>
                </c:pt>
                <c:pt idx="131">
                  <c:v>26.366018237276378</c:v>
                </c:pt>
                <c:pt idx="132">
                  <c:v>31.154136351336348</c:v>
                </c:pt>
                <c:pt idx="133">
                  <c:v>35.864385349278542</c:v>
                </c:pt>
                <c:pt idx="134">
                  <c:v>40.484992061658367</c:v>
                </c:pt>
                <c:pt idx="135">
                  <c:v>45.004407378060336</c:v>
                </c:pt>
                <c:pt idx="136">
                  <c:v>49.41133511385943</c:v>
                </c:pt>
                <c:pt idx="137">
                  <c:v>53.694760244799753</c:v>
                </c:pt>
                <c:pt idx="138">
                  <c:v>57.843976438818636</c:v>
                </c:pt>
                <c:pt idx="139">
                  <c:v>61.848612816301063</c:v>
                </c:pt>
                <c:pt idx="140">
                  <c:v>65.698659871877638</c:v>
                </c:pt>
                <c:pt idx="141">
                  <c:v>69.384494492975151</c:v>
                </c:pt>
                <c:pt idx="142">
                  <c:v>72.896904012586432</c:v>
                </c:pt>
                <c:pt idx="143">
                  <c:v>76.227109236139981</c:v>
                </c:pt>
                <c:pt idx="144">
                  <c:v>79.366786384914235</c:v>
                </c:pt>
                <c:pt idx="145">
                  <c:v>82.308087901149534</c:v>
                </c:pt>
                <c:pt idx="146">
                  <c:v>85.043662062855503</c:v>
                </c:pt>
                <c:pt idx="147">
                  <c:v>87.566671359287369</c:v>
                </c:pt>
                <c:pt idx="148">
                  <c:v>89.870809581161865</c:v>
                </c:pt>
                <c:pt idx="149">
                  <c:v>91.950317582896332</c:v>
                </c:pt>
                <c:pt idx="150">
                  <c:v>93.799997677473229</c:v>
                </c:pt>
                <c:pt idx="151">
                  <c:v>95.415226627950915</c:v>
                </c:pt>
                <c:pt idx="152">
                  <c:v>96.791967203148161</c:v>
                </c:pt>
                <c:pt idx="153">
                  <c:v>97.926778268619614</c:v>
                </c:pt>
                <c:pt idx="154">
                  <c:v>98.816823387699742</c:v>
                </c:pt>
                <c:pt idx="155">
                  <c:v>99.459877911117417</c:v>
                </c:pt>
                <c:pt idx="156">
                  <c:v>99.854334537460389</c:v>
                </c:pt>
                <c:pt idx="157">
                  <c:v>99.999207330591872</c:v>
                </c:pt>
                <c:pt idx="158">
                  <c:v>99.8941341839773</c:v>
                </c:pt>
                <c:pt idx="159">
                  <c:v>99.539377725762179</c:v>
                </c:pt>
                <c:pt idx="160">
                  <c:v>98.935824662338476</c:v>
                </c:pt>
                <c:pt idx="161">
                  <c:v>98.084983562040378</c:v>
                </c:pt>
                <c:pt idx="162">
                  <c:v>96.988981084509106</c:v>
                </c:pt>
                <c:pt idx="163">
                  <c:v>95.65055666515147</c:v>
                </c:pt>
                <c:pt idx="164">
                  <c:v>94.073055667977911</c:v>
                </c:pt>
                <c:pt idx="165">
                  <c:v>92.260421023934711</c:v>
                </c:pt>
                <c:pt idx="166">
                  <c:v>90.2171833756301</c:v>
                </c:pt>
                <c:pt idx="167">
                  <c:v>87.948449753087246</c:v>
                </c:pt>
                <c:pt idx="168">
                  <c:v>85.459890808828874</c:v>
                </c:pt>
                <c:pt idx="169">
                  <c:v>82.757726644199195</c:v>
                </c:pt>
                <c:pt idx="170">
                  <c:v>79.84871126234988</c:v>
                </c:pt>
                <c:pt idx="171">
                  <c:v>76.740115686749647</c:v>
                </c:pt>
                <c:pt idx="172">
                  <c:v>73.439709787412184</c:v>
                </c:pt>
                <c:pt idx="173">
                  <c:v>69.955742860267691</c:v>
                </c:pt>
                <c:pt idx="174">
                  <c:v>66.296923008219139</c:v>
                </c:pt>
                <c:pt idx="175">
                  <c:v>62.472395375420078</c:v>
                </c:pt>
                <c:pt idx="176">
                  <c:v>58.491719289177034</c:v>
                </c:pt>
                <c:pt idx="177">
                  <c:v>54.364844366609589</c:v>
                </c:pt>
                <c:pt idx="178">
                  <c:v>50.102085645789238</c:v>
                </c:pt>
                <c:pt idx="179">
                  <c:v>45.714097803516211</c:v>
                </c:pt>
                <c:pt idx="180">
                  <c:v>41.211848524176304</c:v>
                </c:pt>
                <c:pt idx="181">
                  <c:v>36.606591086241764</c:v>
                </c:pt>
                <c:pt idx="182">
                  <c:v>31.909836234935717</c:v>
                </c:pt>
                <c:pt idx="183">
                  <c:v>27.133323411363786</c:v>
                </c:pt>
                <c:pt idx="184">
                  <c:v>22.288991410025112</c:v>
                </c:pt>
                <c:pt idx="185">
                  <c:v>17.388948538043707</c:v>
                </c:pt>
                <c:pt idx="186">
                  <c:v>12.445442350706523</c:v>
                </c:pt>
                <c:pt idx="187">
                  <c:v>7.4708290389536556</c:v>
                </c:pt>
                <c:pt idx="188">
                  <c:v>2.4775425453359543</c:v>
                </c:pt>
                <c:pt idx="189">
                  <c:v>-2.5219365143658723</c:v>
                </c:pt>
                <c:pt idx="190">
                  <c:v>-7.5151120461809304</c:v>
                </c:pt>
                <c:pt idx="191">
                  <c:v>-12.489503711675232</c:v>
                </c:pt>
                <c:pt idx="192">
                  <c:v>-17.432678122298139</c:v>
                </c:pt>
                <c:pt idx="193">
                  <c:v>-22.33227991637856</c:v>
                </c:pt>
                <c:pt idx="194">
                  <c:v>-27.176062641094585</c:v>
                </c:pt>
                <c:pt idx="195">
                  <c:v>-31.951919362227699</c:v>
                </c:pt>
                <c:pt idx="196">
                  <c:v>-36.647912925193168</c:v>
                </c:pt>
                <c:pt idx="197">
                  <c:v>-41.252305791709752</c:v>
                </c:pt>
                <c:pt idx="198">
                  <c:v>-45.753589377532613</c:v>
                </c:pt>
                <c:pt idx="199">
                  <c:v>-50.14051281792036</c:v>
                </c:pt>
                <c:pt idx="200">
                  <c:v>-54.402111088937573</c:v>
                </c:pt>
                <c:pt idx="201">
                  <c:v>-58.527732414304211</c:v>
                </c:pt>
                <c:pt idx="202">
                  <c:v>-62.507064889288898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E052-144B-BF69-AD2BDD775B7D}"/>
            </c:ext>
          </c:extLst>
        </c:ser>
        <c:ser>
          <c:idx val="0"/>
          <c:order val="1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'forced undamped'!$E$1:$E$203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undamped'!$F$1:$F$203</c:f>
              <c:numCache>
                <c:formatCode>General</c:formatCode>
                <c:ptCount val="203"/>
                <c:pt idx="0">
                  <c:v>0</c:v>
                </c:pt>
                <c:pt idx="1">
                  <c:v>8.7189953327907119</c:v>
                </c:pt>
                <c:pt idx="2">
                  <c:v>10.915582717542319</c:v>
                </c:pt>
                <c:pt idx="3">
                  <c:v>4.9465637730164849</c:v>
                </c:pt>
                <c:pt idx="4">
                  <c:v>-4.7228249546272778</c:v>
                </c:pt>
                <c:pt idx="5">
                  <c:v>-10.859215917561976</c:v>
                </c:pt>
                <c:pt idx="6">
                  <c:v>-8.8721667928749302</c:v>
                </c:pt>
                <c:pt idx="7">
                  <c:v>-0.24812693732416216</c:v>
                </c:pt>
                <c:pt idx="8">
                  <c:v>8.5615289263048808</c:v>
                </c:pt>
                <c:pt idx="9">
                  <c:v>10.966572539909448</c:v>
                </c:pt>
                <c:pt idx="10">
                  <c:v>5.1678659315078352</c:v>
                </c:pt>
                <c:pt idx="11">
                  <c:v>-4.4967596892943291</c:v>
                </c:pt>
                <c:pt idx="12">
                  <c:v>-10.797499906055615</c:v>
                </c:pt>
                <c:pt idx="13">
                  <c:v>-9.0209678548356109</c:v>
                </c:pt>
                <c:pt idx="14">
                  <c:v>-0.49613164819262617</c:v>
                </c:pt>
                <c:pt idx="15">
                  <c:v>8.3998451408148593</c:v>
                </c:pt>
                <c:pt idx="16">
                  <c:v>11.012160267256382</c:v>
                </c:pt>
                <c:pt idx="17">
                  <c:v>5.386622417437156</c:v>
                </c:pt>
                <c:pt idx="18">
                  <c:v>-4.2684793359714739</c:v>
                </c:pt>
                <c:pt idx="19">
                  <c:v>-10.730465084113229</c:v>
                </c:pt>
                <c:pt idx="20">
                  <c:v>-9.1653252197935409</c:v>
                </c:pt>
                <c:pt idx="21">
                  <c:v>-0.74389196635803545</c:v>
                </c:pt>
                <c:pt idx="22">
                  <c:v>8.2340236211840878</c:v>
                </c:pt>
                <c:pt idx="23">
                  <c:v>11.052323443229159</c:v>
                </c:pt>
                <c:pt idx="24">
                  <c:v>5.6027254721298041</c:v>
                </c:pt>
                <c:pt idx="25">
                  <c:v>-4.0380963447568536</c:v>
                </c:pt>
                <c:pt idx="26">
                  <c:v>-10.658144472852042</c:v>
                </c:pt>
                <c:pt idx="27">
                  <c:v>-9.3051677778190296</c:v>
                </c:pt>
                <c:pt idx="28">
                  <c:v>-0.99128584596001867</c:v>
                </c:pt>
                <c:pt idx="29">
                  <c:v>8.0641460505092883</c:v>
                </c:pt>
                <c:pt idx="30">
                  <c:v>11.087042283588703</c:v>
                </c:pt>
                <c:pt idx="31">
                  <c:v>5.816068643981894</c:v>
                </c:pt>
                <c:pt idx="32">
                  <c:v>-3.8057242015008605</c:v>
                </c:pt>
                <c:pt idx="33">
                  <c:v>-10.580573697150554</c:v>
                </c:pt>
                <c:pt idx="34">
                  <c:v>-9.440426642960384</c:v>
                </c:pt>
                <c:pt idx="35">
                  <c:v>-1.2381914216445702</c:v>
                </c:pt>
                <c:pt idx="36">
                  <c:v>7.8902961098836562</c:v>
                </c:pt>
                <c:pt idx="37">
                  <c:v>11.116299685956498</c:v>
                </c:pt>
                <c:pt idx="38">
                  <c:v>6.0265468408981322</c:v>
                </c:pt>
                <c:pt idx="39">
                  <c:v>-3.5714773719030517</c:v>
                </c:pt>
                <c:pt idx="40">
                  <c:v>-10.497790968099723</c:v>
                </c:pt>
                <c:pt idx="41">
                  <c:v>-9.571035187176923</c:v>
                </c:pt>
                <c:pt idx="42">
                  <c:v>-1.484487068594573</c:v>
                </c:pt>
                <c:pt idx="43">
                  <c:v>7.7125594371756243</c:v>
                </c:pt>
                <c:pt idx="44">
                  <c:v>11.140081238239173</c:v>
                </c:pt>
                <c:pt idx="45">
                  <c:v>6.2340563820601007</c:v>
                </c:pt>
                <c:pt idx="46">
                  <c:v>-3.3354712451266435</c:v>
                </c:pt>
                <c:pt idx="47">
                  <c:v>-10.40983706418033</c:v>
                </c:pt>
                <c:pt idx="48">
                  <c:v>-9.6969290731596853</c:v>
                </c:pt>
                <c:pt idx="49">
                  <c:v>-1.7300514624415779</c:v>
                </c:pt>
                <c:pt idx="50">
                  <c:v>7.5310235848444691</c:v>
                </c:pt>
                <c:pt idx="51">
                  <c:v>11.158375225727783</c:v>
                </c:pt>
                <c:pt idx="52">
                  <c:v>6.43849504899819</c:v>
                </c:pt>
                <c:pt idx="53">
                  <c:v>-3.0978220769589786</c:v>
                </c:pt>
                <c:pt idx="54">
                  <c:v>-10.316755311175838</c:v>
                </c:pt>
                <c:pt idx="55">
                  <c:v>-9.818046286023602</c:v>
                </c:pt>
                <c:pt idx="56">
                  <c:v>-1.9747636390297203</c:v>
                </c:pt>
                <c:pt idx="57">
                  <c:v>7.3457779768118625</c:v>
                </c:pt>
                <c:pt idx="58">
                  <c:v>11.171172636868501</c:v>
                </c:pt>
                <c:pt idx="59">
                  <c:v>6.6397621359449497</c:v>
                </c:pt>
                <c:pt idx="60">
                  <c:v>-2.8586469325434636</c:v>
                </c:pt>
                <c:pt idx="61">
                  <c:v>-10.21859156083001</c:v>
                </c:pt>
                <c:pt idx="62">
                  <c:v>-9.9343271638560999</c:v>
                </c:pt>
                <c:pt idx="63">
                  <c:v>-2.2185030540022805</c:v>
                </c:pt>
                <c:pt idx="64">
                  <c:v>7.1569138644121963</c:v>
                </c:pt>
                <c:pt idx="65">
                  <c:v>11.178467167701649</c:v>
                </c:pt>
                <c:pt idx="66">
                  <c:v>6.8377584994418763</c:v>
                </c:pt>
                <c:pt idx="67">
                  <c:v>-2.6180636287142622</c:v>
                </c:pt>
                <c:pt idx="68">
                  <c:v>-10.115394168260694</c:v>
                </c:pt>
                <c:pt idx="69">
                  <c:v>-10.045714427106104</c:v>
                </c:pt>
                <c:pt idx="70">
                  <c:v>-2.4611496421817205</c:v>
                </c:pt>
                <c:pt idx="71">
                  <c:v>6.9645242814421966</c:v>
                </c:pt>
                <c:pt idx="72">
                  <c:v>11.180255224967029</c:v>
                </c:pt>
                <c:pt idx="73">
                  <c:v>7.0323866071775178</c:v>
                </c:pt>
                <c:pt idx="74">
                  <c:v>-2.376190675959601</c:v>
                </c:pt>
                <c:pt idx="75">
                  <c:v>-10.007213968140087</c:v>
                </c:pt>
                <c:pt idx="76">
                  <c:v>-10.152153206800003</c:v>
                </c:pt>
                <c:pt idx="77">
                  <c:v>-2.7025838767130548</c:v>
                </c:pt>
                <c:pt idx="78">
                  <c:v>6.7687039983329704</c:v>
                </c:pt>
                <c:pt idx="79">
                  <c:v>11.176535927873926</c:v>
                </c:pt>
                <c:pt idx="80">
                  <c:v>7.223550586031342</c:v>
                </c:pt>
                <c:pt idx="81">
                  <c:v>-2.1331472200446115</c:v>
                </c:pt>
                <c:pt idx="82">
                  <c:v>-9.8941042496538323</c:v>
                </c:pt>
                <c:pt idx="83">
                  <c:v>-10.253591071569588</c:v>
                </c:pt>
                <c:pt idx="84">
                  <c:v>-2.9426868279425116</c:v>
                </c:pt>
                <c:pt idx="85">
                  <c:v>6.569549475466693</c:v>
                </c:pt>
                <c:pt idx="86">
                  <c:v>11.167311108534991</c:v>
                </c:pt>
                <c:pt idx="87">
                  <c:v>7.4111562693002648</c:v>
                </c:pt>
                <c:pt idx="88">
                  <c:v>-1.8890529833196181</c:v>
                </c:pt>
                <c:pt idx="89">
                  <c:v>-9.7761207302510336</c:v>
                </c:pt>
                <c:pt idx="90">
                  <c:v>-10.34997805347996</c:v>
                </c:pt>
                <c:pt idx="91">
                  <c:v>-3.1813402220016331</c:v>
                </c:pt>
                <c:pt idx="92">
                  <c:v>6.3671588156598542</c:v>
                </c:pt>
                <c:pt idx="93">
                  <c:v>11.152585311063747</c:v>
                </c:pt>
                <c:pt idx="94">
                  <c:v>7.5951112430855057</c:v>
                </c:pt>
                <c:pt idx="95">
                  <c:v>-1.6440282057463389</c:v>
                </c:pt>
                <c:pt idx="96">
                  <c:v>-9.6533215281980116</c:v>
                </c:pt>
                <c:pt idx="97">
                  <c:v>-10.44126667264314</c:v>
                </c:pt>
                <c:pt idx="98">
                  <c:v>-3.4184264990686462</c:v>
                </c:pt>
                <c:pt idx="99">
                  <c:v>6.1616317158389897</c:v>
                </c:pt>
                <c:pt idx="100">
                  <c:v>11.132365789336196</c:v>
                </c:pt>
                <c:pt idx="101">
                  <c:v>7.7753248918145541</c:v>
                </c:pt>
                <c:pt idx="102">
                  <c:v>-1.3981935856676388</c:v>
                </c:pt>
                <c:pt idx="103">
                  <c:v>-9.5257671339491665</c:v>
                </c:pt>
                <c:pt idx="104">
                  <c:v>-10.527411960606701</c:v>
                </c:pt>
                <c:pt idx="105">
                  <c:v>-3.6538288712785438</c:v>
                </c:pt>
                <c:pt idx="106">
                  <c:v>5.953069417929953</c:v>
                </c:pt>
                <c:pt idx="107">
                  <c:v>11.106662503417525</c:v>
                </c:pt>
                <c:pt idx="108">
                  <c:v>7.9517084428784619</c:v>
                </c:pt>
                <c:pt idx="109">
                  <c:v>-1.1516702203514784</c:v>
                </c:pt>
                <c:pt idx="110">
                  <c:v>-9.393520380350072</c:v>
                </c:pt>
                <c:pt idx="111">
                  <c:v>-10.608371482505214</c:v>
                </c:pt>
                <c:pt idx="112">
                  <c:v>-3.8874313802514688</c:v>
                </c:pt>
                <c:pt idx="113">
                  <c:v>5.7415746589860852</c:v>
                </c:pt>
                <c:pt idx="114">
                  <c:v>11.075488114655883</c:v>
                </c:pt>
                <c:pt idx="115">
                  <c:v>8.12417501036124</c:v>
                </c:pt>
                <c:pt idx="116">
                  <c:v>-0.90457954633976789</c:v>
                </c:pt>
                <c:pt idx="117">
                  <c:v>-9.2566464116860008</c:v>
                </c:pt>
                <c:pt idx="118">
                  <c:v>-10.684105357963196</c:v>
                </c:pt>
                <c:pt idx="119">
                  <c:v>-4.1191189542138593</c:v>
                </c:pt>
                <c:pt idx="120">
                  <c:v>5.5272516205811071</c:v>
                </c:pt>
                <c:pt idx="121">
                  <c:v>11.038857979445439</c:v>
                </c:pt>
                <c:pt idx="122">
                  <c:v>8.2926396378388834</c:v>
                </c:pt>
                <c:pt idx="123">
                  <c:v>-0.65704327962868569</c:v>
                </c:pt>
                <c:pt idx="124">
                  <c:v>-9.1152126515918113</c:v>
                </c:pt>
                <c:pt idx="125">
                  <c:v>-10.754576280740205</c:v>
                </c:pt>
                <c:pt idx="126">
                  <c:v>-4.3487774646828443</c:v>
                </c:pt>
                <c:pt idx="127">
                  <c:v>5.3102058774892527</c:v>
                </c:pt>
                <c:pt idx="128">
                  <c:v>10.996790141661775</c:v>
                </c:pt>
                <c:pt idx="129">
                  <c:v>8.4570193402289515</c:v>
                </c:pt>
                <c:pt idx="130">
                  <c:v>-0.40918335571132913</c:v>
                </c:pt>
                <c:pt idx="131">
                  <c:v>-8.9692887698398316</c:v>
                </c:pt>
                <c:pt idx="132">
                  <c:v>-10.819749537107898</c:v>
                </c:pt>
                <c:pt idx="133">
                  <c:v>-4.5762937826846368</c:v>
                </c:pt>
                <c:pt idx="134">
                  <c:v>5.0905443456790795</c:v>
                </c:pt>
                <c:pt idx="135">
                  <c:v>10.949305323773686</c:v>
                </c:pt>
                <c:pt idx="136">
                  <c:v>8.6172331446690347</c:v>
                </c:pt>
                <c:pt idx="137">
                  <c:v>-0.16112186951367108</c:v>
                </c:pt>
                <c:pt idx="138">
                  <c:v>-8.8189466480205123</c:v>
                </c:pt>
                <c:pt idx="139">
                  <c:v>-10.879593022949615</c:v>
                </c:pt>
                <c:pt idx="140">
                  <c:v>-4.801555834481924</c:v>
                </c:pt>
                <c:pt idx="141">
                  <c:v>4.8683752296478753</c:v>
                </c:pt>
                <c:pt idx="142">
                  <c:v>10.89642691663531</c:v>
                </c:pt>
                <c:pt idx="143">
                  <c:v>8.7732021304030638</c:v>
                </c:pt>
                <c:pt idx="144">
                  <c:v>8.7018984749604261E-2</c:v>
                </c:pt>
                <c:pt idx="145">
                  <c:v>-8.664260344133524</c:v>
                </c:pt>
                <c:pt idx="146">
                  <c:v>-10.934077259574906</c:v>
                </c:pt>
                <c:pt idx="147">
                  <c:v>-5.0244526567812793</c:v>
                </c:pt>
                <c:pt idx="148">
                  <c:v>4.6438079691199432</c:v>
                </c:pt>
                <c:pt idx="149">
                  <c:v>10.838180967963748</c:v>
                </c:pt>
                <c:pt idx="150">
                  <c:v>8.9248494676577348</c:v>
                </c:pt>
                <c:pt idx="151">
                  <c:v>0.33511697376738309</c:v>
                </c:pt>
                <c:pt idx="152">
                  <c:v>-8.5053060561076084</c:v>
                </c:pt>
                <c:pt idx="153">
                  <c:v>-10.983175408240713</c:v>
                </c:pt>
                <c:pt idx="154">
                  <c:v>-5.244874451392989</c:v>
                </c:pt>
                <c:pt idx="155">
                  <c:v>4.4169531851371282</c:v>
                </c:pt>
                <c:pt idx="156">
                  <c:v>10.774596169508266</c:v>
                </c:pt>
                <c:pt idx="157">
                  <c:v>9.0721004554888527</c:v>
                </c:pt>
                <c:pt idx="158">
                  <c:v>0.58304988534350333</c:v>
                </c:pt>
                <c:pt idx="159">
                  <c:v>-8.3421620842653734</c:v>
                </c:pt>
                <c:pt idx="160">
                  <c:v>-11.026863283371844</c:v>
                </c:pt>
                <c:pt idx="161">
                  <c:v>-5.462712639316984</c:v>
                </c:pt>
                <c:pt idx="162">
                  <c:v>4.1879226255675652</c:v>
                </c:pt>
                <c:pt idx="163">
                  <c:v>10.705703842916797</c:v>
                </c:pt>
                <c:pt idx="164">
                  <c:v>9.2148825585778251</c:v>
                </c:pt>
                <c:pt idx="165">
                  <c:v>0.83069558859868786</c:v>
                </c:pt>
                <c:pt idx="166">
                  <c:v>-8.1749087927535733</c:v>
                </c:pt>
                <c:pt idx="167">
                  <c:v>-11.065119364474647</c:v>
                </c:pt>
                <c:pt idx="168">
                  <c:v>-5.6778599142277981</c:v>
                </c:pt>
                <c:pt idx="169">
                  <c:v>3.9568291100590898</c:v>
                </c:pt>
                <c:pt idx="170">
                  <c:v>10.631537924307166</c:v>
                </c:pt>
                <c:pt idx="171">
                  <c:v>9.3531254429634316</c:v>
                </c:pt>
                <c:pt idx="172">
                  <c:v>1.0779320941311517</c:v>
                </c:pt>
                <c:pt idx="173">
                  <c:v>-8.0036285699543175</c:v>
                </c:pt>
                <c:pt idx="174">
                  <c:v>-11.09792480673851</c:v>
                </c:pt>
                <c:pt idx="175">
                  <c:v>-5.8902102953364626</c:v>
                </c:pt>
                <c:pt idx="176">
                  <c:v>3.7237864744628921</c:v>
                </c:pt>
                <c:pt idx="177">
                  <c:v>10.5521349475493</c:v>
                </c:pt>
                <c:pt idx="178">
                  <c:v>9.4867610106879479</c:v>
                </c:pt>
                <c:pt idx="179">
                  <c:v>1.3246376141094174</c:v>
                </c:pt>
                <c:pt idx="180">
                  <c:v>-7.8284057879022972</c:v>
                </c:pt>
                <c:pt idx="181">
                  <c:v>-11.125263450318078</c:v>
                </c:pt>
                <c:pt idx="182">
                  <c:v>-6.0996591795929209</c:v>
                </c:pt>
                <c:pt idx="183">
                  <c:v>3.4889095147607301</c:v>
                </c:pt>
                <c:pt idx="184">
                  <c:v>10.467534026270064</c:v>
                </c:pt>
                <c:pt idx="185">
                  <c:v>9.6157234333412394</c:v>
                </c:pt>
                <c:pt idx="186">
                  <c:v>1.5706906222629875</c:v>
                </c:pt>
                <c:pt idx="187">
                  <c:v>-7.6493267607225492</c:v>
                </c:pt>
                <c:pt idx="188">
                  <c:v>-11.147121828293786</c:v>
                </c:pt>
                <c:pt idx="189">
                  <c:v>-6.3061033932142543</c:v>
                </c:pt>
                <c:pt idx="190">
                  <c:v>3.2523139305162609</c:v>
                </c:pt>
                <c:pt idx="191">
                  <c:v>10.377776834585404</c:v>
                </c:pt>
                <c:pt idx="192">
                  <c:v>9.7399491844879797</c:v>
                </c:pt>
                <c:pt idx="193">
                  <c:v>1.8159699137463921</c:v>
                </c:pt>
                <c:pt idx="194">
                  <c:v>-7.4664797021135509</c:v>
                </c:pt>
                <c:pt idx="195">
                  <c:v>-11.163489173305603</c:v>
                </c:pt>
                <c:pt idx="196">
                  <c:v>-6.5094412425077177</c:v>
                </c:pt>
                <c:pt idx="197">
                  <c:v>3.0141162678806315</c:v>
                </c:pt>
                <c:pt idx="198">
                  <c:v>10.282907586571914</c:v>
                </c:pt>
                <c:pt idx="199">
                  <c:v>9.8593770709605515</c:v>
                </c:pt>
                <c:pt idx="200">
                  <c:v>2.0603546648442683</c:v>
                </c:pt>
                <c:pt idx="201">
                  <c:v>-7.2799546818925744</c:v>
                </c:pt>
                <c:pt idx="202">
                  <c:v>-11.174357422857007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E052-144B-BF69-AD2BDD775B7D}"/>
            </c:ext>
          </c:extLst>
        </c:ser>
        <c:ser>
          <c:idx val="1"/>
          <c:order val="1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'forced undamped'!$H$1:$H$203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undamped'!$I$1:$I$203</c:f>
              <c:numCache>
                <c:formatCode>General</c:formatCode>
                <c:ptCount val="203"/>
                <c:pt idx="0">
                  <c:v>0</c:v>
                </c:pt>
                <c:pt idx="1">
                  <c:v>4.9979169270678332</c:v>
                </c:pt>
                <c:pt idx="2">
                  <c:v>9.9833416646828148</c:v>
                </c:pt>
                <c:pt idx="3">
                  <c:v>14.943813247359925</c:v>
                </c:pt>
                <c:pt idx="4">
                  <c:v>19.866933079506122</c:v>
                </c:pt>
                <c:pt idx="5">
                  <c:v>24.740395925452294</c:v>
                </c:pt>
                <c:pt idx="6">
                  <c:v>29.552020666133956</c:v>
                </c:pt>
                <c:pt idx="7">
                  <c:v>34.289780745545137</c:v>
                </c:pt>
                <c:pt idx="8">
                  <c:v>38.941834230865048</c:v>
                </c:pt>
                <c:pt idx="9">
                  <c:v>43.496553411123017</c:v>
                </c:pt>
                <c:pt idx="10">
                  <c:v>47.942553860420297</c:v>
                </c:pt>
                <c:pt idx="11">
                  <c:v>52.268722893065913</c:v>
                </c:pt>
                <c:pt idx="12">
                  <c:v>56.464247339503537</c:v>
                </c:pt>
                <c:pt idx="13">
                  <c:v>60.518640573603953</c:v>
                </c:pt>
                <c:pt idx="14">
                  <c:v>64.421768723769119</c:v>
                </c:pt>
                <c:pt idx="15">
                  <c:v>68.163876002333424</c:v>
                </c:pt>
                <c:pt idx="16">
                  <c:v>71.735609089952291</c:v>
                </c:pt>
                <c:pt idx="17">
                  <c:v>75.12804051402928</c:v>
                </c:pt>
                <c:pt idx="18">
                  <c:v>78.332690962748359</c:v>
                </c:pt>
                <c:pt idx="19">
                  <c:v>81.341550478937393</c:v>
                </c:pt>
                <c:pt idx="20">
                  <c:v>84.147098480789666</c:v>
                </c:pt>
                <c:pt idx="21">
                  <c:v>86.742322559401714</c:v>
                </c:pt>
                <c:pt idx="22">
                  <c:v>89.120736006143559</c:v>
                </c:pt>
                <c:pt idx="23">
                  <c:v>91.276394026052117</c:v>
                </c:pt>
                <c:pt idx="24">
                  <c:v>93.203908596722655</c:v>
                </c:pt>
                <c:pt idx="25">
                  <c:v>94.898461935558629</c:v>
                </c:pt>
                <c:pt idx="26">
                  <c:v>96.355818541719302</c:v>
                </c:pt>
                <c:pt idx="27">
                  <c:v>97.572335782665917</c:v>
                </c:pt>
                <c:pt idx="28">
                  <c:v>98.544972998846021</c:v>
                </c:pt>
                <c:pt idx="29">
                  <c:v>99.271299103758864</c:v>
                </c:pt>
                <c:pt idx="30">
                  <c:v>99.74949866040545</c:v>
                </c:pt>
                <c:pt idx="31">
                  <c:v>99.978376418935696</c:v>
                </c:pt>
                <c:pt idx="32">
                  <c:v>99.957360304150512</c:v>
                </c:pt>
                <c:pt idx="33">
                  <c:v>99.686502845391871</c:v>
                </c:pt>
                <c:pt idx="34">
                  <c:v>99.16648104524684</c:v>
                </c:pt>
                <c:pt idx="35">
                  <c:v>98.398594687393668</c:v>
                </c:pt>
                <c:pt idx="36">
                  <c:v>97.384763087819493</c:v>
                </c:pt>
                <c:pt idx="37">
                  <c:v>96.127520297529969</c:v>
                </c:pt>
                <c:pt idx="38">
                  <c:v>94.630008768741419</c:v>
                </c:pt>
                <c:pt idx="39">
                  <c:v>92.895971500386892</c:v>
                </c:pt>
                <c:pt idx="40">
                  <c:v>90.929742682568133</c:v>
                </c:pt>
                <c:pt idx="41">
                  <c:v>88.73623686333751</c:v>
                </c:pt>
                <c:pt idx="42">
                  <c:v>86.320936664887356</c:v>
                </c:pt>
                <c:pt idx="43">
                  <c:v>83.689879079849746</c:v>
                </c:pt>
                <c:pt idx="44">
                  <c:v>80.849640381959006</c:v>
                </c:pt>
                <c:pt idx="45">
                  <c:v>77.80731968879212</c:v>
                </c:pt>
                <c:pt idx="46">
                  <c:v>74.570521217672024</c:v>
                </c:pt>
                <c:pt idx="47">
                  <c:v>71.147335279084473</c:v>
                </c:pt>
                <c:pt idx="48">
                  <c:v>67.546318055115123</c:v>
                </c:pt>
                <c:pt idx="49">
                  <c:v>63.77647021345043</c:v>
                </c:pt>
                <c:pt idx="50">
                  <c:v>59.847214410395722</c:v>
                </c:pt>
                <c:pt idx="51">
                  <c:v>55.768371739141777</c:v>
                </c:pt>
                <c:pt idx="52">
                  <c:v>51.550137182146528</c:v>
                </c:pt>
                <c:pt idx="53">
                  <c:v>47.203054128988384</c:v>
                </c:pt>
                <c:pt idx="54">
                  <c:v>42.737988023383139</c:v>
                </c:pt>
                <c:pt idx="55">
                  <c:v>38.166099205233337</c:v>
                </c:pt>
                <c:pt idx="56">
                  <c:v>33.498815015590679</c:v>
                </c:pt>
                <c:pt idx="57">
                  <c:v>28.747801234254656</c:v>
                </c:pt>
                <c:pt idx="58">
                  <c:v>23.924932921398458</c:v>
                </c:pt>
                <c:pt idx="59">
                  <c:v>19.042264736102968</c:v>
                </c:pt>
                <c:pt idx="60">
                  <c:v>14.112000805986986</c:v>
                </c:pt>
                <c:pt idx="61">
                  <c:v>9.146464223243985</c:v>
                </c:pt>
                <c:pt idx="62">
                  <c:v>4.15806624332936</c:v>
                </c:pt>
                <c:pt idx="63">
                  <c:v>-0.84072473671455095</c:v>
                </c:pt>
                <c:pt idx="64">
                  <c:v>-5.8374143427576541</c:v>
                </c:pt>
                <c:pt idx="65">
                  <c:v>-10.819513453010485</c:v>
                </c:pt>
                <c:pt idx="66">
                  <c:v>-15.774569414324468</c:v>
                </c:pt>
                <c:pt idx="67">
                  <c:v>-20.690197167339587</c:v>
                </c:pt>
                <c:pt idx="68">
                  <c:v>-25.55411020268274</c:v>
                </c:pt>
                <c:pt idx="69">
                  <c:v>-30.354151270842511</c:v>
                </c:pt>
                <c:pt idx="70">
                  <c:v>-35.07832276896157</c:v>
                </c:pt>
                <c:pt idx="71">
                  <c:v>-39.714816728595572</c:v>
                </c:pt>
                <c:pt idx="72">
                  <c:v>-44.252044329484811</c:v>
                </c:pt>
                <c:pt idx="73">
                  <c:v>-48.678664865569516</c:v>
                </c:pt>
                <c:pt idx="74">
                  <c:v>-52.983614090848889</c:v>
                </c:pt>
                <c:pt idx="75">
                  <c:v>-57.156131874233942</c:v>
                </c:pt>
                <c:pt idx="76">
                  <c:v>-61.18578909427147</c:v>
                </c:pt>
                <c:pt idx="77">
                  <c:v>-65.062513706516299</c:v>
                </c:pt>
                <c:pt idx="78">
                  <c:v>-68.776615918396956</c:v>
                </c:pt>
                <c:pt idx="79">
                  <c:v>-72.318812408650786</c:v>
                </c:pt>
                <c:pt idx="80">
                  <c:v>-75.680249530792423</c:v>
                </c:pt>
                <c:pt idx="81">
                  <c:v>-78.852525442619111</c:v>
                </c:pt>
                <c:pt idx="82">
                  <c:v>-81.827711106440674</c:v>
                </c:pt>
                <c:pt idx="83">
                  <c:v>-84.59837010754427</c:v>
                </c:pt>
                <c:pt idx="84">
                  <c:v>-87.157577241358467</c:v>
                </c:pt>
                <c:pt idx="85">
                  <c:v>-89.498935822858044</c:v>
                </c:pt>
                <c:pt idx="86">
                  <c:v>-91.616593674945207</c:v>
                </c:pt>
                <c:pt idx="87">
                  <c:v>-93.505257755844653</c:v>
                </c:pt>
                <c:pt idx="88">
                  <c:v>-95.160207388951363</c:v>
                </c:pt>
                <c:pt idx="89">
                  <c:v>-96.57730606206367</c:v>
                </c:pt>
                <c:pt idx="90">
                  <c:v>-97.75301176650953</c:v>
                </c:pt>
                <c:pt idx="91">
                  <c:v>-98.684385850323537</c:v>
                </c:pt>
                <c:pt idx="92">
                  <c:v>-99.369100363346348</c:v>
                </c:pt>
                <c:pt idx="93">
                  <c:v>-99.805443875887889</c:v>
                </c:pt>
                <c:pt idx="94">
                  <c:v>-99.992325756410082</c:v>
                </c:pt>
                <c:pt idx="95">
                  <c:v>-99.929278897537827</c:v>
                </c:pt>
                <c:pt idx="96">
                  <c:v>-99.616460883584139</c:v>
                </c:pt>
                <c:pt idx="97">
                  <c:v>-99.054653596671443</c:v>
                </c:pt>
                <c:pt idx="98">
                  <c:v>-98.245261262433431</c:v>
                </c:pt>
                <c:pt idx="99">
                  <c:v>-97.190306940182296</c:v>
                </c:pt>
                <c:pt idx="100">
                  <c:v>-95.892427466314118</c:v>
                </c:pt>
                <c:pt idx="101">
                  <c:v>-94.354866863590985</c:v>
                </c:pt>
                <c:pt idx="102">
                  <c:v>-92.581468232773616</c:v>
                </c:pt>
                <c:pt idx="103">
                  <c:v>-90.576664146870897</c:v>
                </c:pt>
                <c:pt idx="104">
                  <c:v>-88.345465572015812</c:v>
                </c:pt>
                <c:pt idx="105">
                  <c:v>-85.89344934265975</c:v>
                </c:pt>
                <c:pt idx="106">
                  <c:v>-83.226744222390721</c:v>
                </c:pt>
                <c:pt idx="107">
                  <c:v>-80.352015585216222</c:v>
                </c:pt>
                <c:pt idx="108">
                  <c:v>-77.276448755599446</c:v>
                </c:pt>
                <c:pt idx="109">
                  <c:v>-74.007731048890207</c:v>
                </c:pt>
                <c:pt idx="110">
                  <c:v>-70.554032557040017</c:v>
                </c:pt>
                <c:pt idx="111">
                  <c:v>-66.923985727627056</c:v>
                </c:pt>
                <c:pt idx="112">
                  <c:v>-63.126663787233049</c:v>
                </c:pt>
                <c:pt idx="113">
                  <c:v>-59.171558063101934</c:v>
                </c:pt>
                <c:pt idx="114">
                  <c:v>-55.068554259764802</c:v>
                </c:pt>
                <c:pt idx="115">
                  <c:v>-50.827907749926901</c:v>
                </c:pt>
                <c:pt idx="116">
                  <c:v>-46.460217941376833</c:v>
                </c:pt>
                <c:pt idx="117">
                  <c:v>-41.976401783987093</c:v>
                </c:pt>
                <c:pt idx="118">
                  <c:v>-37.387666483024837</c:v>
                </c:pt>
                <c:pt idx="119">
                  <c:v>-32.705481486975323</c:v>
                </c:pt>
                <c:pt idx="120">
                  <c:v>-27.941549819893869</c:v>
                </c:pt>
                <c:pt idx="121">
                  <c:v>-23.107778829940521</c:v>
                </c:pt>
                <c:pt idx="122">
                  <c:v>-18.216250427210898</c:v>
                </c:pt>
                <c:pt idx="123">
                  <c:v>-13.279190885253081</c:v>
                </c:pt>
                <c:pt idx="124">
                  <c:v>-8.308940281751056</c:v>
                </c:pt>
                <c:pt idx="125">
                  <c:v>-3.317921654757102</c:v>
                </c:pt>
                <c:pt idx="126">
                  <c:v>1.6813900484335504</c:v>
                </c:pt>
                <c:pt idx="127">
                  <c:v>6.676499152154129</c:v>
                </c:pt>
                <c:pt idx="128">
                  <c:v>11.654920485047866</c:v>
                </c:pt>
                <c:pt idx="129">
                  <c:v>16.604210586494233</c:v>
                </c:pt>
                <c:pt idx="130">
                  <c:v>21.511998808780078</c:v>
                </c:pt>
                <c:pt idx="131">
                  <c:v>26.366018237276378</c:v>
                </c:pt>
                <c:pt idx="132">
                  <c:v>31.154136351336348</c:v>
                </c:pt>
                <c:pt idx="133">
                  <c:v>35.864385349278542</c:v>
                </c:pt>
                <c:pt idx="134">
                  <c:v>40.484992061658367</c:v>
                </c:pt>
                <c:pt idx="135">
                  <c:v>45.004407378060336</c:v>
                </c:pt>
                <c:pt idx="136">
                  <c:v>49.41133511385943</c:v>
                </c:pt>
                <c:pt idx="137">
                  <c:v>53.694760244799753</c:v>
                </c:pt>
                <c:pt idx="138">
                  <c:v>57.843976438818636</c:v>
                </c:pt>
                <c:pt idx="139">
                  <c:v>61.848612816301063</c:v>
                </c:pt>
                <c:pt idx="140">
                  <c:v>65.698659871877638</c:v>
                </c:pt>
                <c:pt idx="141">
                  <c:v>69.384494492975151</c:v>
                </c:pt>
                <c:pt idx="142">
                  <c:v>72.896904012586432</c:v>
                </c:pt>
                <c:pt idx="143">
                  <c:v>76.227109236139981</c:v>
                </c:pt>
                <c:pt idx="144">
                  <c:v>79.366786384914235</c:v>
                </c:pt>
                <c:pt idx="145">
                  <c:v>82.308087901149534</c:v>
                </c:pt>
                <c:pt idx="146">
                  <c:v>85.043662062855503</c:v>
                </c:pt>
                <c:pt idx="147">
                  <c:v>87.566671359287369</c:v>
                </c:pt>
                <c:pt idx="148">
                  <c:v>89.870809581161865</c:v>
                </c:pt>
                <c:pt idx="149">
                  <c:v>91.950317582896332</c:v>
                </c:pt>
                <c:pt idx="150">
                  <c:v>93.799997677473229</c:v>
                </c:pt>
                <c:pt idx="151">
                  <c:v>95.415226627950915</c:v>
                </c:pt>
                <c:pt idx="152">
                  <c:v>96.791967203148161</c:v>
                </c:pt>
                <c:pt idx="153">
                  <c:v>97.926778268619614</c:v>
                </c:pt>
                <c:pt idx="154">
                  <c:v>98.816823387699742</c:v>
                </c:pt>
                <c:pt idx="155">
                  <c:v>99.459877911117417</c:v>
                </c:pt>
                <c:pt idx="156">
                  <c:v>99.854334537460389</c:v>
                </c:pt>
                <c:pt idx="157">
                  <c:v>99.999207330591872</c:v>
                </c:pt>
                <c:pt idx="158">
                  <c:v>99.8941341839773</c:v>
                </c:pt>
                <c:pt idx="159">
                  <c:v>99.539377725762179</c:v>
                </c:pt>
                <c:pt idx="160">
                  <c:v>98.935824662338476</c:v>
                </c:pt>
                <c:pt idx="161">
                  <c:v>98.084983562040378</c:v>
                </c:pt>
                <c:pt idx="162">
                  <c:v>96.988981084509106</c:v>
                </c:pt>
                <c:pt idx="163">
                  <c:v>95.65055666515147</c:v>
                </c:pt>
                <c:pt idx="164">
                  <c:v>94.073055667977911</c:v>
                </c:pt>
                <c:pt idx="165">
                  <c:v>92.260421023934711</c:v>
                </c:pt>
                <c:pt idx="166">
                  <c:v>90.2171833756301</c:v>
                </c:pt>
                <c:pt idx="167">
                  <c:v>87.948449753087246</c:v>
                </c:pt>
                <c:pt idx="168">
                  <c:v>85.459890808828874</c:v>
                </c:pt>
                <c:pt idx="169">
                  <c:v>82.757726644199195</c:v>
                </c:pt>
                <c:pt idx="170">
                  <c:v>79.84871126234988</c:v>
                </c:pt>
                <c:pt idx="171">
                  <c:v>76.740115686749647</c:v>
                </c:pt>
                <c:pt idx="172">
                  <c:v>73.439709787412184</c:v>
                </c:pt>
                <c:pt idx="173">
                  <c:v>69.955742860267691</c:v>
                </c:pt>
                <c:pt idx="174">
                  <c:v>66.296923008219139</c:v>
                </c:pt>
                <c:pt idx="175">
                  <c:v>62.472395375420078</c:v>
                </c:pt>
                <c:pt idx="176">
                  <c:v>58.491719289177034</c:v>
                </c:pt>
                <c:pt idx="177">
                  <c:v>54.364844366609589</c:v>
                </c:pt>
                <c:pt idx="178">
                  <c:v>50.102085645789238</c:v>
                </c:pt>
                <c:pt idx="179">
                  <c:v>45.714097803516211</c:v>
                </c:pt>
                <c:pt idx="180">
                  <c:v>41.211848524176304</c:v>
                </c:pt>
                <c:pt idx="181">
                  <c:v>36.606591086241764</c:v>
                </c:pt>
                <c:pt idx="182">
                  <c:v>31.909836234935717</c:v>
                </c:pt>
                <c:pt idx="183">
                  <c:v>27.133323411363786</c:v>
                </c:pt>
                <c:pt idx="184">
                  <c:v>22.288991410025112</c:v>
                </c:pt>
                <c:pt idx="185">
                  <c:v>17.388948538043707</c:v>
                </c:pt>
                <c:pt idx="186">
                  <c:v>12.445442350706523</c:v>
                </c:pt>
                <c:pt idx="187">
                  <c:v>7.4708290389536556</c:v>
                </c:pt>
                <c:pt idx="188">
                  <c:v>2.4775425453359543</c:v>
                </c:pt>
                <c:pt idx="189">
                  <c:v>-2.5219365143658723</c:v>
                </c:pt>
                <c:pt idx="190">
                  <c:v>-7.5151120461809304</c:v>
                </c:pt>
                <c:pt idx="191">
                  <c:v>-12.489503711675232</c:v>
                </c:pt>
                <c:pt idx="192">
                  <c:v>-17.432678122298139</c:v>
                </c:pt>
                <c:pt idx="193">
                  <c:v>-22.33227991637856</c:v>
                </c:pt>
                <c:pt idx="194">
                  <c:v>-27.176062641094585</c:v>
                </c:pt>
                <c:pt idx="195">
                  <c:v>-31.951919362227699</c:v>
                </c:pt>
                <c:pt idx="196">
                  <c:v>-36.647912925193168</c:v>
                </c:pt>
                <c:pt idx="197">
                  <c:v>-41.252305791709752</c:v>
                </c:pt>
                <c:pt idx="198">
                  <c:v>-45.753589377532613</c:v>
                </c:pt>
                <c:pt idx="199">
                  <c:v>-50.14051281792036</c:v>
                </c:pt>
                <c:pt idx="200">
                  <c:v>-54.402111088937573</c:v>
                </c:pt>
                <c:pt idx="201">
                  <c:v>-58.527732414304211</c:v>
                </c:pt>
                <c:pt idx="202">
                  <c:v>-62.507064889288898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E052-144B-BF69-AD2BDD775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2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'forced undamped'!$H$1:$H$203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undamped'!$I$1:$I$203</c:f>
              <c:numCache>
                <c:formatCode>General</c:formatCode>
                <c:ptCount val="203"/>
                <c:pt idx="0">
                  <c:v>0</c:v>
                </c:pt>
                <c:pt idx="1">
                  <c:v>4.9979169270678332</c:v>
                </c:pt>
                <c:pt idx="2">
                  <c:v>9.9833416646828148</c:v>
                </c:pt>
                <c:pt idx="3">
                  <c:v>14.943813247359925</c:v>
                </c:pt>
                <c:pt idx="4">
                  <c:v>19.866933079506122</c:v>
                </c:pt>
                <c:pt idx="5">
                  <c:v>24.740395925452294</c:v>
                </c:pt>
                <c:pt idx="6">
                  <c:v>29.552020666133956</c:v>
                </c:pt>
                <c:pt idx="7">
                  <c:v>34.289780745545137</c:v>
                </c:pt>
                <c:pt idx="8">
                  <c:v>38.941834230865048</c:v>
                </c:pt>
                <c:pt idx="9">
                  <c:v>43.496553411123017</c:v>
                </c:pt>
                <c:pt idx="10">
                  <c:v>47.942553860420297</c:v>
                </c:pt>
                <c:pt idx="11">
                  <c:v>52.268722893065913</c:v>
                </c:pt>
                <c:pt idx="12">
                  <c:v>56.464247339503537</c:v>
                </c:pt>
                <c:pt idx="13">
                  <c:v>60.518640573603953</c:v>
                </c:pt>
                <c:pt idx="14">
                  <c:v>64.421768723769119</c:v>
                </c:pt>
                <c:pt idx="15">
                  <c:v>68.163876002333424</c:v>
                </c:pt>
                <c:pt idx="16">
                  <c:v>71.735609089952291</c:v>
                </c:pt>
                <c:pt idx="17">
                  <c:v>75.12804051402928</c:v>
                </c:pt>
                <c:pt idx="18">
                  <c:v>78.332690962748359</c:v>
                </c:pt>
                <c:pt idx="19">
                  <c:v>81.341550478937393</c:v>
                </c:pt>
                <c:pt idx="20">
                  <c:v>84.147098480789666</c:v>
                </c:pt>
                <c:pt idx="21">
                  <c:v>86.742322559401714</c:v>
                </c:pt>
                <c:pt idx="22">
                  <c:v>89.120736006143559</c:v>
                </c:pt>
                <c:pt idx="23">
                  <c:v>91.276394026052117</c:v>
                </c:pt>
                <c:pt idx="24">
                  <c:v>93.203908596722655</c:v>
                </c:pt>
                <c:pt idx="25">
                  <c:v>94.898461935558629</c:v>
                </c:pt>
                <c:pt idx="26">
                  <c:v>96.355818541719302</c:v>
                </c:pt>
                <c:pt idx="27">
                  <c:v>97.572335782665917</c:v>
                </c:pt>
                <c:pt idx="28">
                  <c:v>98.544972998846021</c:v>
                </c:pt>
                <c:pt idx="29">
                  <c:v>99.271299103758864</c:v>
                </c:pt>
                <c:pt idx="30">
                  <c:v>99.74949866040545</c:v>
                </c:pt>
                <c:pt idx="31">
                  <c:v>99.978376418935696</c:v>
                </c:pt>
                <c:pt idx="32">
                  <c:v>99.957360304150512</c:v>
                </c:pt>
                <c:pt idx="33">
                  <c:v>99.686502845391871</c:v>
                </c:pt>
                <c:pt idx="34">
                  <c:v>99.16648104524684</c:v>
                </c:pt>
                <c:pt idx="35">
                  <c:v>98.398594687393668</c:v>
                </c:pt>
                <c:pt idx="36">
                  <c:v>97.384763087819493</c:v>
                </c:pt>
                <c:pt idx="37">
                  <c:v>96.127520297529969</c:v>
                </c:pt>
                <c:pt idx="38">
                  <c:v>94.630008768741419</c:v>
                </c:pt>
                <c:pt idx="39">
                  <c:v>92.895971500386892</c:v>
                </c:pt>
                <c:pt idx="40">
                  <c:v>90.929742682568133</c:v>
                </c:pt>
                <c:pt idx="41">
                  <c:v>88.73623686333751</c:v>
                </c:pt>
                <c:pt idx="42">
                  <c:v>86.320936664887356</c:v>
                </c:pt>
                <c:pt idx="43">
                  <c:v>83.689879079849746</c:v>
                </c:pt>
                <c:pt idx="44">
                  <c:v>80.849640381959006</c:v>
                </c:pt>
                <c:pt idx="45">
                  <c:v>77.80731968879212</c:v>
                </c:pt>
                <c:pt idx="46">
                  <c:v>74.570521217672024</c:v>
                </c:pt>
                <c:pt idx="47">
                  <c:v>71.147335279084473</c:v>
                </c:pt>
                <c:pt idx="48">
                  <c:v>67.546318055115123</c:v>
                </c:pt>
                <c:pt idx="49">
                  <c:v>63.77647021345043</c:v>
                </c:pt>
                <c:pt idx="50">
                  <c:v>59.847214410395722</c:v>
                </c:pt>
                <c:pt idx="51">
                  <c:v>55.768371739141777</c:v>
                </c:pt>
                <c:pt idx="52">
                  <c:v>51.550137182146528</c:v>
                </c:pt>
                <c:pt idx="53">
                  <c:v>47.203054128988384</c:v>
                </c:pt>
                <c:pt idx="54">
                  <c:v>42.737988023383139</c:v>
                </c:pt>
                <c:pt idx="55">
                  <c:v>38.166099205233337</c:v>
                </c:pt>
                <c:pt idx="56">
                  <c:v>33.498815015590679</c:v>
                </c:pt>
                <c:pt idx="57">
                  <c:v>28.747801234254656</c:v>
                </c:pt>
                <c:pt idx="58">
                  <c:v>23.924932921398458</c:v>
                </c:pt>
                <c:pt idx="59">
                  <c:v>19.042264736102968</c:v>
                </c:pt>
                <c:pt idx="60">
                  <c:v>14.112000805986986</c:v>
                </c:pt>
                <c:pt idx="61">
                  <c:v>9.146464223243985</c:v>
                </c:pt>
                <c:pt idx="62">
                  <c:v>4.15806624332936</c:v>
                </c:pt>
                <c:pt idx="63">
                  <c:v>-0.84072473671455095</c:v>
                </c:pt>
                <c:pt idx="64">
                  <c:v>-5.8374143427576541</c:v>
                </c:pt>
                <c:pt idx="65">
                  <c:v>-10.819513453010485</c:v>
                </c:pt>
                <c:pt idx="66">
                  <c:v>-15.774569414324468</c:v>
                </c:pt>
                <c:pt idx="67">
                  <c:v>-20.690197167339587</c:v>
                </c:pt>
                <c:pt idx="68">
                  <c:v>-25.55411020268274</c:v>
                </c:pt>
                <c:pt idx="69">
                  <c:v>-30.354151270842511</c:v>
                </c:pt>
                <c:pt idx="70">
                  <c:v>-35.07832276896157</c:v>
                </c:pt>
                <c:pt idx="71">
                  <c:v>-39.714816728595572</c:v>
                </c:pt>
                <c:pt idx="72">
                  <c:v>-44.252044329484811</c:v>
                </c:pt>
                <c:pt idx="73">
                  <c:v>-48.678664865569516</c:v>
                </c:pt>
                <c:pt idx="74">
                  <c:v>-52.983614090848889</c:v>
                </c:pt>
                <c:pt idx="75">
                  <c:v>-57.156131874233942</c:v>
                </c:pt>
                <c:pt idx="76">
                  <c:v>-61.18578909427147</c:v>
                </c:pt>
                <c:pt idx="77">
                  <c:v>-65.062513706516299</c:v>
                </c:pt>
                <c:pt idx="78">
                  <c:v>-68.776615918396956</c:v>
                </c:pt>
                <c:pt idx="79">
                  <c:v>-72.318812408650786</c:v>
                </c:pt>
                <c:pt idx="80">
                  <c:v>-75.680249530792423</c:v>
                </c:pt>
                <c:pt idx="81">
                  <c:v>-78.852525442619111</c:v>
                </c:pt>
                <c:pt idx="82">
                  <c:v>-81.827711106440674</c:v>
                </c:pt>
                <c:pt idx="83">
                  <c:v>-84.59837010754427</c:v>
                </c:pt>
                <c:pt idx="84">
                  <c:v>-87.157577241358467</c:v>
                </c:pt>
                <c:pt idx="85">
                  <c:v>-89.498935822858044</c:v>
                </c:pt>
                <c:pt idx="86">
                  <c:v>-91.616593674945207</c:v>
                </c:pt>
                <c:pt idx="87">
                  <c:v>-93.505257755844653</c:v>
                </c:pt>
                <c:pt idx="88">
                  <c:v>-95.160207388951363</c:v>
                </c:pt>
                <c:pt idx="89">
                  <c:v>-96.57730606206367</c:v>
                </c:pt>
                <c:pt idx="90">
                  <c:v>-97.75301176650953</c:v>
                </c:pt>
                <c:pt idx="91">
                  <c:v>-98.684385850323537</c:v>
                </c:pt>
                <c:pt idx="92">
                  <c:v>-99.369100363346348</c:v>
                </c:pt>
                <c:pt idx="93">
                  <c:v>-99.805443875887889</c:v>
                </c:pt>
                <c:pt idx="94">
                  <c:v>-99.992325756410082</c:v>
                </c:pt>
                <c:pt idx="95">
                  <c:v>-99.929278897537827</c:v>
                </c:pt>
                <c:pt idx="96">
                  <c:v>-99.616460883584139</c:v>
                </c:pt>
                <c:pt idx="97">
                  <c:v>-99.054653596671443</c:v>
                </c:pt>
                <c:pt idx="98">
                  <c:v>-98.245261262433431</c:v>
                </c:pt>
                <c:pt idx="99">
                  <c:v>-97.190306940182296</c:v>
                </c:pt>
                <c:pt idx="100">
                  <c:v>-95.892427466314118</c:v>
                </c:pt>
                <c:pt idx="101">
                  <c:v>-94.354866863590985</c:v>
                </c:pt>
                <c:pt idx="102">
                  <c:v>-92.581468232773616</c:v>
                </c:pt>
                <c:pt idx="103">
                  <c:v>-90.576664146870897</c:v>
                </c:pt>
                <c:pt idx="104">
                  <c:v>-88.345465572015812</c:v>
                </c:pt>
                <c:pt idx="105">
                  <c:v>-85.89344934265975</c:v>
                </c:pt>
                <c:pt idx="106">
                  <c:v>-83.226744222390721</c:v>
                </c:pt>
                <c:pt idx="107">
                  <c:v>-80.352015585216222</c:v>
                </c:pt>
                <c:pt idx="108">
                  <c:v>-77.276448755599446</c:v>
                </c:pt>
                <c:pt idx="109">
                  <c:v>-74.007731048890207</c:v>
                </c:pt>
                <c:pt idx="110">
                  <c:v>-70.554032557040017</c:v>
                </c:pt>
                <c:pt idx="111">
                  <c:v>-66.923985727627056</c:v>
                </c:pt>
                <c:pt idx="112">
                  <c:v>-63.126663787233049</c:v>
                </c:pt>
                <c:pt idx="113">
                  <c:v>-59.171558063101934</c:v>
                </c:pt>
                <c:pt idx="114">
                  <c:v>-55.068554259764802</c:v>
                </c:pt>
                <c:pt idx="115">
                  <c:v>-50.827907749926901</c:v>
                </c:pt>
                <c:pt idx="116">
                  <c:v>-46.460217941376833</c:v>
                </c:pt>
                <c:pt idx="117">
                  <c:v>-41.976401783987093</c:v>
                </c:pt>
                <c:pt idx="118">
                  <c:v>-37.387666483024837</c:v>
                </c:pt>
                <c:pt idx="119">
                  <c:v>-32.705481486975323</c:v>
                </c:pt>
                <c:pt idx="120">
                  <c:v>-27.941549819893869</c:v>
                </c:pt>
                <c:pt idx="121">
                  <c:v>-23.107778829940521</c:v>
                </c:pt>
                <c:pt idx="122">
                  <c:v>-18.216250427210898</c:v>
                </c:pt>
                <c:pt idx="123">
                  <c:v>-13.279190885253081</c:v>
                </c:pt>
                <c:pt idx="124">
                  <c:v>-8.308940281751056</c:v>
                </c:pt>
                <c:pt idx="125">
                  <c:v>-3.317921654757102</c:v>
                </c:pt>
                <c:pt idx="126">
                  <c:v>1.6813900484335504</c:v>
                </c:pt>
                <c:pt idx="127">
                  <c:v>6.676499152154129</c:v>
                </c:pt>
                <c:pt idx="128">
                  <c:v>11.654920485047866</c:v>
                </c:pt>
                <c:pt idx="129">
                  <c:v>16.604210586494233</c:v>
                </c:pt>
                <c:pt idx="130">
                  <c:v>21.511998808780078</c:v>
                </c:pt>
                <c:pt idx="131">
                  <c:v>26.366018237276378</c:v>
                </c:pt>
                <c:pt idx="132">
                  <c:v>31.154136351336348</c:v>
                </c:pt>
                <c:pt idx="133">
                  <c:v>35.864385349278542</c:v>
                </c:pt>
                <c:pt idx="134">
                  <c:v>40.484992061658367</c:v>
                </c:pt>
                <c:pt idx="135">
                  <c:v>45.004407378060336</c:v>
                </c:pt>
                <c:pt idx="136">
                  <c:v>49.41133511385943</c:v>
                </c:pt>
                <c:pt idx="137">
                  <c:v>53.694760244799753</c:v>
                </c:pt>
                <c:pt idx="138">
                  <c:v>57.843976438818636</c:v>
                </c:pt>
                <c:pt idx="139">
                  <c:v>61.848612816301063</c:v>
                </c:pt>
                <c:pt idx="140">
                  <c:v>65.698659871877638</c:v>
                </c:pt>
                <c:pt idx="141">
                  <c:v>69.384494492975151</c:v>
                </c:pt>
                <c:pt idx="142">
                  <c:v>72.896904012586432</c:v>
                </c:pt>
                <c:pt idx="143">
                  <c:v>76.227109236139981</c:v>
                </c:pt>
                <c:pt idx="144">
                  <c:v>79.366786384914235</c:v>
                </c:pt>
                <c:pt idx="145">
                  <c:v>82.308087901149534</c:v>
                </c:pt>
                <c:pt idx="146">
                  <c:v>85.043662062855503</c:v>
                </c:pt>
                <c:pt idx="147">
                  <c:v>87.566671359287369</c:v>
                </c:pt>
                <c:pt idx="148">
                  <c:v>89.870809581161865</c:v>
                </c:pt>
                <c:pt idx="149">
                  <c:v>91.950317582896332</c:v>
                </c:pt>
                <c:pt idx="150">
                  <c:v>93.799997677473229</c:v>
                </c:pt>
                <c:pt idx="151">
                  <c:v>95.415226627950915</c:v>
                </c:pt>
                <c:pt idx="152">
                  <c:v>96.791967203148161</c:v>
                </c:pt>
                <c:pt idx="153">
                  <c:v>97.926778268619614</c:v>
                </c:pt>
                <c:pt idx="154">
                  <c:v>98.816823387699742</c:v>
                </c:pt>
                <c:pt idx="155">
                  <c:v>99.459877911117417</c:v>
                </c:pt>
                <c:pt idx="156">
                  <c:v>99.854334537460389</c:v>
                </c:pt>
                <c:pt idx="157">
                  <c:v>99.999207330591872</c:v>
                </c:pt>
                <c:pt idx="158">
                  <c:v>99.8941341839773</c:v>
                </c:pt>
                <c:pt idx="159">
                  <c:v>99.539377725762179</c:v>
                </c:pt>
                <c:pt idx="160">
                  <c:v>98.935824662338476</c:v>
                </c:pt>
                <c:pt idx="161">
                  <c:v>98.084983562040378</c:v>
                </c:pt>
                <c:pt idx="162">
                  <c:v>96.988981084509106</c:v>
                </c:pt>
                <c:pt idx="163">
                  <c:v>95.65055666515147</c:v>
                </c:pt>
                <c:pt idx="164">
                  <c:v>94.073055667977911</c:v>
                </c:pt>
                <c:pt idx="165">
                  <c:v>92.260421023934711</c:v>
                </c:pt>
                <c:pt idx="166">
                  <c:v>90.2171833756301</c:v>
                </c:pt>
                <c:pt idx="167">
                  <c:v>87.948449753087246</c:v>
                </c:pt>
                <c:pt idx="168">
                  <c:v>85.459890808828874</c:v>
                </c:pt>
                <c:pt idx="169">
                  <c:v>82.757726644199195</c:v>
                </c:pt>
                <c:pt idx="170">
                  <c:v>79.84871126234988</c:v>
                </c:pt>
                <c:pt idx="171">
                  <c:v>76.740115686749647</c:v>
                </c:pt>
                <c:pt idx="172">
                  <c:v>73.439709787412184</c:v>
                </c:pt>
                <c:pt idx="173">
                  <c:v>69.955742860267691</c:v>
                </c:pt>
                <c:pt idx="174">
                  <c:v>66.296923008219139</c:v>
                </c:pt>
                <c:pt idx="175">
                  <c:v>62.472395375420078</c:v>
                </c:pt>
                <c:pt idx="176">
                  <c:v>58.491719289177034</c:v>
                </c:pt>
                <c:pt idx="177">
                  <c:v>54.364844366609589</c:v>
                </c:pt>
                <c:pt idx="178">
                  <c:v>50.102085645789238</c:v>
                </c:pt>
                <c:pt idx="179">
                  <c:v>45.714097803516211</c:v>
                </c:pt>
                <c:pt idx="180">
                  <c:v>41.211848524176304</c:v>
                </c:pt>
                <c:pt idx="181">
                  <c:v>36.606591086241764</c:v>
                </c:pt>
                <c:pt idx="182">
                  <c:v>31.909836234935717</c:v>
                </c:pt>
                <c:pt idx="183">
                  <c:v>27.133323411363786</c:v>
                </c:pt>
                <c:pt idx="184">
                  <c:v>22.288991410025112</c:v>
                </c:pt>
                <c:pt idx="185">
                  <c:v>17.388948538043707</c:v>
                </c:pt>
                <c:pt idx="186">
                  <c:v>12.445442350706523</c:v>
                </c:pt>
                <c:pt idx="187">
                  <c:v>7.4708290389536556</c:v>
                </c:pt>
                <c:pt idx="188">
                  <c:v>2.4775425453359543</c:v>
                </c:pt>
                <c:pt idx="189">
                  <c:v>-2.5219365143658723</c:v>
                </c:pt>
                <c:pt idx="190">
                  <c:v>-7.5151120461809304</c:v>
                </c:pt>
                <c:pt idx="191">
                  <c:v>-12.489503711675232</c:v>
                </c:pt>
                <c:pt idx="192">
                  <c:v>-17.432678122298139</c:v>
                </c:pt>
                <c:pt idx="193">
                  <c:v>-22.33227991637856</c:v>
                </c:pt>
                <c:pt idx="194">
                  <c:v>-27.176062641094585</c:v>
                </c:pt>
                <c:pt idx="195">
                  <c:v>-31.951919362227699</c:v>
                </c:pt>
                <c:pt idx="196">
                  <c:v>-36.647912925193168</c:v>
                </c:pt>
                <c:pt idx="197">
                  <c:v>-41.252305791709752</c:v>
                </c:pt>
                <c:pt idx="198">
                  <c:v>-45.753589377532613</c:v>
                </c:pt>
                <c:pt idx="199">
                  <c:v>-50.14051281792036</c:v>
                </c:pt>
                <c:pt idx="200">
                  <c:v>-54.402111088937573</c:v>
                </c:pt>
                <c:pt idx="201">
                  <c:v>-58.527732414304211</c:v>
                </c:pt>
                <c:pt idx="202">
                  <c:v>-62.507064889288898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A0-AF4D-A8E9-F01A674F3EF1}"/>
            </c:ext>
          </c:extLst>
        </c:ser>
        <c:ser>
          <c:idx val="0"/>
          <c:order val="1"/>
          <c:marker>
            <c:symbol val="none"/>
          </c:marker>
          <c:xVal>
            <c:numRef>
              <c:f>'forced undamped'!$K$1:$K$203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undamped'!$L$1:$L$203</c:f>
              <c:numCache>
                <c:formatCode>General</c:formatCode>
                <c:ptCount val="203"/>
                <c:pt idx="0">
                  <c:v>0</c:v>
                </c:pt>
                <c:pt idx="1">
                  <c:v>13.716912259858546</c:v>
                </c:pt>
                <c:pt idx="2">
                  <c:v>20.898924382225132</c:v>
                </c:pt>
                <c:pt idx="3">
                  <c:v>19.890377020376409</c:v>
                </c:pt>
                <c:pt idx="4">
                  <c:v>15.144108124878844</c:v>
                </c:pt>
                <c:pt idx="5">
                  <c:v>13.881180007890318</c:v>
                </c:pt>
                <c:pt idx="6">
                  <c:v>20.679853873259027</c:v>
                </c:pt>
                <c:pt idx="7">
                  <c:v>34.041653808220978</c:v>
                </c:pt>
                <c:pt idx="8">
                  <c:v>47.503363157169929</c:v>
                </c:pt>
                <c:pt idx="9">
                  <c:v>54.463125951032467</c:v>
                </c:pt>
                <c:pt idx="10">
                  <c:v>53.11041979192813</c:v>
                </c:pt>
                <c:pt idx="11">
                  <c:v>47.771963203771584</c:v>
                </c:pt>
                <c:pt idx="12">
                  <c:v>45.666747433447924</c:v>
                </c:pt>
                <c:pt idx="13">
                  <c:v>51.497672718768342</c:v>
                </c:pt>
                <c:pt idx="14">
                  <c:v>63.925637075576496</c:v>
                </c:pt>
                <c:pt idx="15">
                  <c:v>76.563721143148285</c:v>
                </c:pt>
                <c:pt idx="16">
                  <c:v>82.747769357208668</c:v>
                </c:pt>
                <c:pt idx="17">
                  <c:v>80.514662931466432</c:v>
                </c:pt>
                <c:pt idx="18">
                  <c:v>74.064211626776881</c:v>
                </c:pt>
                <c:pt idx="19">
                  <c:v>70.611085394824158</c:v>
                </c:pt>
                <c:pt idx="20">
                  <c:v>74.981773260996121</c:v>
                </c:pt>
                <c:pt idx="21">
                  <c:v>85.998430593043679</c:v>
                </c:pt>
                <c:pt idx="22">
                  <c:v>97.354759627327653</c:v>
                </c:pt>
                <c:pt idx="23">
                  <c:v>102.32871746928127</c:v>
                </c:pt>
                <c:pt idx="24">
                  <c:v>98.80663406885246</c:v>
                </c:pt>
                <c:pt idx="25">
                  <c:v>90.860365590801777</c:v>
                </c:pt>
                <c:pt idx="26">
                  <c:v>85.697674068867258</c:v>
                </c:pt>
                <c:pt idx="27">
                  <c:v>88.267168004846894</c:v>
                </c:pt>
                <c:pt idx="28">
                  <c:v>97.553687152885999</c:v>
                </c:pt>
                <c:pt idx="29">
                  <c:v>107.33544515426816</c:v>
                </c:pt>
                <c:pt idx="30">
                  <c:v>110.83654094399415</c:v>
                </c:pt>
                <c:pt idx="31">
                  <c:v>105.79444506291759</c:v>
                </c:pt>
                <c:pt idx="32">
                  <c:v>96.151636102649647</c:v>
                </c:pt>
                <c:pt idx="33">
                  <c:v>89.105929148241316</c:v>
                </c:pt>
                <c:pt idx="34">
                  <c:v>89.726054402286451</c:v>
                </c:pt>
                <c:pt idx="35">
                  <c:v>97.160403265749096</c:v>
                </c:pt>
                <c:pt idx="36">
                  <c:v>105.27505919770314</c:v>
                </c:pt>
                <c:pt idx="37">
                  <c:v>107.24381998348647</c:v>
                </c:pt>
                <c:pt idx="38">
                  <c:v>100.65655560963955</c:v>
                </c:pt>
                <c:pt idx="39">
                  <c:v>89.324494128483835</c:v>
                </c:pt>
                <c:pt idx="40">
                  <c:v>80.431951714468411</c:v>
                </c:pt>
                <c:pt idx="41">
                  <c:v>79.165201676160592</c:v>
                </c:pt>
                <c:pt idx="42">
                  <c:v>84.83644959629278</c:v>
                </c:pt>
                <c:pt idx="43">
                  <c:v>91.402438517025374</c:v>
                </c:pt>
                <c:pt idx="44">
                  <c:v>91.989721620198182</c:v>
                </c:pt>
                <c:pt idx="45">
                  <c:v>84.041376070852223</c:v>
                </c:pt>
                <c:pt idx="46">
                  <c:v>71.235049972545383</c:v>
                </c:pt>
                <c:pt idx="47">
                  <c:v>60.737498214904143</c:v>
                </c:pt>
                <c:pt idx="48">
                  <c:v>57.849388981955435</c:v>
                </c:pt>
                <c:pt idx="49">
                  <c:v>62.046418751008851</c:v>
                </c:pt>
                <c:pt idx="50">
                  <c:v>67.378237995240198</c:v>
                </c:pt>
                <c:pt idx="51">
                  <c:v>66.926746964869565</c:v>
                </c:pt>
                <c:pt idx="52">
                  <c:v>57.98863223114472</c:v>
                </c:pt>
                <c:pt idx="53">
                  <c:v>44.105232052029407</c:v>
                </c:pt>
                <c:pt idx="54">
                  <c:v>32.421232712207299</c:v>
                </c:pt>
                <c:pt idx="55">
                  <c:v>28.348052919209735</c:v>
                </c:pt>
                <c:pt idx="56">
                  <c:v>31.524051376560958</c:v>
                </c:pt>
                <c:pt idx="57">
                  <c:v>36.093579211066519</c:v>
                </c:pt>
                <c:pt idx="58">
                  <c:v>35.096105558266956</c:v>
                </c:pt>
                <c:pt idx="59">
                  <c:v>25.682026872047917</c:v>
                </c:pt>
                <c:pt idx="60">
                  <c:v>11.253353873443523</c:v>
                </c:pt>
                <c:pt idx="61">
                  <c:v>-1.072127337586025</c:v>
                </c:pt>
                <c:pt idx="62">
                  <c:v>-5.7762609205267399</c:v>
                </c:pt>
                <c:pt idx="63">
                  <c:v>-3.0592277907168315</c:v>
                </c:pt>
                <c:pt idx="64">
                  <c:v>1.3194995216545422</c:v>
                </c:pt>
                <c:pt idx="65">
                  <c:v>0.35895371469116455</c:v>
                </c:pt>
                <c:pt idx="66">
                  <c:v>-8.9368109148825923</c:v>
                </c:pt>
                <c:pt idx="67">
                  <c:v>-23.308260796053851</c:v>
                </c:pt>
                <c:pt idx="68">
                  <c:v>-35.669504370943436</c:v>
                </c:pt>
                <c:pt idx="69">
                  <c:v>-40.399865697948613</c:v>
                </c:pt>
                <c:pt idx="70">
                  <c:v>-37.539472411143294</c:v>
                </c:pt>
                <c:pt idx="71">
                  <c:v>-32.750292447153377</c:v>
                </c:pt>
                <c:pt idx="72">
                  <c:v>-33.071789104517784</c:v>
                </c:pt>
                <c:pt idx="73">
                  <c:v>-41.646278258392002</c:v>
                </c:pt>
                <c:pt idx="74">
                  <c:v>-55.359804766808487</c:v>
                </c:pt>
                <c:pt idx="75">
                  <c:v>-67.163345842374028</c:v>
                </c:pt>
                <c:pt idx="76">
                  <c:v>-71.337942301071479</c:v>
                </c:pt>
                <c:pt idx="77">
                  <c:v>-67.765097583229348</c:v>
                </c:pt>
                <c:pt idx="78">
                  <c:v>-62.007911920063989</c:v>
                </c:pt>
                <c:pt idx="79">
                  <c:v>-61.142276480776857</c:v>
                </c:pt>
                <c:pt idx="80">
                  <c:v>-68.456698944761087</c:v>
                </c:pt>
                <c:pt idx="81">
                  <c:v>-80.985672662663717</c:v>
                </c:pt>
                <c:pt idx="82">
                  <c:v>-91.72181535609451</c:v>
                </c:pt>
                <c:pt idx="83">
                  <c:v>-94.851961179113857</c:v>
                </c:pt>
                <c:pt idx="84">
                  <c:v>-90.100264069300977</c:v>
                </c:pt>
                <c:pt idx="85">
                  <c:v>-82.929386347391358</c:v>
                </c:pt>
                <c:pt idx="86">
                  <c:v>-80.449282566410218</c:v>
                </c:pt>
                <c:pt idx="87">
                  <c:v>-86.094101486544389</c:v>
                </c:pt>
                <c:pt idx="88">
                  <c:v>-97.049260372270979</c:v>
                </c:pt>
                <c:pt idx="89">
                  <c:v>-106.35342679231471</c:v>
                </c:pt>
                <c:pt idx="90">
                  <c:v>-108.10298981998949</c:v>
                </c:pt>
                <c:pt idx="91">
                  <c:v>-101.86572607232517</c:v>
                </c:pt>
                <c:pt idx="92">
                  <c:v>-93.001941547686499</c:v>
                </c:pt>
                <c:pt idx="93">
                  <c:v>-88.652858564824143</c:v>
                </c:pt>
                <c:pt idx="94">
                  <c:v>-92.39721451332457</c:v>
                </c:pt>
                <c:pt idx="95">
                  <c:v>-101.57330710328417</c:v>
                </c:pt>
                <c:pt idx="96">
                  <c:v>-109.26978241178215</c:v>
                </c:pt>
                <c:pt idx="97">
                  <c:v>-109.49592026931458</c:v>
                </c:pt>
                <c:pt idx="98">
                  <c:v>-101.66368776150208</c:v>
                </c:pt>
                <c:pt idx="99">
                  <c:v>-91.028675224343303</c:v>
                </c:pt>
                <c:pt idx="100">
                  <c:v>-84.760061676977926</c:v>
                </c:pt>
                <c:pt idx="101">
                  <c:v>-86.579541971776436</c:v>
                </c:pt>
                <c:pt idx="102">
                  <c:v>-93.979661818441258</c:v>
                </c:pt>
                <c:pt idx="103">
                  <c:v>-100.10243128082007</c:v>
                </c:pt>
                <c:pt idx="104">
                  <c:v>-98.87287753262251</c:v>
                </c:pt>
                <c:pt idx="105">
                  <c:v>-89.547278213938299</c:v>
                </c:pt>
                <c:pt idx="106">
                  <c:v>-77.273674804460768</c:v>
                </c:pt>
                <c:pt idx="107">
                  <c:v>-69.245353081798697</c:v>
                </c:pt>
                <c:pt idx="108">
                  <c:v>-69.324740312720991</c:v>
                </c:pt>
                <c:pt idx="109">
                  <c:v>-75.159401269241684</c:v>
                </c:pt>
                <c:pt idx="110">
                  <c:v>-79.947552937390086</c:v>
                </c:pt>
                <c:pt idx="111">
                  <c:v>-77.532357210132275</c:v>
                </c:pt>
                <c:pt idx="112">
                  <c:v>-67.014095167484513</c:v>
                </c:pt>
                <c:pt idx="113">
                  <c:v>-53.429983404115845</c:v>
                </c:pt>
                <c:pt idx="114">
                  <c:v>-43.993066145108919</c:v>
                </c:pt>
                <c:pt idx="115">
                  <c:v>-42.703732739565659</c:v>
                </c:pt>
                <c:pt idx="116">
                  <c:v>-47.364797487716601</c:v>
                </c:pt>
                <c:pt idx="117">
                  <c:v>-51.233048195673092</c:v>
                </c:pt>
                <c:pt idx="118">
                  <c:v>-48.071771840988035</c:v>
                </c:pt>
                <c:pt idx="119">
                  <c:v>-36.824600441189183</c:v>
                </c:pt>
                <c:pt idx="120">
                  <c:v>-22.414298199312761</c:v>
                </c:pt>
                <c:pt idx="121">
                  <c:v>-12.068920850495083</c:v>
                </c:pt>
                <c:pt idx="122">
                  <c:v>-9.9236107893720149</c:v>
                </c:pt>
                <c:pt idx="123">
                  <c:v>-13.936234164881768</c:v>
                </c:pt>
                <c:pt idx="124">
                  <c:v>-17.424152933342867</c:v>
                </c:pt>
                <c:pt idx="125">
                  <c:v>-14.072497935497307</c:v>
                </c:pt>
                <c:pt idx="126">
                  <c:v>-2.6673874162492939</c:v>
                </c:pt>
                <c:pt idx="127">
                  <c:v>11.986705029643382</c:v>
                </c:pt>
                <c:pt idx="128">
                  <c:v>22.65171062670964</c:v>
                </c:pt>
                <c:pt idx="129">
                  <c:v>25.061229926723186</c:v>
                </c:pt>
                <c:pt idx="130">
                  <c:v>21.10281545306875</c:v>
                </c:pt>
                <c:pt idx="131">
                  <c:v>17.396729467436547</c:v>
                </c:pt>
                <c:pt idx="132">
                  <c:v>20.334386814228452</c:v>
                </c:pt>
                <c:pt idx="133">
                  <c:v>31.288091566593906</c:v>
                </c:pt>
                <c:pt idx="134">
                  <c:v>45.575536407337445</c:v>
                </c:pt>
                <c:pt idx="135">
                  <c:v>55.953712701834021</c:v>
                </c:pt>
                <c:pt idx="136">
                  <c:v>58.028568258528466</c:v>
                </c:pt>
                <c:pt idx="137">
                  <c:v>53.533638375286081</c:v>
                </c:pt>
                <c:pt idx="138">
                  <c:v>49.025029790798122</c:v>
                </c:pt>
                <c:pt idx="139">
                  <c:v>50.96901979335145</c:v>
                </c:pt>
                <c:pt idx="140">
                  <c:v>60.897104037395714</c:v>
                </c:pt>
                <c:pt idx="141">
                  <c:v>74.252869722623032</c:v>
                </c:pt>
                <c:pt idx="142">
                  <c:v>83.793330929221739</c:v>
                </c:pt>
                <c:pt idx="143">
                  <c:v>85.000311366543045</c:v>
                </c:pt>
                <c:pt idx="144">
                  <c:v>79.45380536966384</c:v>
                </c:pt>
                <c:pt idx="145">
                  <c:v>73.64382755701601</c:v>
                </c:pt>
                <c:pt idx="146">
                  <c:v>74.109584803280597</c:v>
                </c:pt>
                <c:pt idx="147">
                  <c:v>82.542218702506091</c:v>
                </c:pt>
                <c:pt idx="148">
                  <c:v>94.514617550281812</c:v>
                </c:pt>
                <c:pt idx="149">
                  <c:v>102.78849855086008</c:v>
                </c:pt>
                <c:pt idx="150">
                  <c:v>102.72484714513097</c:v>
                </c:pt>
                <c:pt idx="151">
                  <c:v>95.750343601718299</c:v>
                </c:pt>
                <c:pt idx="152">
                  <c:v>88.286661147040547</c:v>
                </c:pt>
                <c:pt idx="153">
                  <c:v>86.943602860378903</c:v>
                </c:pt>
                <c:pt idx="154">
                  <c:v>93.571948936306754</c:v>
                </c:pt>
                <c:pt idx="155">
                  <c:v>103.87683109625455</c:v>
                </c:pt>
                <c:pt idx="156">
                  <c:v>110.62893070696866</c:v>
                </c:pt>
                <c:pt idx="157">
                  <c:v>109.07130778608072</c:v>
                </c:pt>
                <c:pt idx="158">
                  <c:v>100.4771840693208</c:v>
                </c:pt>
                <c:pt idx="159">
                  <c:v>91.197215641496811</c:v>
                </c:pt>
                <c:pt idx="160">
                  <c:v>87.908961378966637</c:v>
                </c:pt>
                <c:pt idx="161">
                  <c:v>92.622270922723388</c:v>
                </c:pt>
                <c:pt idx="162">
                  <c:v>101.17690371007667</c:v>
                </c:pt>
                <c:pt idx="163">
                  <c:v>106.35626050806826</c:v>
                </c:pt>
                <c:pt idx="164">
                  <c:v>103.28793822655574</c:v>
                </c:pt>
                <c:pt idx="165">
                  <c:v>93.091116612533398</c:v>
                </c:pt>
                <c:pt idx="166">
                  <c:v>82.04227458287653</c:v>
                </c:pt>
                <c:pt idx="167">
                  <c:v>76.883330388612592</c:v>
                </c:pt>
                <c:pt idx="168">
                  <c:v>79.782030894601078</c:v>
                </c:pt>
                <c:pt idx="169">
                  <c:v>86.714555754258285</c:v>
                </c:pt>
                <c:pt idx="170">
                  <c:v>90.480249186657048</c:v>
                </c:pt>
                <c:pt idx="171">
                  <c:v>86.093241129713078</c:v>
                </c:pt>
                <c:pt idx="172">
                  <c:v>74.517641881543341</c:v>
                </c:pt>
                <c:pt idx="173">
                  <c:v>61.952114290313375</c:v>
                </c:pt>
                <c:pt idx="174">
                  <c:v>55.198998201480627</c:v>
                </c:pt>
                <c:pt idx="175">
                  <c:v>56.582185080083619</c:v>
                </c:pt>
                <c:pt idx="176">
                  <c:v>62.215505763639925</c:v>
                </c:pt>
                <c:pt idx="177">
                  <c:v>64.916979314158894</c:v>
                </c:pt>
                <c:pt idx="178">
                  <c:v>59.588846656477187</c:v>
                </c:pt>
                <c:pt idx="179">
                  <c:v>47.038735417625631</c:v>
                </c:pt>
                <c:pt idx="180">
                  <c:v>33.383442736274006</c:v>
                </c:pt>
                <c:pt idx="181">
                  <c:v>25.481327635923684</c:v>
                </c:pt>
                <c:pt idx="182">
                  <c:v>25.810177055342798</c:v>
                </c:pt>
                <c:pt idx="183">
                  <c:v>30.622232926124518</c:v>
                </c:pt>
                <c:pt idx="184">
                  <c:v>32.756525436295178</c:v>
                </c:pt>
                <c:pt idx="185">
                  <c:v>27.004671971384944</c:v>
                </c:pt>
                <c:pt idx="186">
                  <c:v>14.01613297296951</c:v>
                </c:pt>
                <c:pt idx="187">
                  <c:v>-0.17849772176889367</c:v>
                </c:pt>
                <c:pt idx="188">
                  <c:v>-8.669579282957832</c:v>
                </c:pt>
                <c:pt idx="189">
                  <c:v>-8.828039907580127</c:v>
                </c:pt>
                <c:pt idx="190">
                  <c:v>-4.262798115664669</c:v>
                </c:pt>
                <c:pt idx="191">
                  <c:v>-2.1117268770898274</c:v>
                </c:pt>
                <c:pt idx="192">
                  <c:v>-7.6927289378101591</c:v>
                </c:pt>
                <c:pt idx="193">
                  <c:v>-20.516310002632167</c:v>
                </c:pt>
                <c:pt idx="194">
                  <c:v>-34.642542343208135</c:v>
                </c:pt>
                <c:pt idx="195">
                  <c:v>-43.115408535533305</c:v>
                </c:pt>
                <c:pt idx="196">
                  <c:v>-43.157354167700888</c:v>
                </c:pt>
                <c:pt idx="197">
                  <c:v>-38.238189523829121</c:v>
                </c:pt>
                <c:pt idx="198">
                  <c:v>-35.470681790960697</c:v>
                </c:pt>
                <c:pt idx="199">
                  <c:v>-40.281135746959805</c:v>
                </c:pt>
                <c:pt idx="200">
                  <c:v>-52.341756424093305</c:v>
                </c:pt>
                <c:pt idx="201">
                  <c:v>-65.807687096196787</c:v>
                </c:pt>
                <c:pt idx="202">
                  <c:v>-73.681422312145912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A0-AF4D-A8E9-F01A674F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2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8"/>
          <c:order val="0"/>
          <c:marker>
            <c:symbol val="none"/>
          </c:marker>
          <c:xVal>
            <c:numRef>
              <c:f>'forced undamped'!$E$1:$E$203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undamped'!$F$1:$F$203</c:f>
              <c:numCache>
                <c:formatCode>General</c:formatCode>
                <c:ptCount val="203"/>
                <c:pt idx="0">
                  <c:v>0</c:v>
                </c:pt>
                <c:pt idx="1">
                  <c:v>8.7189953327907119</c:v>
                </c:pt>
                <c:pt idx="2">
                  <c:v>10.915582717542319</c:v>
                </c:pt>
                <c:pt idx="3">
                  <c:v>4.9465637730164849</c:v>
                </c:pt>
                <c:pt idx="4">
                  <c:v>-4.7228249546272778</c:v>
                </c:pt>
                <c:pt idx="5">
                  <c:v>-10.859215917561976</c:v>
                </c:pt>
                <c:pt idx="6">
                  <c:v>-8.8721667928749302</c:v>
                </c:pt>
                <c:pt idx="7">
                  <c:v>-0.24812693732416216</c:v>
                </c:pt>
                <c:pt idx="8">
                  <c:v>8.5615289263048808</c:v>
                </c:pt>
                <c:pt idx="9">
                  <c:v>10.966572539909448</c:v>
                </c:pt>
                <c:pt idx="10">
                  <c:v>5.1678659315078352</c:v>
                </c:pt>
                <c:pt idx="11">
                  <c:v>-4.4967596892943291</c:v>
                </c:pt>
                <c:pt idx="12">
                  <c:v>-10.797499906055615</c:v>
                </c:pt>
                <c:pt idx="13">
                  <c:v>-9.0209678548356109</c:v>
                </c:pt>
                <c:pt idx="14">
                  <c:v>-0.49613164819262617</c:v>
                </c:pt>
                <c:pt idx="15">
                  <c:v>8.3998451408148593</c:v>
                </c:pt>
                <c:pt idx="16">
                  <c:v>11.012160267256382</c:v>
                </c:pt>
                <c:pt idx="17">
                  <c:v>5.386622417437156</c:v>
                </c:pt>
                <c:pt idx="18">
                  <c:v>-4.2684793359714739</c:v>
                </c:pt>
                <c:pt idx="19">
                  <c:v>-10.730465084113229</c:v>
                </c:pt>
                <c:pt idx="20">
                  <c:v>-9.1653252197935409</c:v>
                </c:pt>
                <c:pt idx="21">
                  <c:v>-0.74389196635803545</c:v>
                </c:pt>
                <c:pt idx="22">
                  <c:v>8.2340236211840878</c:v>
                </c:pt>
                <c:pt idx="23">
                  <c:v>11.052323443229159</c:v>
                </c:pt>
                <c:pt idx="24">
                  <c:v>5.6027254721298041</c:v>
                </c:pt>
                <c:pt idx="25">
                  <c:v>-4.0380963447568536</c:v>
                </c:pt>
                <c:pt idx="26">
                  <c:v>-10.658144472852042</c:v>
                </c:pt>
                <c:pt idx="27">
                  <c:v>-9.3051677778190296</c:v>
                </c:pt>
                <c:pt idx="28">
                  <c:v>-0.99128584596001867</c:v>
                </c:pt>
                <c:pt idx="29">
                  <c:v>8.0641460505092883</c:v>
                </c:pt>
                <c:pt idx="30">
                  <c:v>11.087042283588703</c:v>
                </c:pt>
                <c:pt idx="31">
                  <c:v>5.816068643981894</c:v>
                </c:pt>
                <c:pt idx="32">
                  <c:v>-3.8057242015008605</c:v>
                </c:pt>
                <c:pt idx="33">
                  <c:v>-10.580573697150554</c:v>
                </c:pt>
                <c:pt idx="34">
                  <c:v>-9.440426642960384</c:v>
                </c:pt>
                <c:pt idx="35">
                  <c:v>-1.2381914216445702</c:v>
                </c:pt>
                <c:pt idx="36">
                  <c:v>7.8902961098836562</c:v>
                </c:pt>
                <c:pt idx="37">
                  <c:v>11.116299685956498</c:v>
                </c:pt>
                <c:pt idx="38">
                  <c:v>6.0265468408981322</c:v>
                </c:pt>
                <c:pt idx="39">
                  <c:v>-3.5714773719030517</c:v>
                </c:pt>
                <c:pt idx="40">
                  <c:v>-10.497790968099723</c:v>
                </c:pt>
                <c:pt idx="41">
                  <c:v>-9.571035187176923</c:v>
                </c:pt>
                <c:pt idx="42">
                  <c:v>-1.484487068594573</c:v>
                </c:pt>
                <c:pt idx="43">
                  <c:v>7.7125594371756243</c:v>
                </c:pt>
                <c:pt idx="44">
                  <c:v>11.140081238239173</c:v>
                </c:pt>
                <c:pt idx="45">
                  <c:v>6.2340563820601007</c:v>
                </c:pt>
                <c:pt idx="46">
                  <c:v>-3.3354712451266435</c:v>
                </c:pt>
                <c:pt idx="47">
                  <c:v>-10.40983706418033</c:v>
                </c:pt>
                <c:pt idx="48">
                  <c:v>-9.6969290731596853</c:v>
                </c:pt>
                <c:pt idx="49">
                  <c:v>-1.7300514624415779</c:v>
                </c:pt>
                <c:pt idx="50">
                  <c:v>7.5310235848444691</c:v>
                </c:pt>
                <c:pt idx="51">
                  <c:v>11.158375225727783</c:v>
                </c:pt>
                <c:pt idx="52">
                  <c:v>6.43849504899819</c:v>
                </c:pt>
                <c:pt idx="53">
                  <c:v>-3.0978220769589786</c:v>
                </c:pt>
                <c:pt idx="54">
                  <c:v>-10.316755311175838</c:v>
                </c:pt>
                <c:pt idx="55">
                  <c:v>-9.818046286023602</c:v>
                </c:pt>
                <c:pt idx="56">
                  <c:v>-1.9747636390297203</c:v>
                </c:pt>
                <c:pt idx="57">
                  <c:v>7.3457779768118625</c:v>
                </c:pt>
                <c:pt idx="58">
                  <c:v>11.171172636868501</c:v>
                </c:pt>
                <c:pt idx="59">
                  <c:v>6.6397621359449497</c:v>
                </c:pt>
                <c:pt idx="60">
                  <c:v>-2.8586469325434636</c:v>
                </c:pt>
                <c:pt idx="61">
                  <c:v>-10.21859156083001</c:v>
                </c:pt>
                <c:pt idx="62">
                  <c:v>-9.9343271638560999</c:v>
                </c:pt>
                <c:pt idx="63">
                  <c:v>-2.2185030540022805</c:v>
                </c:pt>
                <c:pt idx="64">
                  <c:v>7.1569138644121963</c:v>
                </c:pt>
                <c:pt idx="65">
                  <c:v>11.178467167701649</c:v>
                </c:pt>
                <c:pt idx="66">
                  <c:v>6.8377584994418763</c:v>
                </c:pt>
                <c:pt idx="67">
                  <c:v>-2.6180636287142622</c:v>
                </c:pt>
                <c:pt idx="68">
                  <c:v>-10.115394168260694</c:v>
                </c:pt>
                <c:pt idx="69">
                  <c:v>-10.045714427106104</c:v>
                </c:pt>
                <c:pt idx="70">
                  <c:v>-2.4611496421817205</c:v>
                </c:pt>
                <c:pt idx="71">
                  <c:v>6.9645242814421966</c:v>
                </c:pt>
                <c:pt idx="72">
                  <c:v>11.180255224967029</c:v>
                </c:pt>
                <c:pt idx="73">
                  <c:v>7.0323866071775178</c:v>
                </c:pt>
                <c:pt idx="74">
                  <c:v>-2.376190675959601</c:v>
                </c:pt>
                <c:pt idx="75">
                  <c:v>-10.007213968140087</c:v>
                </c:pt>
                <c:pt idx="76">
                  <c:v>-10.152153206800003</c:v>
                </c:pt>
                <c:pt idx="77">
                  <c:v>-2.7025838767130548</c:v>
                </c:pt>
                <c:pt idx="78">
                  <c:v>6.7687039983329704</c:v>
                </c:pt>
                <c:pt idx="79">
                  <c:v>11.176535927873926</c:v>
                </c:pt>
                <c:pt idx="80">
                  <c:v>7.223550586031342</c:v>
                </c:pt>
                <c:pt idx="81">
                  <c:v>-2.1331472200446115</c:v>
                </c:pt>
                <c:pt idx="82">
                  <c:v>-9.8941042496538323</c:v>
                </c:pt>
                <c:pt idx="83">
                  <c:v>-10.253591071569588</c:v>
                </c:pt>
                <c:pt idx="84">
                  <c:v>-2.9426868279425116</c:v>
                </c:pt>
                <c:pt idx="85">
                  <c:v>6.569549475466693</c:v>
                </c:pt>
                <c:pt idx="86">
                  <c:v>11.167311108534991</c:v>
                </c:pt>
                <c:pt idx="87">
                  <c:v>7.4111562693002648</c:v>
                </c:pt>
                <c:pt idx="88">
                  <c:v>-1.8890529833196181</c:v>
                </c:pt>
                <c:pt idx="89">
                  <c:v>-9.7761207302510336</c:v>
                </c:pt>
                <c:pt idx="90">
                  <c:v>-10.34997805347996</c:v>
                </c:pt>
                <c:pt idx="91">
                  <c:v>-3.1813402220016331</c:v>
                </c:pt>
                <c:pt idx="92">
                  <c:v>6.3671588156598542</c:v>
                </c:pt>
                <c:pt idx="93">
                  <c:v>11.152585311063747</c:v>
                </c:pt>
                <c:pt idx="94">
                  <c:v>7.5951112430855057</c:v>
                </c:pt>
                <c:pt idx="95">
                  <c:v>-1.6440282057463389</c:v>
                </c:pt>
                <c:pt idx="96">
                  <c:v>-9.6533215281980116</c:v>
                </c:pt>
                <c:pt idx="97">
                  <c:v>-10.44126667264314</c:v>
                </c:pt>
                <c:pt idx="98">
                  <c:v>-3.4184264990686462</c:v>
                </c:pt>
                <c:pt idx="99">
                  <c:v>6.1616317158389897</c:v>
                </c:pt>
                <c:pt idx="100">
                  <c:v>11.132365789336196</c:v>
                </c:pt>
                <c:pt idx="101">
                  <c:v>7.7753248918145541</c:v>
                </c:pt>
                <c:pt idx="102">
                  <c:v>-1.3981935856676388</c:v>
                </c:pt>
                <c:pt idx="103">
                  <c:v>-9.5257671339491665</c:v>
                </c:pt>
                <c:pt idx="104">
                  <c:v>-10.527411960606701</c:v>
                </c:pt>
                <c:pt idx="105">
                  <c:v>-3.6538288712785438</c:v>
                </c:pt>
                <c:pt idx="106">
                  <c:v>5.953069417929953</c:v>
                </c:pt>
                <c:pt idx="107">
                  <c:v>11.106662503417525</c:v>
                </c:pt>
                <c:pt idx="108">
                  <c:v>7.9517084428784619</c:v>
                </c:pt>
                <c:pt idx="109">
                  <c:v>-1.1516702203514784</c:v>
                </c:pt>
                <c:pt idx="110">
                  <c:v>-9.393520380350072</c:v>
                </c:pt>
                <c:pt idx="111">
                  <c:v>-10.608371482505214</c:v>
                </c:pt>
                <c:pt idx="112">
                  <c:v>-3.8874313802514688</c:v>
                </c:pt>
                <c:pt idx="113">
                  <c:v>5.7415746589860852</c:v>
                </c:pt>
                <c:pt idx="114">
                  <c:v>11.075488114655883</c:v>
                </c:pt>
                <c:pt idx="115">
                  <c:v>8.12417501036124</c:v>
                </c:pt>
                <c:pt idx="116">
                  <c:v>-0.90457954633976789</c:v>
                </c:pt>
                <c:pt idx="117">
                  <c:v>-9.2566464116860008</c:v>
                </c:pt>
                <c:pt idx="118">
                  <c:v>-10.684105357963196</c:v>
                </c:pt>
                <c:pt idx="119">
                  <c:v>-4.1191189542138593</c:v>
                </c:pt>
                <c:pt idx="120">
                  <c:v>5.5272516205811071</c:v>
                </c:pt>
                <c:pt idx="121">
                  <c:v>11.038857979445439</c:v>
                </c:pt>
                <c:pt idx="122">
                  <c:v>8.2926396378388834</c:v>
                </c:pt>
                <c:pt idx="123">
                  <c:v>-0.65704327962868569</c:v>
                </c:pt>
                <c:pt idx="124">
                  <c:v>-9.1152126515918113</c:v>
                </c:pt>
                <c:pt idx="125">
                  <c:v>-10.754576280740205</c:v>
                </c:pt>
                <c:pt idx="126">
                  <c:v>-4.3487774646828443</c:v>
                </c:pt>
                <c:pt idx="127">
                  <c:v>5.3102058774892527</c:v>
                </c:pt>
                <c:pt idx="128">
                  <c:v>10.996790141661775</c:v>
                </c:pt>
                <c:pt idx="129">
                  <c:v>8.4570193402289515</c:v>
                </c:pt>
                <c:pt idx="130">
                  <c:v>-0.40918335571132913</c:v>
                </c:pt>
                <c:pt idx="131">
                  <c:v>-8.9692887698398316</c:v>
                </c:pt>
                <c:pt idx="132">
                  <c:v>-10.819749537107898</c:v>
                </c:pt>
                <c:pt idx="133">
                  <c:v>-4.5762937826846368</c:v>
                </c:pt>
                <c:pt idx="134">
                  <c:v>5.0905443456790795</c:v>
                </c:pt>
                <c:pt idx="135">
                  <c:v>10.949305323773686</c:v>
                </c:pt>
                <c:pt idx="136">
                  <c:v>8.6172331446690347</c:v>
                </c:pt>
                <c:pt idx="137">
                  <c:v>-0.16112186951367108</c:v>
                </c:pt>
                <c:pt idx="138">
                  <c:v>-8.8189466480205123</c:v>
                </c:pt>
                <c:pt idx="139">
                  <c:v>-10.879593022949615</c:v>
                </c:pt>
                <c:pt idx="140">
                  <c:v>-4.801555834481924</c:v>
                </c:pt>
                <c:pt idx="141">
                  <c:v>4.8683752296478753</c:v>
                </c:pt>
                <c:pt idx="142">
                  <c:v>10.89642691663531</c:v>
                </c:pt>
                <c:pt idx="143">
                  <c:v>8.7732021304030638</c:v>
                </c:pt>
                <c:pt idx="144">
                  <c:v>8.7018984749604261E-2</c:v>
                </c:pt>
                <c:pt idx="145">
                  <c:v>-8.664260344133524</c:v>
                </c:pt>
                <c:pt idx="146">
                  <c:v>-10.934077259574906</c:v>
                </c:pt>
                <c:pt idx="147">
                  <c:v>-5.0244526567812793</c:v>
                </c:pt>
                <c:pt idx="148">
                  <c:v>4.6438079691199432</c:v>
                </c:pt>
                <c:pt idx="149">
                  <c:v>10.838180967963748</c:v>
                </c:pt>
                <c:pt idx="150">
                  <c:v>8.9248494676577348</c:v>
                </c:pt>
                <c:pt idx="151">
                  <c:v>0.33511697376738309</c:v>
                </c:pt>
                <c:pt idx="152">
                  <c:v>-8.5053060561076084</c:v>
                </c:pt>
                <c:pt idx="153">
                  <c:v>-10.983175408240713</c:v>
                </c:pt>
                <c:pt idx="154">
                  <c:v>-5.244874451392989</c:v>
                </c:pt>
                <c:pt idx="155">
                  <c:v>4.4169531851371282</c:v>
                </c:pt>
                <c:pt idx="156">
                  <c:v>10.774596169508266</c:v>
                </c:pt>
                <c:pt idx="157">
                  <c:v>9.0721004554888527</c:v>
                </c:pt>
                <c:pt idx="158">
                  <c:v>0.58304988534350333</c:v>
                </c:pt>
                <c:pt idx="159">
                  <c:v>-8.3421620842653734</c:v>
                </c:pt>
                <c:pt idx="160">
                  <c:v>-11.026863283371844</c:v>
                </c:pt>
                <c:pt idx="161">
                  <c:v>-5.462712639316984</c:v>
                </c:pt>
                <c:pt idx="162">
                  <c:v>4.1879226255675652</c:v>
                </c:pt>
                <c:pt idx="163">
                  <c:v>10.705703842916797</c:v>
                </c:pt>
                <c:pt idx="164">
                  <c:v>9.2148825585778251</c:v>
                </c:pt>
                <c:pt idx="165">
                  <c:v>0.83069558859868786</c:v>
                </c:pt>
                <c:pt idx="166">
                  <c:v>-8.1749087927535733</c:v>
                </c:pt>
                <c:pt idx="167">
                  <c:v>-11.065119364474647</c:v>
                </c:pt>
                <c:pt idx="168">
                  <c:v>-5.6778599142277981</c:v>
                </c:pt>
                <c:pt idx="169">
                  <c:v>3.9568291100590898</c:v>
                </c:pt>
                <c:pt idx="170">
                  <c:v>10.631537924307166</c:v>
                </c:pt>
                <c:pt idx="171">
                  <c:v>9.3531254429634316</c:v>
                </c:pt>
                <c:pt idx="172">
                  <c:v>1.0779320941311517</c:v>
                </c:pt>
                <c:pt idx="173">
                  <c:v>-8.0036285699543175</c:v>
                </c:pt>
                <c:pt idx="174">
                  <c:v>-11.09792480673851</c:v>
                </c:pt>
                <c:pt idx="175">
                  <c:v>-5.8902102953364626</c:v>
                </c:pt>
                <c:pt idx="176">
                  <c:v>3.7237864744628921</c:v>
                </c:pt>
                <c:pt idx="177">
                  <c:v>10.5521349475493</c:v>
                </c:pt>
                <c:pt idx="178">
                  <c:v>9.4867610106879479</c:v>
                </c:pt>
                <c:pt idx="179">
                  <c:v>1.3246376141094174</c:v>
                </c:pt>
                <c:pt idx="180">
                  <c:v>-7.8284057879022972</c:v>
                </c:pt>
                <c:pt idx="181">
                  <c:v>-11.125263450318078</c:v>
                </c:pt>
                <c:pt idx="182">
                  <c:v>-6.0996591795929209</c:v>
                </c:pt>
                <c:pt idx="183">
                  <c:v>3.4889095147607301</c:v>
                </c:pt>
                <c:pt idx="184">
                  <c:v>10.467534026270064</c:v>
                </c:pt>
                <c:pt idx="185">
                  <c:v>9.6157234333412394</c:v>
                </c:pt>
                <c:pt idx="186">
                  <c:v>1.5706906222629875</c:v>
                </c:pt>
                <c:pt idx="187">
                  <c:v>-7.6493267607225492</c:v>
                </c:pt>
                <c:pt idx="188">
                  <c:v>-11.147121828293786</c:v>
                </c:pt>
                <c:pt idx="189">
                  <c:v>-6.3061033932142543</c:v>
                </c:pt>
                <c:pt idx="190">
                  <c:v>3.2523139305162609</c:v>
                </c:pt>
                <c:pt idx="191">
                  <c:v>10.377776834585404</c:v>
                </c:pt>
                <c:pt idx="192">
                  <c:v>9.7399491844879797</c:v>
                </c:pt>
                <c:pt idx="193">
                  <c:v>1.8159699137463921</c:v>
                </c:pt>
                <c:pt idx="194">
                  <c:v>-7.4664797021135509</c:v>
                </c:pt>
                <c:pt idx="195">
                  <c:v>-11.163489173305603</c:v>
                </c:pt>
                <c:pt idx="196">
                  <c:v>-6.5094412425077177</c:v>
                </c:pt>
                <c:pt idx="197">
                  <c:v>3.0141162678806315</c:v>
                </c:pt>
                <c:pt idx="198">
                  <c:v>10.282907586571914</c:v>
                </c:pt>
                <c:pt idx="199">
                  <c:v>9.8593770709605515</c:v>
                </c:pt>
                <c:pt idx="200">
                  <c:v>2.0603546648442683</c:v>
                </c:pt>
                <c:pt idx="201">
                  <c:v>-7.2799546818925744</c:v>
                </c:pt>
                <c:pt idx="202">
                  <c:v>-11.174357422857007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A1-074D-BEEB-0DA6F3883EFB}"/>
            </c:ext>
          </c:extLst>
        </c:ser>
        <c:ser>
          <c:idx val="1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'forced undamped'!$E$1:$E$203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undamped'!$F$1:$F$203</c:f>
              <c:numCache>
                <c:formatCode>General</c:formatCode>
                <c:ptCount val="203"/>
                <c:pt idx="0">
                  <c:v>0</c:v>
                </c:pt>
                <c:pt idx="1">
                  <c:v>8.7189953327907119</c:v>
                </c:pt>
                <c:pt idx="2">
                  <c:v>10.915582717542319</c:v>
                </c:pt>
                <c:pt idx="3">
                  <c:v>4.9465637730164849</c:v>
                </c:pt>
                <c:pt idx="4">
                  <c:v>-4.7228249546272778</c:v>
                </c:pt>
                <c:pt idx="5">
                  <c:v>-10.859215917561976</c:v>
                </c:pt>
                <c:pt idx="6">
                  <c:v>-8.8721667928749302</c:v>
                </c:pt>
                <c:pt idx="7">
                  <c:v>-0.24812693732416216</c:v>
                </c:pt>
                <c:pt idx="8">
                  <c:v>8.5615289263048808</c:v>
                </c:pt>
                <c:pt idx="9">
                  <c:v>10.966572539909448</c:v>
                </c:pt>
                <c:pt idx="10">
                  <c:v>5.1678659315078352</c:v>
                </c:pt>
                <c:pt idx="11">
                  <c:v>-4.4967596892943291</c:v>
                </c:pt>
                <c:pt idx="12">
                  <c:v>-10.797499906055615</c:v>
                </c:pt>
                <c:pt idx="13">
                  <c:v>-9.0209678548356109</c:v>
                </c:pt>
                <c:pt idx="14">
                  <c:v>-0.49613164819262617</c:v>
                </c:pt>
                <c:pt idx="15">
                  <c:v>8.3998451408148593</c:v>
                </c:pt>
                <c:pt idx="16">
                  <c:v>11.012160267256382</c:v>
                </c:pt>
                <c:pt idx="17">
                  <c:v>5.386622417437156</c:v>
                </c:pt>
                <c:pt idx="18">
                  <c:v>-4.2684793359714739</c:v>
                </c:pt>
                <c:pt idx="19">
                  <c:v>-10.730465084113229</c:v>
                </c:pt>
                <c:pt idx="20">
                  <c:v>-9.1653252197935409</c:v>
                </c:pt>
                <c:pt idx="21">
                  <c:v>-0.74389196635803545</c:v>
                </c:pt>
                <c:pt idx="22">
                  <c:v>8.2340236211840878</c:v>
                </c:pt>
                <c:pt idx="23">
                  <c:v>11.052323443229159</c:v>
                </c:pt>
                <c:pt idx="24">
                  <c:v>5.6027254721298041</c:v>
                </c:pt>
                <c:pt idx="25">
                  <c:v>-4.0380963447568536</c:v>
                </c:pt>
                <c:pt idx="26">
                  <c:v>-10.658144472852042</c:v>
                </c:pt>
                <c:pt idx="27">
                  <c:v>-9.3051677778190296</c:v>
                </c:pt>
                <c:pt idx="28">
                  <c:v>-0.99128584596001867</c:v>
                </c:pt>
                <c:pt idx="29">
                  <c:v>8.0641460505092883</c:v>
                </c:pt>
                <c:pt idx="30">
                  <c:v>11.087042283588703</c:v>
                </c:pt>
                <c:pt idx="31">
                  <c:v>5.816068643981894</c:v>
                </c:pt>
                <c:pt idx="32">
                  <c:v>-3.8057242015008605</c:v>
                </c:pt>
                <c:pt idx="33">
                  <c:v>-10.580573697150554</c:v>
                </c:pt>
                <c:pt idx="34">
                  <c:v>-9.440426642960384</c:v>
                </c:pt>
                <c:pt idx="35">
                  <c:v>-1.2381914216445702</c:v>
                </c:pt>
                <c:pt idx="36">
                  <c:v>7.8902961098836562</c:v>
                </c:pt>
                <c:pt idx="37">
                  <c:v>11.116299685956498</c:v>
                </c:pt>
                <c:pt idx="38">
                  <c:v>6.0265468408981322</c:v>
                </c:pt>
                <c:pt idx="39">
                  <c:v>-3.5714773719030517</c:v>
                </c:pt>
                <c:pt idx="40">
                  <c:v>-10.497790968099723</c:v>
                </c:pt>
                <c:pt idx="41">
                  <c:v>-9.571035187176923</c:v>
                </c:pt>
                <c:pt idx="42">
                  <c:v>-1.484487068594573</c:v>
                </c:pt>
                <c:pt idx="43">
                  <c:v>7.7125594371756243</c:v>
                </c:pt>
                <c:pt idx="44">
                  <c:v>11.140081238239173</c:v>
                </c:pt>
                <c:pt idx="45">
                  <c:v>6.2340563820601007</c:v>
                </c:pt>
                <c:pt idx="46">
                  <c:v>-3.3354712451266435</c:v>
                </c:pt>
                <c:pt idx="47">
                  <c:v>-10.40983706418033</c:v>
                </c:pt>
                <c:pt idx="48">
                  <c:v>-9.6969290731596853</c:v>
                </c:pt>
                <c:pt idx="49">
                  <c:v>-1.7300514624415779</c:v>
                </c:pt>
                <c:pt idx="50">
                  <c:v>7.5310235848444691</c:v>
                </c:pt>
                <c:pt idx="51">
                  <c:v>11.158375225727783</c:v>
                </c:pt>
                <c:pt idx="52">
                  <c:v>6.43849504899819</c:v>
                </c:pt>
                <c:pt idx="53">
                  <c:v>-3.0978220769589786</c:v>
                </c:pt>
                <c:pt idx="54">
                  <c:v>-10.316755311175838</c:v>
                </c:pt>
                <c:pt idx="55">
                  <c:v>-9.818046286023602</c:v>
                </c:pt>
                <c:pt idx="56">
                  <c:v>-1.9747636390297203</c:v>
                </c:pt>
                <c:pt idx="57">
                  <c:v>7.3457779768118625</c:v>
                </c:pt>
                <c:pt idx="58">
                  <c:v>11.171172636868501</c:v>
                </c:pt>
                <c:pt idx="59">
                  <c:v>6.6397621359449497</c:v>
                </c:pt>
                <c:pt idx="60">
                  <c:v>-2.8586469325434636</c:v>
                </c:pt>
                <c:pt idx="61">
                  <c:v>-10.21859156083001</c:v>
                </c:pt>
                <c:pt idx="62">
                  <c:v>-9.9343271638560999</c:v>
                </c:pt>
                <c:pt idx="63">
                  <c:v>-2.2185030540022805</c:v>
                </c:pt>
                <c:pt idx="64">
                  <c:v>7.1569138644121963</c:v>
                </c:pt>
                <c:pt idx="65">
                  <c:v>11.178467167701649</c:v>
                </c:pt>
                <c:pt idx="66">
                  <c:v>6.8377584994418763</c:v>
                </c:pt>
                <c:pt idx="67">
                  <c:v>-2.6180636287142622</c:v>
                </c:pt>
                <c:pt idx="68">
                  <c:v>-10.115394168260694</c:v>
                </c:pt>
                <c:pt idx="69">
                  <c:v>-10.045714427106104</c:v>
                </c:pt>
                <c:pt idx="70">
                  <c:v>-2.4611496421817205</c:v>
                </c:pt>
                <c:pt idx="71">
                  <c:v>6.9645242814421966</c:v>
                </c:pt>
                <c:pt idx="72">
                  <c:v>11.180255224967029</c:v>
                </c:pt>
                <c:pt idx="73">
                  <c:v>7.0323866071775178</c:v>
                </c:pt>
                <c:pt idx="74">
                  <c:v>-2.376190675959601</c:v>
                </c:pt>
                <c:pt idx="75">
                  <c:v>-10.007213968140087</c:v>
                </c:pt>
                <c:pt idx="76">
                  <c:v>-10.152153206800003</c:v>
                </c:pt>
                <c:pt idx="77">
                  <c:v>-2.7025838767130548</c:v>
                </c:pt>
                <c:pt idx="78">
                  <c:v>6.7687039983329704</c:v>
                </c:pt>
                <c:pt idx="79">
                  <c:v>11.176535927873926</c:v>
                </c:pt>
                <c:pt idx="80">
                  <c:v>7.223550586031342</c:v>
                </c:pt>
                <c:pt idx="81">
                  <c:v>-2.1331472200446115</c:v>
                </c:pt>
                <c:pt idx="82">
                  <c:v>-9.8941042496538323</c:v>
                </c:pt>
                <c:pt idx="83">
                  <c:v>-10.253591071569588</c:v>
                </c:pt>
                <c:pt idx="84">
                  <c:v>-2.9426868279425116</c:v>
                </c:pt>
                <c:pt idx="85">
                  <c:v>6.569549475466693</c:v>
                </c:pt>
                <c:pt idx="86">
                  <c:v>11.167311108534991</c:v>
                </c:pt>
                <c:pt idx="87">
                  <c:v>7.4111562693002648</c:v>
                </c:pt>
                <c:pt idx="88">
                  <c:v>-1.8890529833196181</c:v>
                </c:pt>
                <c:pt idx="89">
                  <c:v>-9.7761207302510336</c:v>
                </c:pt>
                <c:pt idx="90">
                  <c:v>-10.34997805347996</c:v>
                </c:pt>
                <c:pt idx="91">
                  <c:v>-3.1813402220016331</c:v>
                </c:pt>
                <c:pt idx="92">
                  <c:v>6.3671588156598542</c:v>
                </c:pt>
                <c:pt idx="93">
                  <c:v>11.152585311063747</c:v>
                </c:pt>
                <c:pt idx="94">
                  <c:v>7.5951112430855057</c:v>
                </c:pt>
                <c:pt idx="95">
                  <c:v>-1.6440282057463389</c:v>
                </c:pt>
                <c:pt idx="96">
                  <c:v>-9.6533215281980116</c:v>
                </c:pt>
                <c:pt idx="97">
                  <c:v>-10.44126667264314</c:v>
                </c:pt>
                <c:pt idx="98">
                  <c:v>-3.4184264990686462</c:v>
                </c:pt>
                <c:pt idx="99">
                  <c:v>6.1616317158389897</c:v>
                </c:pt>
                <c:pt idx="100">
                  <c:v>11.132365789336196</c:v>
                </c:pt>
                <c:pt idx="101">
                  <c:v>7.7753248918145541</c:v>
                </c:pt>
                <c:pt idx="102">
                  <c:v>-1.3981935856676388</c:v>
                </c:pt>
                <c:pt idx="103">
                  <c:v>-9.5257671339491665</c:v>
                </c:pt>
                <c:pt idx="104">
                  <c:v>-10.527411960606701</c:v>
                </c:pt>
                <c:pt idx="105">
                  <c:v>-3.6538288712785438</c:v>
                </c:pt>
                <c:pt idx="106">
                  <c:v>5.953069417929953</c:v>
                </c:pt>
                <c:pt idx="107">
                  <c:v>11.106662503417525</c:v>
                </c:pt>
                <c:pt idx="108">
                  <c:v>7.9517084428784619</c:v>
                </c:pt>
                <c:pt idx="109">
                  <c:v>-1.1516702203514784</c:v>
                </c:pt>
                <c:pt idx="110">
                  <c:v>-9.393520380350072</c:v>
                </c:pt>
                <c:pt idx="111">
                  <c:v>-10.608371482505214</c:v>
                </c:pt>
                <c:pt idx="112">
                  <c:v>-3.8874313802514688</c:v>
                </c:pt>
                <c:pt idx="113">
                  <c:v>5.7415746589860852</c:v>
                </c:pt>
                <c:pt idx="114">
                  <c:v>11.075488114655883</c:v>
                </c:pt>
                <c:pt idx="115">
                  <c:v>8.12417501036124</c:v>
                </c:pt>
                <c:pt idx="116">
                  <c:v>-0.90457954633976789</c:v>
                </c:pt>
                <c:pt idx="117">
                  <c:v>-9.2566464116860008</c:v>
                </c:pt>
                <c:pt idx="118">
                  <c:v>-10.684105357963196</c:v>
                </c:pt>
                <c:pt idx="119">
                  <c:v>-4.1191189542138593</c:v>
                </c:pt>
                <c:pt idx="120">
                  <c:v>5.5272516205811071</c:v>
                </c:pt>
                <c:pt idx="121">
                  <c:v>11.038857979445439</c:v>
                </c:pt>
                <c:pt idx="122">
                  <c:v>8.2926396378388834</c:v>
                </c:pt>
                <c:pt idx="123">
                  <c:v>-0.65704327962868569</c:v>
                </c:pt>
                <c:pt idx="124">
                  <c:v>-9.1152126515918113</c:v>
                </c:pt>
                <c:pt idx="125">
                  <c:v>-10.754576280740205</c:v>
                </c:pt>
                <c:pt idx="126">
                  <c:v>-4.3487774646828443</c:v>
                </c:pt>
                <c:pt idx="127">
                  <c:v>5.3102058774892527</c:v>
                </c:pt>
                <c:pt idx="128">
                  <c:v>10.996790141661775</c:v>
                </c:pt>
                <c:pt idx="129">
                  <c:v>8.4570193402289515</c:v>
                </c:pt>
                <c:pt idx="130">
                  <c:v>-0.40918335571132913</c:v>
                </c:pt>
                <c:pt idx="131">
                  <c:v>-8.9692887698398316</c:v>
                </c:pt>
                <c:pt idx="132">
                  <c:v>-10.819749537107898</c:v>
                </c:pt>
                <c:pt idx="133">
                  <c:v>-4.5762937826846368</c:v>
                </c:pt>
                <c:pt idx="134">
                  <c:v>5.0905443456790795</c:v>
                </c:pt>
                <c:pt idx="135">
                  <c:v>10.949305323773686</c:v>
                </c:pt>
                <c:pt idx="136">
                  <c:v>8.6172331446690347</c:v>
                </c:pt>
                <c:pt idx="137">
                  <c:v>-0.16112186951367108</c:v>
                </c:pt>
                <c:pt idx="138">
                  <c:v>-8.8189466480205123</c:v>
                </c:pt>
                <c:pt idx="139">
                  <c:v>-10.879593022949615</c:v>
                </c:pt>
                <c:pt idx="140">
                  <c:v>-4.801555834481924</c:v>
                </c:pt>
                <c:pt idx="141">
                  <c:v>4.8683752296478753</c:v>
                </c:pt>
                <c:pt idx="142">
                  <c:v>10.89642691663531</c:v>
                </c:pt>
                <c:pt idx="143">
                  <c:v>8.7732021304030638</c:v>
                </c:pt>
                <c:pt idx="144">
                  <c:v>8.7018984749604261E-2</c:v>
                </c:pt>
                <c:pt idx="145">
                  <c:v>-8.664260344133524</c:v>
                </c:pt>
                <c:pt idx="146">
                  <c:v>-10.934077259574906</c:v>
                </c:pt>
                <c:pt idx="147">
                  <c:v>-5.0244526567812793</c:v>
                </c:pt>
                <c:pt idx="148">
                  <c:v>4.6438079691199432</c:v>
                </c:pt>
                <c:pt idx="149">
                  <c:v>10.838180967963748</c:v>
                </c:pt>
                <c:pt idx="150">
                  <c:v>8.9248494676577348</c:v>
                </c:pt>
                <c:pt idx="151">
                  <c:v>0.33511697376738309</c:v>
                </c:pt>
                <c:pt idx="152">
                  <c:v>-8.5053060561076084</c:v>
                </c:pt>
                <c:pt idx="153">
                  <c:v>-10.983175408240713</c:v>
                </c:pt>
                <c:pt idx="154">
                  <c:v>-5.244874451392989</c:v>
                </c:pt>
                <c:pt idx="155">
                  <c:v>4.4169531851371282</c:v>
                </c:pt>
                <c:pt idx="156">
                  <c:v>10.774596169508266</c:v>
                </c:pt>
                <c:pt idx="157">
                  <c:v>9.0721004554888527</c:v>
                </c:pt>
                <c:pt idx="158">
                  <c:v>0.58304988534350333</c:v>
                </c:pt>
                <c:pt idx="159">
                  <c:v>-8.3421620842653734</c:v>
                </c:pt>
                <c:pt idx="160">
                  <c:v>-11.026863283371844</c:v>
                </c:pt>
                <c:pt idx="161">
                  <c:v>-5.462712639316984</c:v>
                </c:pt>
                <c:pt idx="162">
                  <c:v>4.1879226255675652</c:v>
                </c:pt>
                <c:pt idx="163">
                  <c:v>10.705703842916797</c:v>
                </c:pt>
                <c:pt idx="164">
                  <c:v>9.2148825585778251</c:v>
                </c:pt>
                <c:pt idx="165">
                  <c:v>0.83069558859868786</c:v>
                </c:pt>
                <c:pt idx="166">
                  <c:v>-8.1749087927535733</c:v>
                </c:pt>
                <c:pt idx="167">
                  <c:v>-11.065119364474647</c:v>
                </c:pt>
                <c:pt idx="168">
                  <c:v>-5.6778599142277981</c:v>
                </c:pt>
                <c:pt idx="169">
                  <c:v>3.9568291100590898</c:v>
                </c:pt>
                <c:pt idx="170">
                  <c:v>10.631537924307166</c:v>
                </c:pt>
                <c:pt idx="171">
                  <c:v>9.3531254429634316</c:v>
                </c:pt>
                <c:pt idx="172">
                  <c:v>1.0779320941311517</c:v>
                </c:pt>
                <c:pt idx="173">
                  <c:v>-8.0036285699543175</c:v>
                </c:pt>
                <c:pt idx="174">
                  <c:v>-11.09792480673851</c:v>
                </c:pt>
                <c:pt idx="175">
                  <c:v>-5.8902102953364626</c:v>
                </c:pt>
                <c:pt idx="176">
                  <c:v>3.7237864744628921</c:v>
                </c:pt>
                <c:pt idx="177">
                  <c:v>10.5521349475493</c:v>
                </c:pt>
                <c:pt idx="178">
                  <c:v>9.4867610106879479</c:v>
                </c:pt>
                <c:pt idx="179">
                  <c:v>1.3246376141094174</c:v>
                </c:pt>
                <c:pt idx="180">
                  <c:v>-7.8284057879022972</c:v>
                </c:pt>
                <c:pt idx="181">
                  <c:v>-11.125263450318078</c:v>
                </c:pt>
                <c:pt idx="182">
                  <c:v>-6.0996591795929209</c:v>
                </c:pt>
                <c:pt idx="183">
                  <c:v>3.4889095147607301</c:v>
                </c:pt>
                <c:pt idx="184">
                  <c:v>10.467534026270064</c:v>
                </c:pt>
                <c:pt idx="185">
                  <c:v>9.6157234333412394</c:v>
                </c:pt>
                <c:pt idx="186">
                  <c:v>1.5706906222629875</c:v>
                </c:pt>
                <c:pt idx="187">
                  <c:v>-7.6493267607225492</c:v>
                </c:pt>
                <c:pt idx="188">
                  <c:v>-11.147121828293786</c:v>
                </c:pt>
                <c:pt idx="189">
                  <c:v>-6.3061033932142543</c:v>
                </c:pt>
                <c:pt idx="190">
                  <c:v>3.2523139305162609</c:v>
                </c:pt>
                <c:pt idx="191">
                  <c:v>10.377776834585404</c:v>
                </c:pt>
                <c:pt idx="192">
                  <c:v>9.7399491844879797</c:v>
                </c:pt>
                <c:pt idx="193">
                  <c:v>1.8159699137463921</c:v>
                </c:pt>
                <c:pt idx="194">
                  <c:v>-7.4664797021135509</c:v>
                </c:pt>
                <c:pt idx="195">
                  <c:v>-11.163489173305603</c:v>
                </c:pt>
                <c:pt idx="196">
                  <c:v>-6.5094412425077177</c:v>
                </c:pt>
                <c:pt idx="197">
                  <c:v>3.0141162678806315</c:v>
                </c:pt>
                <c:pt idx="198">
                  <c:v>10.282907586571914</c:v>
                </c:pt>
                <c:pt idx="199">
                  <c:v>9.8593770709605515</c:v>
                </c:pt>
                <c:pt idx="200">
                  <c:v>2.0603546648442683</c:v>
                </c:pt>
                <c:pt idx="201">
                  <c:v>-7.2799546818925744</c:v>
                </c:pt>
                <c:pt idx="202">
                  <c:v>-11.174357422857007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A1-074D-BEEB-0DA6F3883EFB}"/>
            </c:ext>
          </c:extLst>
        </c:ser>
        <c:ser>
          <c:idx val="12"/>
          <c:order val="2"/>
          <c:marker>
            <c:symbol val="none"/>
          </c:marker>
          <c:xVal>
            <c:numRef>
              <c:f>'forced undamped'!$E$1:$E$203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undamped'!$F$1:$F$203</c:f>
              <c:numCache>
                <c:formatCode>General</c:formatCode>
                <c:ptCount val="203"/>
                <c:pt idx="0">
                  <c:v>0</c:v>
                </c:pt>
                <c:pt idx="1">
                  <c:v>8.7189953327907119</c:v>
                </c:pt>
                <c:pt idx="2">
                  <c:v>10.915582717542319</c:v>
                </c:pt>
                <c:pt idx="3">
                  <c:v>4.9465637730164849</c:v>
                </c:pt>
                <c:pt idx="4">
                  <c:v>-4.7228249546272778</c:v>
                </c:pt>
                <c:pt idx="5">
                  <c:v>-10.859215917561976</c:v>
                </c:pt>
                <c:pt idx="6">
                  <c:v>-8.8721667928749302</c:v>
                </c:pt>
                <c:pt idx="7">
                  <c:v>-0.24812693732416216</c:v>
                </c:pt>
                <c:pt idx="8">
                  <c:v>8.5615289263048808</c:v>
                </c:pt>
                <c:pt idx="9">
                  <c:v>10.966572539909448</c:v>
                </c:pt>
                <c:pt idx="10">
                  <c:v>5.1678659315078352</c:v>
                </c:pt>
                <c:pt idx="11">
                  <c:v>-4.4967596892943291</c:v>
                </c:pt>
                <c:pt idx="12">
                  <c:v>-10.797499906055615</c:v>
                </c:pt>
                <c:pt idx="13">
                  <c:v>-9.0209678548356109</c:v>
                </c:pt>
                <c:pt idx="14">
                  <c:v>-0.49613164819262617</c:v>
                </c:pt>
                <c:pt idx="15">
                  <c:v>8.3998451408148593</c:v>
                </c:pt>
                <c:pt idx="16">
                  <c:v>11.012160267256382</c:v>
                </c:pt>
                <c:pt idx="17">
                  <c:v>5.386622417437156</c:v>
                </c:pt>
                <c:pt idx="18">
                  <c:v>-4.2684793359714739</c:v>
                </c:pt>
                <c:pt idx="19">
                  <c:v>-10.730465084113229</c:v>
                </c:pt>
                <c:pt idx="20">
                  <c:v>-9.1653252197935409</c:v>
                </c:pt>
                <c:pt idx="21">
                  <c:v>-0.74389196635803545</c:v>
                </c:pt>
                <c:pt idx="22">
                  <c:v>8.2340236211840878</c:v>
                </c:pt>
                <c:pt idx="23">
                  <c:v>11.052323443229159</c:v>
                </c:pt>
                <c:pt idx="24">
                  <c:v>5.6027254721298041</c:v>
                </c:pt>
                <c:pt idx="25">
                  <c:v>-4.0380963447568536</c:v>
                </c:pt>
                <c:pt idx="26">
                  <c:v>-10.658144472852042</c:v>
                </c:pt>
                <c:pt idx="27">
                  <c:v>-9.3051677778190296</c:v>
                </c:pt>
                <c:pt idx="28">
                  <c:v>-0.99128584596001867</c:v>
                </c:pt>
                <c:pt idx="29">
                  <c:v>8.0641460505092883</c:v>
                </c:pt>
                <c:pt idx="30">
                  <c:v>11.087042283588703</c:v>
                </c:pt>
                <c:pt idx="31">
                  <c:v>5.816068643981894</c:v>
                </c:pt>
                <c:pt idx="32">
                  <c:v>-3.8057242015008605</c:v>
                </c:pt>
                <c:pt idx="33">
                  <c:v>-10.580573697150554</c:v>
                </c:pt>
                <c:pt idx="34">
                  <c:v>-9.440426642960384</c:v>
                </c:pt>
                <c:pt idx="35">
                  <c:v>-1.2381914216445702</c:v>
                </c:pt>
                <c:pt idx="36">
                  <c:v>7.8902961098836562</c:v>
                </c:pt>
                <c:pt idx="37">
                  <c:v>11.116299685956498</c:v>
                </c:pt>
                <c:pt idx="38">
                  <c:v>6.0265468408981322</c:v>
                </c:pt>
                <c:pt idx="39">
                  <c:v>-3.5714773719030517</c:v>
                </c:pt>
                <c:pt idx="40">
                  <c:v>-10.497790968099723</c:v>
                </c:pt>
                <c:pt idx="41">
                  <c:v>-9.571035187176923</c:v>
                </c:pt>
                <c:pt idx="42">
                  <c:v>-1.484487068594573</c:v>
                </c:pt>
                <c:pt idx="43">
                  <c:v>7.7125594371756243</c:v>
                </c:pt>
                <c:pt idx="44">
                  <c:v>11.140081238239173</c:v>
                </c:pt>
                <c:pt idx="45">
                  <c:v>6.2340563820601007</c:v>
                </c:pt>
                <c:pt idx="46">
                  <c:v>-3.3354712451266435</c:v>
                </c:pt>
                <c:pt idx="47">
                  <c:v>-10.40983706418033</c:v>
                </c:pt>
                <c:pt idx="48">
                  <c:v>-9.6969290731596853</c:v>
                </c:pt>
                <c:pt idx="49">
                  <c:v>-1.7300514624415779</c:v>
                </c:pt>
                <c:pt idx="50">
                  <c:v>7.5310235848444691</c:v>
                </c:pt>
                <c:pt idx="51">
                  <c:v>11.158375225727783</c:v>
                </c:pt>
                <c:pt idx="52">
                  <c:v>6.43849504899819</c:v>
                </c:pt>
                <c:pt idx="53">
                  <c:v>-3.0978220769589786</c:v>
                </c:pt>
                <c:pt idx="54">
                  <c:v>-10.316755311175838</c:v>
                </c:pt>
                <c:pt idx="55">
                  <c:v>-9.818046286023602</c:v>
                </c:pt>
                <c:pt idx="56">
                  <c:v>-1.9747636390297203</c:v>
                </c:pt>
                <c:pt idx="57">
                  <c:v>7.3457779768118625</c:v>
                </c:pt>
                <c:pt idx="58">
                  <c:v>11.171172636868501</c:v>
                </c:pt>
                <c:pt idx="59">
                  <c:v>6.6397621359449497</c:v>
                </c:pt>
                <c:pt idx="60">
                  <c:v>-2.8586469325434636</c:v>
                </c:pt>
                <c:pt idx="61">
                  <c:v>-10.21859156083001</c:v>
                </c:pt>
                <c:pt idx="62">
                  <c:v>-9.9343271638560999</c:v>
                </c:pt>
                <c:pt idx="63">
                  <c:v>-2.2185030540022805</c:v>
                </c:pt>
                <c:pt idx="64">
                  <c:v>7.1569138644121963</c:v>
                </c:pt>
                <c:pt idx="65">
                  <c:v>11.178467167701649</c:v>
                </c:pt>
                <c:pt idx="66">
                  <c:v>6.8377584994418763</c:v>
                </c:pt>
                <c:pt idx="67">
                  <c:v>-2.6180636287142622</c:v>
                </c:pt>
                <c:pt idx="68">
                  <c:v>-10.115394168260694</c:v>
                </c:pt>
                <c:pt idx="69">
                  <c:v>-10.045714427106104</c:v>
                </c:pt>
                <c:pt idx="70">
                  <c:v>-2.4611496421817205</c:v>
                </c:pt>
                <c:pt idx="71">
                  <c:v>6.9645242814421966</c:v>
                </c:pt>
                <c:pt idx="72">
                  <c:v>11.180255224967029</c:v>
                </c:pt>
                <c:pt idx="73">
                  <c:v>7.0323866071775178</c:v>
                </c:pt>
                <c:pt idx="74">
                  <c:v>-2.376190675959601</c:v>
                </c:pt>
                <c:pt idx="75">
                  <c:v>-10.007213968140087</c:v>
                </c:pt>
                <c:pt idx="76">
                  <c:v>-10.152153206800003</c:v>
                </c:pt>
                <c:pt idx="77">
                  <c:v>-2.7025838767130548</c:v>
                </c:pt>
                <c:pt idx="78">
                  <c:v>6.7687039983329704</c:v>
                </c:pt>
                <c:pt idx="79">
                  <c:v>11.176535927873926</c:v>
                </c:pt>
                <c:pt idx="80">
                  <c:v>7.223550586031342</c:v>
                </c:pt>
                <c:pt idx="81">
                  <c:v>-2.1331472200446115</c:v>
                </c:pt>
                <c:pt idx="82">
                  <c:v>-9.8941042496538323</c:v>
                </c:pt>
                <c:pt idx="83">
                  <c:v>-10.253591071569588</c:v>
                </c:pt>
                <c:pt idx="84">
                  <c:v>-2.9426868279425116</c:v>
                </c:pt>
                <c:pt idx="85">
                  <c:v>6.569549475466693</c:v>
                </c:pt>
                <c:pt idx="86">
                  <c:v>11.167311108534991</c:v>
                </c:pt>
                <c:pt idx="87">
                  <c:v>7.4111562693002648</c:v>
                </c:pt>
                <c:pt idx="88">
                  <c:v>-1.8890529833196181</c:v>
                </c:pt>
                <c:pt idx="89">
                  <c:v>-9.7761207302510336</c:v>
                </c:pt>
                <c:pt idx="90">
                  <c:v>-10.34997805347996</c:v>
                </c:pt>
                <c:pt idx="91">
                  <c:v>-3.1813402220016331</c:v>
                </c:pt>
                <c:pt idx="92">
                  <c:v>6.3671588156598542</c:v>
                </c:pt>
                <c:pt idx="93">
                  <c:v>11.152585311063747</c:v>
                </c:pt>
                <c:pt idx="94">
                  <c:v>7.5951112430855057</c:v>
                </c:pt>
                <c:pt idx="95">
                  <c:v>-1.6440282057463389</c:v>
                </c:pt>
                <c:pt idx="96">
                  <c:v>-9.6533215281980116</c:v>
                </c:pt>
                <c:pt idx="97">
                  <c:v>-10.44126667264314</c:v>
                </c:pt>
                <c:pt idx="98">
                  <c:v>-3.4184264990686462</c:v>
                </c:pt>
                <c:pt idx="99">
                  <c:v>6.1616317158389897</c:v>
                </c:pt>
                <c:pt idx="100">
                  <c:v>11.132365789336196</c:v>
                </c:pt>
                <c:pt idx="101">
                  <c:v>7.7753248918145541</c:v>
                </c:pt>
                <c:pt idx="102">
                  <c:v>-1.3981935856676388</c:v>
                </c:pt>
                <c:pt idx="103">
                  <c:v>-9.5257671339491665</c:v>
                </c:pt>
                <c:pt idx="104">
                  <c:v>-10.527411960606701</c:v>
                </c:pt>
                <c:pt idx="105">
                  <c:v>-3.6538288712785438</c:v>
                </c:pt>
                <c:pt idx="106">
                  <c:v>5.953069417929953</c:v>
                </c:pt>
                <c:pt idx="107">
                  <c:v>11.106662503417525</c:v>
                </c:pt>
                <c:pt idx="108">
                  <c:v>7.9517084428784619</c:v>
                </c:pt>
                <c:pt idx="109">
                  <c:v>-1.1516702203514784</c:v>
                </c:pt>
                <c:pt idx="110">
                  <c:v>-9.393520380350072</c:v>
                </c:pt>
                <c:pt idx="111">
                  <c:v>-10.608371482505214</c:v>
                </c:pt>
                <c:pt idx="112">
                  <c:v>-3.8874313802514688</c:v>
                </c:pt>
                <c:pt idx="113">
                  <c:v>5.7415746589860852</c:v>
                </c:pt>
                <c:pt idx="114">
                  <c:v>11.075488114655883</c:v>
                </c:pt>
                <c:pt idx="115">
                  <c:v>8.12417501036124</c:v>
                </c:pt>
                <c:pt idx="116">
                  <c:v>-0.90457954633976789</c:v>
                </c:pt>
                <c:pt idx="117">
                  <c:v>-9.2566464116860008</c:v>
                </c:pt>
                <c:pt idx="118">
                  <c:v>-10.684105357963196</c:v>
                </c:pt>
                <c:pt idx="119">
                  <c:v>-4.1191189542138593</c:v>
                </c:pt>
                <c:pt idx="120">
                  <c:v>5.5272516205811071</c:v>
                </c:pt>
                <c:pt idx="121">
                  <c:v>11.038857979445439</c:v>
                </c:pt>
                <c:pt idx="122">
                  <c:v>8.2926396378388834</c:v>
                </c:pt>
                <c:pt idx="123">
                  <c:v>-0.65704327962868569</c:v>
                </c:pt>
                <c:pt idx="124">
                  <c:v>-9.1152126515918113</c:v>
                </c:pt>
                <c:pt idx="125">
                  <c:v>-10.754576280740205</c:v>
                </c:pt>
                <c:pt idx="126">
                  <c:v>-4.3487774646828443</c:v>
                </c:pt>
                <c:pt idx="127">
                  <c:v>5.3102058774892527</c:v>
                </c:pt>
                <c:pt idx="128">
                  <c:v>10.996790141661775</c:v>
                </c:pt>
                <c:pt idx="129">
                  <c:v>8.4570193402289515</c:v>
                </c:pt>
                <c:pt idx="130">
                  <c:v>-0.40918335571132913</c:v>
                </c:pt>
                <c:pt idx="131">
                  <c:v>-8.9692887698398316</c:v>
                </c:pt>
                <c:pt idx="132">
                  <c:v>-10.819749537107898</c:v>
                </c:pt>
                <c:pt idx="133">
                  <c:v>-4.5762937826846368</c:v>
                </c:pt>
                <c:pt idx="134">
                  <c:v>5.0905443456790795</c:v>
                </c:pt>
                <c:pt idx="135">
                  <c:v>10.949305323773686</c:v>
                </c:pt>
                <c:pt idx="136">
                  <c:v>8.6172331446690347</c:v>
                </c:pt>
                <c:pt idx="137">
                  <c:v>-0.16112186951367108</c:v>
                </c:pt>
                <c:pt idx="138">
                  <c:v>-8.8189466480205123</c:v>
                </c:pt>
                <c:pt idx="139">
                  <c:v>-10.879593022949615</c:v>
                </c:pt>
                <c:pt idx="140">
                  <c:v>-4.801555834481924</c:v>
                </c:pt>
                <c:pt idx="141">
                  <c:v>4.8683752296478753</c:v>
                </c:pt>
                <c:pt idx="142">
                  <c:v>10.89642691663531</c:v>
                </c:pt>
                <c:pt idx="143">
                  <c:v>8.7732021304030638</c:v>
                </c:pt>
                <c:pt idx="144">
                  <c:v>8.7018984749604261E-2</c:v>
                </c:pt>
                <c:pt idx="145">
                  <c:v>-8.664260344133524</c:v>
                </c:pt>
                <c:pt idx="146">
                  <c:v>-10.934077259574906</c:v>
                </c:pt>
                <c:pt idx="147">
                  <c:v>-5.0244526567812793</c:v>
                </c:pt>
                <c:pt idx="148">
                  <c:v>4.6438079691199432</c:v>
                </c:pt>
                <c:pt idx="149">
                  <c:v>10.838180967963748</c:v>
                </c:pt>
                <c:pt idx="150">
                  <c:v>8.9248494676577348</c:v>
                </c:pt>
                <c:pt idx="151">
                  <c:v>0.33511697376738309</c:v>
                </c:pt>
                <c:pt idx="152">
                  <c:v>-8.5053060561076084</c:v>
                </c:pt>
                <c:pt idx="153">
                  <c:v>-10.983175408240713</c:v>
                </c:pt>
                <c:pt idx="154">
                  <c:v>-5.244874451392989</c:v>
                </c:pt>
                <c:pt idx="155">
                  <c:v>4.4169531851371282</c:v>
                </c:pt>
                <c:pt idx="156">
                  <c:v>10.774596169508266</c:v>
                </c:pt>
                <c:pt idx="157">
                  <c:v>9.0721004554888527</c:v>
                </c:pt>
                <c:pt idx="158">
                  <c:v>0.58304988534350333</c:v>
                </c:pt>
                <c:pt idx="159">
                  <c:v>-8.3421620842653734</c:v>
                </c:pt>
                <c:pt idx="160">
                  <c:v>-11.026863283371844</c:v>
                </c:pt>
                <c:pt idx="161">
                  <c:v>-5.462712639316984</c:v>
                </c:pt>
                <c:pt idx="162">
                  <c:v>4.1879226255675652</c:v>
                </c:pt>
                <c:pt idx="163">
                  <c:v>10.705703842916797</c:v>
                </c:pt>
                <c:pt idx="164">
                  <c:v>9.2148825585778251</c:v>
                </c:pt>
                <c:pt idx="165">
                  <c:v>0.83069558859868786</c:v>
                </c:pt>
                <c:pt idx="166">
                  <c:v>-8.1749087927535733</c:v>
                </c:pt>
                <c:pt idx="167">
                  <c:v>-11.065119364474647</c:v>
                </c:pt>
                <c:pt idx="168">
                  <c:v>-5.6778599142277981</c:v>
                </c:pt>
                <c:pt idx="169">
                  <c:v>3.9568291100590898</c:v>
                </c:pt>
                <c:pt idx="170">
                  <c:v>10.631537924307166</c:v>
                </c:pt>
                <c:pt idx="171">
                  <c:v>9.3531254429634316</c:v>
                </c:pt>
                <c:pt idx="172">
                  <c:v>1.0779320941311517</c:v>
                </c:pt>
                <c:pt idx="173">
                  <c:v>-8.0036285699543175</c:v>
                </c:pt>
                <c:pt idx="174">
                  <c:v>-11.09792480673851</c:v>
                </c:pt>
                <c:pt idx="175">
                  <c:v>-5.8902102953364626</c:v>
                </c:pt>
                <c:pt idx="176">
                  <c:v>3.7237864744628921</c:v>
                </c:pt>
                <c:pt idx="177">
                  <c:v>10.5521349475493</c:v>
                </c:pt>
                <c:pt idx="178">
                  <c:v>9.4867610106879479</c:v>
                </c:pt>
                <c:pt idx="179">
                  <c:v>1.3246376141094174</c:v>
                </c:pt>
                <c:pt idx="180">
                  <c:v>-7.8284057879022972</c:v>
                </c:pt>
                <c:pt idx="181">
                  <c:v>-11.125263450318078</c:v>
                </c:pt>
                <c:pt idx="182">
                  <c:v>-6.0996591795929209</c:v>
                </c:pt>
                <c:pt idx="183">
                  <c:v>3.4889095147607301</c:v>
                </c:pt>
                <c:pt idx="184">
                  <c:v>10.467534026270064</c:v>
                </c:pt>
                <c:pt idx="185">
                  <c:v>9.6157234333412394</c:v>
                </c:pt>
                <c:pt idx="186">
                  <c:v>1.5706906222629875</c:v>
                </c:pt>
                <c:pt idx="187">
                  <c:v>-7.6493267607225492</c:v>
                </c:pt>
                <c:pt idx="188">
                  <c:v>-11.147121828293786</c:v>
                </c:pt>
                <c:pt idx="189">
                  <c:v>-6.3061033932142543</c:v>
                </c:pt>
                <c:pt idx="190">
                  <c:v>3.2523139305162609</c:v>
                </c:pt>
                <c:pt idx="191">
                  <c:v>10.377776834585404</c:v>
                </c:pt>
                <c:pt idx="192">
                  <c:v>9.7399491844879797</c:v>
                </c:pt>
                <c:pt idx="193">
                  <c:v>1.8159699137463921</c:v>
                </c:pt>
                <c:pt idx="194">
                  <c:v>-7.4664797021135509</c:v>
                </c:pt>
                <c:pt idx="195">
                  <c:v>-11.163489173305603</c:v>
                </c:pt>
                <c:pt idx="196">
                  <c:v>-6.5094412425077177</c:v>
                </c:pt>
                <c:pt idx="197">
                  <c:v>3.0141162678806315</c:v>
                </c:pt>
                <c:pt idx="198">
                  <c:v>10.282907586571914</c:v>
                </c:pt>
                <c:pt idx="199">
                  <c:v>9.8593770709605515</c:v>
                </c:pt>
                <c:pt idx="200">
                  <c:v>2.0603546648442683</c:v>
                </c:pt>
                <c:pt idx="201">
                  <c:v>-7.2799546818925744</c:v>
                </c:pt>
                <c:pt idx="202">
                  <c:v>-11.174357422857007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A1-074D-BEEB-0DA6F3883EFB}"/>
            </c:ext>
          </c:extLst>
        </c:ser>
        <c:ser>
          <c:idx val="1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'forced undamped'!$E$1:$E$203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undamped'!$F$1:$F$203</c:f>
              <c:numCache>
                <c:formatCode>General</c:formatCode>
                <c:ptCount val="203"/>
                <c:pt idx="0">
                  <c:v>0</c:v>
                </c:pt>
                <c:pt idx="1">
                  <c:v>8.7189953327907119</c:v>
                </c:pt>
                <c:pt idx="2">
                  <c:v>10.915582717542319</c:v>
                </c:pt>
                <c:pt idx="3">
                  <c:v>4.9465637730164849</c:v>
                </c:pt>
                <c:pt idx="4">
                  <c:v>-4.7228249546272778</c:v>
                </c:pt>
                <c:pt idx="5">
                  <c:v>-10.859215917561976</c:v>
                </c:pt>
                <c:pt idx="6">
                  <c:v>-8.8721667928749302</c:v>
                </c:pt>
                <c:pt idx="7">
                  <c:v>-0.24812693732416216</c:v>
                </c:pt>
                <c:pt idx="8">
                  <c:v>8.5615289263048808</c:v>
                </c:pt>
                <c:pt idx="9">
                  <c:v>10.966572539909448</c:v>
                </c:pt>
                <c:pt idx="10">
                  <c:v>5.1678659315078352</c:v>
                </c:pt>
                <c:pt idx="11">
                  <c:v>-4.4967596892943291</c:v>
                </c:pt>
                <c:pt idx="12">
                  <c:v>-10.797499906055615</c:v>
                </c:pt>
                <c:pt idx="13">
                  <c:v>-9.0209678548356109</c:v>
                </c:pt>
                <c:pt idx="14">
                  <c:v>-0.49613164819262617</c:v>
                </c:pt>
                <c:pt idx="15">
                  <c:v>8.3998451408148593</c:v>
                </c:pt>
                <c:pt idx="16">
                  <c:v>11.012160267256382</c:v>
                </c:pt>
                <c:pt idx="17">
                  <c:v>5.386622417437156</c:v>
                </c:pt>
                <c:pt idx="18">
                  <c:v>-4.2684793359714739</c:v>
                </c:pt>
                <c:pt idx="19">
                  <c:v>-10.730465084113229</c:v>
                </c:pt>
                <c:pt idx="20">
                  <c:v>-9.1653252197935409</c:v>
                </c:pt>
                <c:pt idx="21">
                  <c:v>-0.74389196635803545</c:v>
                </c:pt>
                <c:pt idx="22">
                  <c:v>8.2340236211840878</c:v>
                </c:pt>
                <c:pt idx="23">
                  <c:v>11.052323443229159</c:v>
                </c:pt>
                <c:pt idx="24">
                  <c:v>5.6027254721298041</c:v>
                </c:pt>
                <c:pt idx="25">
                  <c:v>-4.0380963447568536</c:v>
                </c:pt>
                <c:pt idx="26">
                  <c:v>-10.658144472852042</c:v>
                </c:pt>
                <c:pt idx="27">
                  <c:v>-9.3051677778190296</c:v>
                </c:pt>
                <c:pt idx="28">
                  <c:v>-0.99128584596001867</c:v>
                </c:pt>
                <c:pt idx="29">
                  <c:v>8.0641460505092883</c:v>
                </c:pt>
                <c:pt idx="30">
                  <c:v>11.087042283588703</c:v>
                </c:pt>
                <c:pt idx="31">
                  <c:v>5.816068643981894</c:v>
                </c:pt>
                <c:pt idx="32">
                  <c:v>-3.8057242015008605</c:v>
                </c:pt>
                <c:pt idx="33">
                  <c:v>-10.580573697150554</c:v>
                </c:pt>
                <c:pt idx="34">
                  <c:v>-9.440426642960384</c:v>
                </c:pt>
                <c:pt idx="35">
                  <c:v>-1.2381914216445702</c:v>
                </c:pt>
                <c:pt idx="36">
                  <c:v>7.8902961098836562</c:v>
                </c:pt>
                <c:pt idx="37">
                  <c:v>11.116299685956498</c:v>
                </c:pt>
                <c:pt idx="38">
                  <c:v>6.0265468408981322</c:v>
                </c:pt>
                <c:pt idx="39">
                  <c:v>-3.5714773719030517</c:v>
                </c:pt>
                <c:pt idx="40">
                  <c:v>-10.497790968099723</c:v>
                </c:pt>
                <c:pt idx="41">
                  <c:v>-9.571035187176923</c:v>
                </c:pt>
                <c:pt idx="42">
                  <c:v>-1.484487068594573</c:v>
                </c:pt>
                <c:pt idx="43">
                  <c:v>7.7125594371756243</c:v>
                </c:pt>
                <c:pt idx="44">
                  <c:v>11.140081238239173</c:v>
                </c:pt>
                <c:pt idx="45">
                  <c:v>6.2340563820601007</c:v>
                </c:pt>
                <c:pt idx="46">
                  <c:v>-3.3354712451266435</c:v>
                </c:pt>
                <c:pt idx="47">
                  <c:v>-10.40983706418033</c:v>
                </c:pt>
                <c:pt idx="48">
                  <c:v>-9.6969290731596853</c:v>
                </c:pt>
                <c:pt idx="49">
                  <c:v>-1.7300514624415779</c:v>
                </c:pt>
                <c:pt idx="50">
                  <c:v>7.5310235848444691</c:v>
                </c:pt>
                <c:pt idx="51">
                  <c:v>11.158375225727783</c:v>
                </c:pt>
                <c:pt idx="52">
                  <c:v>6.43849504899819</c:v>
                </c:pt>
                <c:pt idx="53">
                  <c:v>-3.0978220769589786</c:v>
                </c:pt>
                <c:pt idx="54">
                  <c:v>-10.316755311175838</c:v>
                </c:pt>
                <c:pt idx="55">
                  <c:v>-9.818046286023602</c:v>
                </c:pt>
                <c:pt idx="56">
                  <c:v>-1.9747636390297203</c:v>
                </c:pt>
                <c:pt idx="57">
                  <c:v>7.3457779768118625</c:v>
                </c:pt>
                <c:pt idx="58">
                  <c:v>11.171172636868501</c:v>
                </c:pt>
                <c:pt idx="59">
                  <c:v>6.6397621359449497</c:v>
                </c:pt>
                <c:pt idx="60">
                  <c:v>-2.8586469325434636</c:v>
                </c:pt>
                <c:pt idx="61">
                  <c:v>-10.21859156083001</c:v>
                </c:pt>
                <c:pt idx="62">
                  <c:v>-9.9343271638560999</c:v>
                </c:pt>
                <c:pt idx="63">
                  <c:v>-2.2185030540022805</c:v>
                </c:pt>
                <c:pt idx="64">
                  <c:v>7.1569138644121963</c:v>
                </c:pt>
                <c:pt idx="65">
                  <c:v>11.178467167701649</c:v>
                </c:pt>
                <c:pt idx="66">
                  <c:v>6.8377584994418763</c:v>
                </c:pt>
                <c:pt idx="67">
                  <c:v>-2.6180636287142622</c:v>
                </c:pt>
                <c:pt idx="68">
                  <c:v>-10.115394168260694</c:v>
                </c:pt>
                <c:pt idx="69">
                  <c:v>-10.045714427106104</c:v>
                </c:pt>
                <c:pt idx="70">
                  <c:v>-2.4611496421817205</c:v>
                </c:pt>
                <c:pt idx="71">
                  <c:v>6.9645242814421966</c:v>
                </c:pt>
                <c:pt idx="72">
                  <c:v>11.180255224967029</c:v>
                </c:pt>
                <c:pt idx="73">
                  <c:v>7.0323866071775178</c:v>
                </c:pt>
                <c:pt idx="74">
                  <c:v>-2.376190675959601</c:v>
                </c:pt>
                <c:pt idx="75">
                  <c:v>-10.007213968140087</c:v>
                </c:pt>
                <c:pt idx="76">
                  <c:v>-10.152153206800003</c:v>
                </c:pt>
                <c:pt idx="77">
                  <c:v>-2.7025838767130548</c:v>
                </c:pt>
                <c:pt idx="78">
                  <c:v>6.7687039983329704</c:v>
                </c:pt>
                <c:pt idx="79">
                  <c:v>11.176535927873926</c:v>
                </c:pt>
                <c:pt idx="80">
                  <c:v>7.223550586031342</c:v>
                </c:pt>
                <c:pt idx="81">
                  <c:v>-2.1331472200446115</c:v>
                </c:pt>
                <c:pt idx="82">
                  <c:v>-9.8941042496538323</c:v>
                </c:pt>
                <c:pt idx="83">
                  <c:v>-10.253591071569588</c:v>
                </c:pt>
                <c:pt idx="84">
                  <c:v>-2.9426868279425116</c:v>
                </c:pt>
                <c:pt idx="85">
                  <c:v>6.569549475466693</c:v>
                </c:pt>
                <c:pt idx="86">
                  <c:v>11.167311108534991</c:v>
                </c:pt>
                <c:pt idx="87">
                  <c:v>7.4111562693002648</c:v>
                </c:pt>
                <c:pt idx="88">
                  <c:v>-1.8890529833196181</c:v>
                </c:pt>
                <c:pt idx="89">
                  <c:v>-9.7761207302510336</c:v>
                </c:pt>
                <c:pt idx="90">
                  <c:v>-10.34997805347996</c:v>
                </c:pt>
                <c:pt idx="91">
                  <c:v>-3.1813402220016331</c:v>
                </c:pt>
                <c:pt idx="92">
                  <c:v>6.3671588156598542</c:v>
                </c:pt>
                <c:pt idx="93">
                  <c:v>11.152585311063747</c:v>
                </c:pt>
                <c:pt idx="94">
                  <c:v>7.5951112430855057</c:v>
                </c:pt>
                <c:pt idx="95">
                  <c:v>-1.6440282057463389</c:v>
                </c:pt>
                <c:pt idx="96">
                  <c:v>-9.6533215281980116</c:v>
                </c:pt>
                <c:pt idx="97">
                  <c:v>-10.44126667264314</c:v>
                </c:pt>
                <c:pt idx="98">
                  <c:v>-3.4184264990686462</c:v>
                </c:pt>
                <c:pt idx="99">
                  <c:v>6.1616317158389897</c:v>
                </c:pt>
                <c:pt idx="100">
                  <c:v>11.132365789336196</c:v>
                </c:pt>
                <c:pt idx="101">
                  <c:v>7.7753248918145541</c:v>
                </c:pt>
                <c:pt idx="102">
                  <c:v>-1.3981935856676388</c:v>
                </c:pt>
                <c:pt idx="103">
                  <c:v>-9.5257671339491665</c:v>
                </c:pt>
                <c:pt idx="104">
                  <c:v>-10.527411960606701</c:v>
                </c:pt>
                <c:pt idx="105">
                  <c:v>-3.6538288712785438</c:v>
                </c:pt>
                <c:pt idx="106">
                  <c:v>5.953069417929953</c:v>
                </c:pt>
                <c:pt idx="107">
                  <c:v>11.106662503417525</c:v>
                </c:pt>
                <c:pt idx="108">
                  <c:v>7.9517084428784619</c:v>
                </c:pt>
                <c:pt idx="109">
                  <c:v>-1.1516702203514784</c:v>
                </c:pt>
                <c:pt idx="110">
                  <c:v>-9.393520380350072</c:v>
                </c:pt>
                <c:pt idx="111">
                  <c:v>-10.608371482505214</c:v>
                </c:pt>
                <c:pt idx="112">
                  <c:v>-3.8874313802514688</c:v>
                </c:pt>
                <c:pt idx="113">
                  <c:v>5.7415746589860852</c:v>
                </c:pt>
                <c:pt idx="114">
                  <c:v>11.075488114655883</c:v>
                </c:pt>
                <c:pt idx="115">
                  <c:v>8.12417501036124</c:v>
                </c:pt>
                <c:pt idx="116">
                  <c:v>-0.90457954633976789</c:v>
                </c:pt>
                <c:pt idx="117">
                  <c:v>-9.2566464116860008</c:v>
                </c:pt>
                <c:pt idx="118">
                  <c:v>-10.684105357963196</c:v>
                </c:pt>
                <c:pt idx="119">
                  <c:v>-4.1191189542138593</c:v>
                </c:pt>
                <c:pt idx="120">
                  <c:v>5.5272516205811071</c:v>
                </c:pt>
                <c:pt idx="121">
                  <c:v>11.038857979445439</c:v>
                </c:pt>
                <c:pt idx="122">
                  <c:v>8.2926396378388834</c:v>
                </c:pt>
                <c:pt idx="123">
                  <c:v>-0.65704327962868569</c:v>
                </c:pt>
                <c:pt idx="124">
                  <c:v>-9.1152126515918113</c:v>
                </c:pt>
                <c:pt idx="125">
                  <c:v>-10.754576280740205</c:v>
                </c:pt>
                <c:pt idx="126">
                  <c:v>-4.3487774646828443</c:v>
                </c:pt>
                <c:pt idx="127">
                  <c:v>5.3102058774892527</c:v>
                </c:pt>
                <c:pt idx="128">
                  <c:v>10.996790141661775</c:v>
                </c:pt>
                <c:pt idx="129">
                  <c:v>8.4570193402289515</c:v>
                </c:pt>
                <c:pt idx="130">
                  <c:v>-0.40918335571132913</c:v>
                </c:pt>
                <c:pt idx="131">
                  <c:v>-8.9692887698398316</c:v>
                </c:pt>
                <c:pt idx="132">
                  <c:v>-10.819749537107898</c:v>
                </c:pt>
                <c:pt idx="133">
                  <c:v>-4.5762937826846368</c:v>
                </c:pt>
                <c:pt idx="134">
                  <c:v>5.0905443456790795</c:v>
                </c:pt>
                <c:pt idx="135">
                  <c:v>10.949305323773686</c:v>
                </c:pt>
                <c:pt idx="136">
                  <c:v>8.6172331446690347</c:v>
                </c:pt>
                <c:pt idx="137">
                  <c:v>-0.16112186951367108</c:v>
                </c:pt>
                <c:pt idx="138">
                  <c:v>-8.8189466480205123</c:v>
                </c:pt>
                <c:pt idx="139">
                  <c:v>-10.879593022949615</c:v>
                </c:pt>
                <c:pt idx="140">
                  <c:v>-4.801555834481924</c:v>
                </c:pt>
                <c:pt idx="141">
                  <c:v>4.8683752296478753</c:v>
                </c:pt>
                <c:pt idx="142">
                  <c:v>10.89642691663531</c:v>
                </c:pt>
                <c:pt idx="143">
                  <c:v>8.7732021304030638</c:v>
                </c:pt>
                <c:pt idx="144">
                  <c:v>8.7018984749604261E-2</c:v>
                </c:pt>
                <c:pt idx="145">
                  <c:v>-8.664260344133524</c:v>
                </c:pt>
                <c:pt idx="146">
                  <c:v>-10.934077259574906</c:v>
                </c:pt>
                <c:pt idx="147">
                  <c:v>-5.0244526567812793</c:v>
                </c:pt>
                <c:pt idx="148">
                  <c:v>4.6438079691199432</c:v>
                </c:pt>
                <c:pt idx="149">
                  <c:v>10.838180967963748</c:v>
                </c:pt>
                <c:pt idx="150">
                  <c:v>8.9248494676577348</c:v>
                </c:pt>
                <c:pt idx="151">
                  <c:v>0.33511697376738309</c:v>
                </c:pt>
                <c:pt idx="152">
                  <c:v>-8.5053060561076084</c:v>
                </c:pt>
                <c:pt idx="153">
                  <c:v>-10.983175408240713</c:v>
                </c:pt>
                <c:pt idx="154">
                  <c:v>-5.244874451392989</c:v>
                </c:pt>
                <c:pt idx="155">
                  <c:v>4.4169531851371282</c:v>
                </c:pt>
                <c:pt idx="156">
                  <c:v>10.774596169508266</c:v>
                </c:pt>
                <c:pt idx="157">
                  <c:v>9.0721004554888527</c:v>
                </c:pt>
                <c:pt idx="158">
                  <c:v>0.58304988534350333</c:v>
                </c:pt>
                <c:pt idx="159">
                  <c:v>-8.3421620842653734</c:v>
                </c:pt>
                <c:pt idx="160">
                  <c:v>-11.026863283371844</c:v>
                </c:pt>
                <c:pt idx="161">
                  <c:v>-5.462712639316984</c:v>
                </c:pt>
                <c:pt idx="162">
                  <c:v>4.1879226255675652</c:v>
                </c:pt>
                <c:pt idx="163">
                  <c:v>10.705703842916797</c:v>
                </c:pt>
                <c:pt idx="164">
                  <c:v>9.2148825585778251</c:v>
                </c:pt>
                <c:pt idx="165">
                  <c:v>0.83069558859868786</c:v>
                </c:pt>
                <c:pt idx="166">
                  <c:v>-8.1749087927535733</c:v>
                </c:pt>
                <c:pt idx="167">
                  <c:v>-11.065119364474647</c:v>
                </c:pt>
                <c:pt idx="168">
                  <c:v>-5.6778599142277981</c:v>
                </c:pt>
                <c:pt idx="169">
                  <c:v>3.9568291100590898</c:v>
                </c:pt>
                <c:pt idx="170">
                  <c:v>10.631537924307166</c:v>
                </c:pt>
                <c:pt idx="171">
                  <c:v>9.3531254429634316</c:v>
                </c:pt>
                <c:pt idx="172">
                  <c:v>1.0779320941311517</c:v>
                </c:pt>
                <c:pt idx="173">
                  <c:v>-8.0036285699543175</c:v>
                </c:pt>
                <c:pt idx="174">
                  <c:v>-11.09792480673851</c:v>
                </c:pt>
                <c:pt idx="175">
                  <c:v>-5.8902102953364626</c:v>
                </c:pt>
                <c:pt idx="176">
                  <c:v>3.7237864744628921</c:v>
                </c:pt>
                <c:pt idx="177">
                  <c:v>10.5521349475493</c:v>
                </c:pt>
                <c:pt idx="178">
                  <c:v>9.4867610106879479</c:v>
                </c:pt>
                <c:pt idx="179">
                  <c:v>1.3246376141094174</c:v>
                </c:pt>
                <c:pt idx="180">
                  <c:v>-7.8284057879022972</c:v>
                </c:pt>
                <c:pt idx="181">
                  <c:v>-11.125263450318078</c:v>
                </c:pt>
                <c:pt idx="182">
                  <c:v>-6.0996591795929209</c:v>
                </c:pt>
                <c:pt idx="183">
                  <c:v>3.4889095147607301</c:v>
                </c:pt>
                <c:pt idx="184">
                  <c:v>10.467534026270064</c:v>
                </c:pt>
                <c:pt idx="185">
                  <c:v>9.6157234333412394</c:v>
                </c:pt>
                <c:pt idx="186">
                  <c:v>1.5706906222629875</c:v>
                </c:pt>
                <c:pt idx="187">
                  <c:v>-7.6493267607225492</c:v>
                </c:pt>
                <c:pt idx="188">
                  <c:v>-11.147121828293786</c:v>
                </c:pt>
                <c:pt idx="189">
                  <c:v>-6.3061033932142543</c:v>
                </c:pt>
                <c:pt idx="190">
                  <c:v>3.2523139305162609</c:v>
                </c:pt>
                <c:pt idx="191">
                  <c:v>10.377776834585404</c:v>
                </c:pt>
                <c:pt idx="192">
                  <c:v>9.7399491844879797</c:v>
                </c:pt>
                <c:pt idx="193">
                  <c:v>1.8159699137463921</c:v>
                </c:pt>
                <c:pt idx="194">
                  <c:v>-7.4664797021135509</c:v>
                </c:pt>
                <c:pt idx="195">
                  <c:v>-11.163489173305603</c:v>
                </c:pt>
                <c:pt idx="196">
                  <c:v>-6.5094412425077177</c:v>
                </c:pt>
                <c:pt idx="197">
                  <c:v>3.0141162678806315</c:v>
                </c:pt>
                <c:pt idx="198">
                  <c:v>10.282907586571914</c:v>
                </c:pt>
                <c:pt idx="199">
                  <c:v>9.8593770709605515</c:v>
                </c:pt>
                <c:pt idx="200">
                  <c:v>2.0603546648442683</c:v>
                </c:pt>
                <c:pt idx="201">
                  <c:v>-7.2799546818925744</c:v>
                </c:pt>
                <c:pt idx="202">
                  <c:v>-11.174357422857007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A1-074D-BEEB-0DA6F3883EFB}"/>
            </c:ext>
          </c:extLst>
        </c:ser>
        <c:ser>
          <c:idx val="4"/>
          <c:order val="4"/>
          <c:marker>
            <c:symbol val="none"/>
          </c:marker>
          <c:xVal>
            <c:numRef>
              <c:f>'forced undamped'!$E$1:$E$203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undamped'!$F$1:$F$203</c:f>
              <c:numCache>
                <c:formatCode>General</c:formatCode>
                <c:ptCount val="203"/>
                <c:pt idx="0">
                  <c:v>0</c:v>
                </c:pt>
                <c:pt idx="1">
                  <c:v>8.7189953327907119</c:v>
                </c:pt>
                <c:pt idx="2">
                  <c:v>10.915582717542319</c:v>
                </c:pt>
                <c:pt idx="3">
                  <c:v>4.9465637730164849</c:v>
                </c:pt>
                <c:pt idx="4">
                  <c:v>-4.7228249546272778</c:v>
                </c:pt>
                <c:pt idx="5">
                  <c:v>-10.859215917561976</c:v>
                </c:pt>
                <c:pt idx="6">
                  <c:v>-8.8721667928749302</c:v>
                </c:pt>
                <c:pt idx="7">
                  <c:v>-0.24812693732416216</c:v>
                </c:pt>
                <c:pt idx="8">
                  <c:v>8.5615289263048808</c:v>
                </c:pt>
                <c:pt idx="9">
                  <c:v>10.966572539909448</c:v>
                </c:pt>
                <c:pt idx="10">
                  <c:v>5.1678659315078352</c:v>
                </c:pt>
                <c:pt idx="11">
                  <c:v>-4.4967596892943291</c:v>
                </c:pt>
                <c:pt idx="12">
                  <c:v>-10.797499906055615</c:v>
                </c:pt>
                <c:pt idx="13">
                  <c:v>-9.0209678548356109</c:v>
                </c:pt>
                <c:pt idx="14">
                  <c:v>-0.49613164819262617</c:v>
                </c:pt>
                <c:pt idx="15">
                  <c:v>8.3998451408148593</c:v>
                </c:pt>
                <c:pt idx="16">
                  <c:v>11.012160267256382</c:v>
                </c:pt>
                <c:pt idx="17">
                  <c:v>5.386622417437156</c:v>
                </c:pt>
                <c:pt idx="18">
                  <c:v>-4.2684793359714739</c:v>
                </c:pt>
                <c:pt idx="19">
                  <c:v>-10.730465084113229</c:v>
                </c:pt>
                <c:pt idx="20">
                  <c:v>-9.1653252197935409</c:v>
                </c:pt>
                <c:pt idx="21">
                  <c:v>-0.74389196635803545</c:v>
                </c:pt>
                <c:pt idx="22">
                  <c:v>8.2340236211840878</c:v>
                </c:pt>
                <c:pt idx="23">
                  <c:v>11.052323443229159</c:v>
                </c:pt>
                <c:pt idx="24">
                  <c:v>5.6027254721298041</c:v>
                </c:pt>
                <c:pt idx="25">
                  <c:v>-4.0380963447568536</c:v>
                </c:pt>
                <c:pt idx="26">
                  <c:v>-10.658144472852042</c:v>
                </c:pt>
                <c:pt idx="27">
                  <c:v>-9.3051677778190296</c:v>
                </c:pt>
                <c:pt idx="28">
                  <c:v>-0.99128584596001867</c:v>
                </c:pt>
                <c:pt idx="29">
                  <c:v>8.0641460505092883</c:v>
                </c:pt>
                <c:pt idx="30">
                  <c:v>11.087042283588703</c:v>
                </c:pt>
                <c:pt idx="31">
                  <c:v>5.816068643981894</c:v>
                </c:pt>
                <c:pt idx="32">
                  <c:v>-3.8057242015008605</c:v>
                </c:pt>
                <c:pt idx="33">
                  <c:v>-10.580573697150554</c:v>
                </c:pt>
                <c:pt idx="34">
                  <c:v>-9.440426642960384</c:v>
                </c:pt>
                <c:pt idx="35">
                  <c:v>-1.2381914216445702</c:v>
                </c:pt>
                <c:pt idx="36">
                  <c:v>7.8902961098836562</c:v>
                </c:pt>
                <c:pt idx="37">
                  <c:v>11.116299685956498</c:v>
                </c:pt>
                <c:pt idx="38">
                  <c:v>6.0265468408981322</c:v>
                </c:pt>
                <c:pt idx="39">
                  <c:v>-3.5714773719030517</c:v>
                </c:pt>
                <c:pt idx="40">
                  <c:v>-10.497790968099723</c:v>
                </c:pt>
                <c:pt idx="41">
                  <c:v>-9.571035187176923</c:v>
                </c:pt>
                <c:pt idx="42">
                  <c:v>-1.484487068594573</c:v>
                </c:pt>
                <c:pt idx="43">
                  <c:v>7.7125594371756243</c:v>
                </c:pt>
                <c:pt idx="44">
                  <c:v>11.140081238239173</c:v>
                </c:pt>
                <c:pt idx="45">
                  <c:v>6.2340563820601007</c:v>
                </c:pt>
                <c:pt idx="46">
                  <c:v>-3.3354712451266435</c:v>
                </c:pt>
                <c:pt idx="47">
                  <c:v>-10.40983706418033</c:v>
                </c:pt>
                <c:pt idx="48">
                  <c:v>-9.6969290731596853</c:v>
                </c:pt>
                <c:pt idx="49">
                  <c:v>-1.7300514624415779</c:v>
                </c:pt>
                <c:pt idx="50">
                  <c:v>7.5310235848444691</c:v>
                </c:pt>
                <c:pt idx="51">
                  <c:v>11.158375225727783</c:v>
                </c:pt>
                <c:pt idx="52">
                  <c:v>6.43849504899819</c:v>
                </c:pt>
                <c:pt idx="53">
                  <c:v>-3.0978220769589786</c:v>
                </c:pt>
                <c:pt idx="54">
                  <c:v>-10.316755311175838</c:v>
                </c:pt>
                <c:pt idx="55">
                  <c:v>-9.818046286023602</c:v>
                </c:pt>
                <c:pt idx="56">
                  <c:v>-1.9747636390297203</c:v>
                </c:pt>
                <c:pt idx="57">
                  <c:v>7.3457779768118625</c:v>
                </c:pt>
                <c:pt idx="58">
                  <c:v>11.171172636868501</c:v>
                </c:pt>
                <c:pt idx="59">
                  <c:v>6.6397621359449497</c:v>
                </c:pt>
                <c:pt idx="60">
                  <c:v>-2.8586469325434636</c:v>
                </c:pt>
                <c:pt idx="61">
                  <c:v>-10.21859156083001</c:v>
                </c:pt>
                <c:pt idx="62">
                  <c:v>-9.9343271638560999</c:v>
                </c:pt>
                <c:pt idx="63">
                  <c:v>-2.2185030540022805</c:v>
                </c:pt>
                <c:pt idx="64">
                  <c:v>7.1569138644121963</c:v>
                </c:pt>
                <c:pt idx="65">
                  <c:v>11.178467167701649</c:v>
                </c:pt>
                <c:pt idx="66">
                  <c:v>6.8377584994418763</c:v>
                </c:pt>
                <c:pt idx="67">
                  <c:v>-2.6180636287142622</c:v>
                </c:pt>
                <c:pt idx="68">
                  <c:v>-10.115394168260694</c:v>
                </c:pt>
                <c:pt idx="69">
                  <c:v>-10.045714427106104</c:v>
                </c:pt>
                <c:pt idx="70">
                  <c:v>-2.4611496421817205</c:v>
                </c:pt>
                <c:pt idx="71">
                  <c:v>6.9645242814421966</c:v>
                </c:pt>
                <c:pt idx="72">
                  <c:v>11.180255224967029</c:v>
                </c:pt>
                <c:pt idx="73">
                  <c:v>7.0323866071775178</c:v>
                </c:pt>
                <c:pt idx="74">
                  <c:v>-2.376190675959601</c:v>
                </c:pt>
                <c:pt idx="75">
                  <c:v>-10.007213968140087</c:v>
                </c:pt>
                <c:pt idx="76">
                  <c:v>-10.152153206800003</c:v>
                </c:pt>
                <c:pt idx="77">
                  <c:v>-2.7025838767130548</c:v>
                </c:pt>
                <c:pt idx="78">
                  <c:v>6.7687039983329704</c:v>
                </c:pt>
                <c:pt idx="79">
                  <c:v>11.176535927873926</c:v>
                </c:pt>
                <c:pt idx="80">
                  <c:v>7.223550586031342</c:v>
                </c:pt>
                <c:pt idx="81">
                  <c:v>-2.1331472200446115</c:v>
                </c:pt>
                <c:pt idx="82">
                  <c:v>-9.8941042496538323</c:v>
                </c:pt>
                <c:pt idx="83">
                  <c:v>-10.253591071569588</c:v>
                </c:pt>
                <c:pt idx="84">
                  <c:v>-2.9426868279425116</c:v>
                </c:pt>
                <c:pt idx="85">
                  <c:v>6.569549475466693</c:v>
                </c:pt>
                <c:pt idx="86">
                  <c:v>11.167311108534991</c:v>
                </c:pt>
                <c:pt idx="87">
                  <c:v>7.4111562693002648</c:v>
                </c:pt>
                <c:pt idx="88">
                  <c:v>-1.8890529833196181</c:v>
                </c:pt>
                <c:pt idx="89">
                  <c:v>-9.7761207302510336</c:v>
                </c:pt>
                <c:pt idx="90">
                  <c:v>-10.34997805347996</c:v>
                </c:pt>
                <c:pt idx="91">
                  <c:v>-3.1813402220016331</c:v>
                </c:pt>
                <c:pt idx="92">
                  <c:v>6.3671588156598542</c:v>
                </c:pt>
                <c:pt idx="93">
                  <c:v>11.152585311063747</c:v>
                </c:pt>
                <c:pt idx="94">
                  <c:v>7.5951112430855057</c:v>
                </c:pt>
                <c:pt idx="95">
                  <c:v>-1.6440282057463389</c:v>
                </c:pt>
                <c:pt idx="96">
                  <c:v>-9.6533215281980116</c:v>
                </c:pt>
                <c:pt idx="97">
                  <c:v>-10.44126667264314</c:v>
                </c:pt>
                <c:pt idx="98">
                  <c:v>-3.4184264990686462</c:v>
                </c:pt>
                <c:pt idx="99">
                  <c:v>6.1616317158389897</c:v>
                </c:pt>
                <c:pt idx="100">
                  <c:v>11.132365789336196</c:v>
                </c:pt>
                <c:pt idx="101">
                  <c:v>7.7753248918145541</c:v>
                </c:pt>
                <c:pt idx="102">
                  <c:v>-1.3981935856676388</c:v>
                </c:pt>
                <c:pt idx="103">
                  <c:v>-9.5257671339491665</c:v>
                </c:pt>
                <c:pt idx="104">
                  <c:v>-10.527411960606701</c:v>
                </c:pt>
                <c:pt idx="105">
                  <c:v>-3.6538288712785438</c:v>
                </c:pt>
                <c:pt idx="106">
                  <c:v>5.953069417929953</c:v>
                </c:pt>
                <c:pt idx="107">
                  <c:v>11.106662503417525</c:v>
                </c:pt>
                <c:pt idx="108">
                  <c:v>7.9517084428784619</c:v>
                </c:pt>
                <c:pt idx="109">
                  <c:v>-1.1516702203514784</c:v>
                </c:pt>
                <c:pt idx="110">
                  <c:v>-9.393520380350072</c:v>
                </c:pt>
                <c:pt idx="111">
                  <c:v>-10.608371482505214</c:v>
                </c:pt>
                <c:pt idx="112">
                  <c:v>-3.8874313802514688</c:v>
                </c:pt>
                <c:pt idx="113">
                  <c:v>5.7415746589860852</c:v>
                </c:pt>
                <c:pt idx="114">
                  <c:v>11.075488114655883</c:v>
                </c:pt>
                <c:pt idx="115">
                  <c:v>8.12417501036124</c:v>
                </c:pt>
                <c:pt idx="116">
                  <c:v>-0.90457954633976789</c:v>
                </c:pt>
                <c:pt idx="117">
                  <c:v>-9.2566464116860008</c:v>
                </c:pt>
                <c:pt idx="118">
                  <c:v>-10.684105357963196</c:v>
                </c:pt>
                <c:pt idx="119">
                  <c:v>-4.1191189542138593</c:v>
                </c:pt>
                <c:pt idx="120">
                  <c:v>5.5272516205811071</c:v>
                </c:pt>
                <c:pt idx="121">
                  <c:v>11.038857979445439</c:v>
                </c:pt>
                <c:pt idx="122">
                  <c:v>8.2926396378388834</c:v>
                </c:pt>
                <c:pt idx="123">
                  <c:v>-0.65704327962868569</c:v>
                </c:pt>
                <c:pt idx="124">
                  <c:v>-9.1152126515918113</c:v>
                </c:pt>
                <c:pt idx="125">
                  <c:v>-10.754576280740205</c:v>
                </c:pt>
                <c:pt idx="126">
                  <c:v>-4.3487774646828443</c:v>
                </c:pt>
                <c:pt idx="127">
                  <c:v>5.3102058774892527</c:v>
                </c:pt>
                <c:pt idx="128">
                  <c:v>10.996790141661775</c:v>
                </c:pt>
                <c:pt idx="129">
                  <c:v>8.4570193402289515</c:v>
                </c:pt>
                <c:pt idx="130">
                  <c:v>-0.40918335571132913</c:v>
                </c:pt>
                <c:pt idx="131">
                  <c:v>-8.9692887698398316</c:v>
                </c:pt>
                <c:pt idx="132">
                  <c:v>-10.819749537107898</c:v>
                </c:pt>
                <c:pt idx="133">
                  <c:v>-4.5762937826846368</c:v>
                </c:pt>
                <c:pt idx="134">
                  <c:v>5.0905443456790795</c:v>
                </c:pt>
                <c:pt idx="135">
                  <c:v>10.949305323773686</c:v>
                </c:pt>
                <c:pt idx="136">
                  <c:v>8.6172331446690347</c:v>
                </c:pt>
                <c:pt idx="137">
                  <c:v>-0.16112186951367108</c:v>
                </c:pt>
                <c:pt idx="138">
                  <c:v>-8.8189466480205123</c:v>
                </c:pt>
                <c:pt idx="139">
                  <c:v>-10.879593022949615</c:v>
                </c:pt>
                <c:pt idx="140">
                  <c:v>-4.801555834481924</c:v>
                </c:pt>
                <c:pt idx="141">
                  <c:v>4.8683752296478753</c:v>
                </c:pt>
                <c:pt idx="142">
                  <c:v>10.89642691663531</c:v>
                </c:pt>
                <c:pt idx="143">
                  <c:v>8.7732021304030638</c:v>
                </c:pt>
                <c:pt idx="144">
                  <c:v>8.7018984749604261E-2</c:v>
                </c:pt>
                <c:pt idx="145">
                  <c:v>-8.664260344133524</c:v>
                </c:pt>
                <c:pt idx="146">
                  <c:v>-10.934077259574906</c:v>
                </c:pt>
                <c:pt idx="147">
                  <c:v>-5.0244526567812793</c:v>
                </c:pt>
                <c:pt idx="148">
                  <c:v>4.6438079691199432</c:v>
                </c:pt>
                <c:pt idx="149">
                  <c:v>10.838180967963748</c:v>
                </c:pt>
                <c:pt idx="150">
                  <c:v>8.9248494676577348</c:v>
                </c:pt>
                <c:pt idx="151">
                  <c:v>0.33511697376738309</c:v>
                </c:pt>
                <c:pt idx="152">
                  <c:v>-8.5053060561076084</c:v>
                </c:pt>
                <c:pt idx="153">
                  <c:v>-10.983175408240713</c:v>
                </c:pt>
                <c:pt idx="154">
                  <c:v>-5.244874451392989</c:v>
                </c:pt>
                <c:pt idx="155">
                  <c:v>4.4169531851371282</c:v>
                </c:pt>
                <c:pt idx="156">
                  <c:v>10.774596169508266</c:v>
                </c:pt>
                <c:pt idx="157">
                  <c:v>9.0721004554888527</c:v>
                </c:pt>
                <c:pt idx="158">
                  <c:v>0.58304988534350333</c:v>
                </c:pt>
                <c:pt idx="159">
                  <c:v>-8.3421620842653734</c:v>
                </c:pt>
                <c:pt idx="160">
                  <c:v>-11.026863283371844</c:v>
                </c:pt>
                <c:pt idx="161">
                  <c:v>-5.462712639316984</c:v>
                </c:pt>
                <c:pt idx="162">
                  <c:v>4.1879226255675652</c:v>
                </c:pt>
                <c:pt idx="163">
                  <c:v>10.705703842916797</c:v>
                </c:pt>
                <c:pt idx="164">
                  <c:v>9.2148825585778251</c:v>
                </c:pt>
                <c:pt idx="165">
                  <c:v>0.83069558859868786</c:v>
                </c:pt>
                <c:pt idx="166">
                  <c:v>-8.1749087927535733</c:v>
                </c:pt>
                <c:pt idx="167">
                  <c:v>-11.065119364474647</c:v>
                </c:pt>
                <c:pt idx="168">
                  <c:v>-5.6778599142277981</c:v>
                </c:pt>
                <c:pt idx="169">
                  <c:v>3.9568291100590898</c:v>
                </c:pt>
                <c:pt idx="170">
                  <c:v>10.631537924307166</c:v>
                </c:pt>
                <c:pt idx="171">
                  <c:v>9.3531254429634316</c:v>
                </c:pt>
                <c:pt idx="172">
                  <c:v>1.0779320941311517</c:v>
                </c:pt>
                <c:pt idx="173">
                  <c:v>-8.0036285699543175</c:v>
                </c:pt>
                <c:pt idx="174">
                  <c:v>-11.09792480673851</c:v>
                </c:pt>
                <c:pt idx="175">
                  <c:v>-5.8902102953364626</c:v>
                </c:pt>
                <c:pt idx="176">
                  <c:v>3.7237864744628921</c:v>
                </c:pt>
                <c:pt idx="177">
                  <c:v>10.5521349475493</c:v>
                </c:pt>
                <c:pt idx="178">
                  <c:v>9.4867610106879479</c:v>
                </c:pt>
                <c:pt idx="179">
                  <c:v>1.3246376141094174</c:v>
                </c:pt>
                <c:pt idx="180">
                  <c:v>-7.8284057879022972</c:v>
                </c:pt>
                <c:pt idx="181">
                  <c:v>-11.125263450318078</c:v>
                </c:pt>
                <c:pt idx="182">
                  <c:v>-6.0996591795929209</c:v>
                </c:pt>
                <c:pt idx="183">
                  <c:v>3.4889095147607301</c:v>
                </c:pt>
                <c:pt idx="184">
                  <c:v>10.467534026270064</c:v>
                </c:pt>
                <c:pt idx="185">
                  <c:v>9.6157234333412394</c:v>
                </c:pt>
                <c:pt idx="186">
                  <c:v>1.5706906222629875</c:v>
                </c:pt>
                <c:pt idx="187">
                  <c:v>-7.6493267607225492</c:v>
                </c:pt>
                <c:pt idx="188">
                  <c:v>-11.147121828293786</c:v>
                </c:pt>
                <c:pt idx="189">
                  <c:v>-6.3061033932142543</c:v>
                </c:pt>
                <c:pt idx="190">
                  <c:v>3.2523139305162609</c:v>
                </c:pt>
                <c:pt idx="191">
                  <c:v>10.377776834585404</c:v>
                </c:pt>
                <c:pt idx="192">
                  <c:v>9.7399491844879797</c:v>
                </c:pt>
                <c:pt idx="193">
                  <c:v>1.8159699137463921</c:v>
                </c:pt>
                <c:pt idx="194">
                  <c:v>-7.4664797021135509</c:v>
                </c:pt>
                <c:pt idx="195">
                  <c:v>-11.163489173305603</c:v>
                </c:pt>
                <c:pt idx="196">
                  <c:v>-6.5094412425077177</c:v>
                </c:pt>
                <c:pt idx="197">
                  <c:v>3.0141162678806315</c:v>
                </c:pt>
                <c:pt idx="198">
                  <c:v>10.282907586571914</c:v>
                </c:pt>
                <c:pt idx="199">
                  <c:v>9.8593770709605515</c:v>
                </c:pt>
                <c:pt idx="200">
                  <c:v>2.0603546648442683</c:v>
                </c:pt>
                <c:pt idx="201">
                  <c:v>-7.2799546818925744</c:v>
                </c:pt>
                <c:pt idx="202">
                  <c:v>-11.174357422857007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DA1-074D-BEEB-0DA6F3883EFB}"/>
            </c:ext>
          </c:extLst>
        </c:ser>
        <c:ser>
          <c:idx val="6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'forced undamped'!$E$1:$E$203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undamped'!$F$1:$F$203</c:f>
              <c:numCache>
                <c:formatCode>General</c:formatCode>
                <c:ptCount val="203"/>
                <c:pt idx="0">
                  <c:v>0</c:v>
                </c:pt>
                <c:pt idx="1">
                  <c:v>8.7189953327907119</c:v>
                </c:pt>
                <c:pt idx="2">
                  <c:v>10.915582717542319</c:v>
                </c:pt>
                <c:pt idx="3">
                  <c:v>4.9465637730164849</c:v>
                </c:pt>
                <c:pt idx="4">
                  <c:v>-4.7228249546272778</c:v>
                </c:pt>
                <c:pt idx="5">
                  <c:v>-10.859215917561976</c:v>
                </c:pt>
                <c:pt idx="6">
                  <c:v>-8.8721667928749302</c:v>
                </c:pt>
                <c:pt idx="7">
                  <c:v>-0.24812693732416216</c:v>
                </c:pt>
                <c:pt idx="8">
                  <c:v>8.5615289263048808</c:v>
                </c:pt>
                <c:pt idx="9">
                  <c:v>10.966572539909448</c:v>
                </c:pt>
                <c:pt idx="10">
                  <c:v>5.1678659315078352</c:v>
                </c:pt>
                <c:pt idx="11">
                  <c:v>-4.4967596892943291</c:v>
                </c:pt>
                <c:pt idx="12">
                  <c:v>-10.797499906055615</c:v>
                </c:pt>
                <c:pt idx="13">
                  <c:v>-9.0209678548356109</c:v>
                </c:pt>
                <c:pt idx="14">
                  <c:v>-0.49613164819262617</c:v>
                </c:pt>
                <c:pt idx="15">
                  <c:v>8.3998451408148593</c:v>
                </c:pt>
                <c:pt idx="16">
                  <c:v>11.012160267256382</c:v>
                </c:pt>
                <c:pt idx="17">
                  <c:v>5.386622417437156</c:v>
                </c:pt>
                <c:pt idx="18">
                  <c:v>-4.2684793359714739</c:v>
                </c:pt>
                <c:pt idx="19">
                  <c:v>-10.730465084113229</c:v>
                </c:pt>
                <c:pt idx="20">
                  <c:v>-9.1653252197935409</c:v>
                </c:pt>
                <c:pt idx="21">
                  <c:v>-0.74389196635803545</c:v>
                </c:pt>
                <c:pt idx="22">
                  <c:v>8.2340236211840878</c:v>
                </c:pt>
                <c:pt idx="23">
                  <c:v>11.052323443229159</c:v>
                </c:pt>
                <c:pt idx="24">
                  <c:v>5.6027254721298041</c:v>
                </c:pt>
                <c:pt idx="25">
                  <c:v>-4.0380963447568536</c:v>
                </c:pt>
                <c:pt idx="26">
                  <c:v>-10.658144472852042</c:v>
                </c:pt>
                <c:pt idx="27">
                  <c:v>-9.3051677778190296</c:v>
                </c:pt>
                <c:pt idx="28">
                  <c:v>-0.99128584596001867</c:v>
                </c:pt>
                <c:pt idx="29">
                  <c:v>8.0641460505092883</c:v>
                </c:pt>
                <c:pt idx="30">
                  <c:v>11.087042283588703</c:v>
                </c:pt>
                <c:pt idx="31">
                  <c:v>5.816068643981894</c:v>
                </c:pt>
                <c:pt idx="32">
                  <c:v>-3.8057242015008605</c:v>
                </c:pt>
                <c:pt idx="33">
                  <c:v>-10.580573697150554</c:v>
                </c:pt>
                <c:pt idx="34">
                  <c:v>-9.440426642960384</c:v>
                </c:pt>
                <c:pt idx="35">
                  <c:v>-1.2381914216445702</c:v>
                </c:pt>
                <c:pt idx="36">
                  <c:v>7.8902961098836562</c:v>
                </c:pt>
                <c:pt idx="37">
                  <c:v>11.116299685956498</c:v>
                </c:pt>
                <c:pt idx="38">
                  <c:v>6.0265468408981322</c:v>
                </c:pt>
                <c:pt idx="39">
                  <c:v>-3.5714773719030517</c:v>
                </c:pt>
                <c:pt idx="40">
                  <c:v>-10.497790968099723</c:v>
                </c:pt>
                <c:pt idx="41">
                  <c:v>-9.571035187176923</c:v>
                </c:pt>
                <c:pt idx="42">
                  <c:v>-1.484487068594573</c:v>
                </c:pt>
                <c:pt idx="43">
                  <c:v>7.7125594371756243</c:v>
                </c:pt>
                <c:pt idx="44">
                  <c:v>11.140081238239173</c:v>
                </c:pt>
                <c:pt idx="45">
                  <c:v>6.2340563820601007</c:v>
                </c:pt>
                <c:pt idx="46">
                  <c:v>-3.3354712451266435</c:v>
                </c:pt>
                <c:pt idx="47">
                  <c:v>-10.40983706418033</c:v>
                </c:pt>
                <c:pt idx="48">
                  <c:v>-9.6969290731596853</c:v>
                </c:pt>
                <c:pt idx="49">
                  <c:v>-1.7300514624415779</c:v>
                </c:pt>
                <c:pt idx="50">
                  <c:v>7.5310235848444691</c:v>
                </c:pt>
                <c:pt idx="51">
                  <c:v>11.158375225727783</c:v>
                </c:pt>
                <c:pt idx="52">
                  <c:v>6.43849504899819</c:v>
                </c:pt>
                <c:pt idx="53">
                  <c:v>-3.0978220769589786</c:v>
                </c:pt>
                <c:pt idx="54">
                  <c:v>-10.316755311175838</c:v>
                </c:pt>
                <c:pt idx="55">
                  <c:v>-9.818046286023602</c:v>
                </c:pt>
                <c:pt idx="56">
                  <c:v>-1.9747636390297203</c:v>
                </c:pt>
                <c:pt idx="57">
                  <c:v>7.3457779768118625</c:v>
                </c:pt>
                <c:pt idx="58">
                  <c:v>11.171172636868501</c:v>
                </c:pt>
                <c:pt idx="59">
                  <c:v>6.6397621359449497</c:v>
                </c:pt>
                <c:pt idx="60">
                  <c:v>-2.8586469325434636</c:v>
                </c:pt>
                <c:pt idx="61">
                  <c:v>-10.21859156083001</c:v>
                </c:pt>
                <c:pt idx="62">
                  <c:v>-9.9343271638560999</c:v>
                </c:pt>
                <c:pt idx="63">
                  <c:v>-2.2185030540022805</c:v>
                </c:pt>
                <c:pt idx="64">
                  <c:v>7.1569138644121963</c:v>
                </c:pt>
                <c:pt idx="65">
                  <c:v>11.178467167701649</c:v>
                </c:pt>
                <c:pt idx="66">
                  <c:v>6.8377584994418763</c:v>
                </c:pt>
                <c:pt idx="67">
                  <c:v>-2.6180636287142622</c:v>
                </c:pt>
                <c:pt idx="68">
                  <c:v>-10.115394168260694</c:v>
                </c:pt>
                <c:pt idx="69">
                  <c:v>-10.045714427106104</c:v>
                </c:pt>
                <c:pt idx="70">
                  <c:v>-2.4611496421817205</c:v>
                </c:pt>
                <c:pt idx="71">
                  <c:v>6.9645242814421966</c:v>
                </c:pt>
                <c:pt idx="72">
                  <c:v>11.180255224967029</c:v>
                </c:pt>
                <c:pt idx="73">
                  <c:v>7.0323866071775178</c:v>
                </c:pt>
                <c:pt idx="74">
                  <c:v>-2.376190675959601</c:v>
                </c:pt>
                <c:pt idx="75">
                  <c:v>-10.007213968140087</c:v>
                </c:pt>
                <c:pt idx="76">
                  <c:v>-10.152153206800003</c:v>
                </c:pt>
                <c:pt idx="77">
                  <c:v>-2.7025838767130548</c:v>
                </c:pt>
                <c:pt idx="78">
                  <c:v>6.7687039983329704</c:v>
                </c:pt>
                <c:pt idx="79">
                  <c:v>11.176535927873926</c:v>
                </c:pt>
                <c:pt idx="80">
                  <c:v>7.223550586031342</c:v>
                </c:pt>
                <c:pt idx="81">
                  <c:v>-2.1331472200446115</c:v>
                </c:pt>
                <c:pt idx="82">
                  <c:v>-9.8941042496538323</c:v>
                </c:pt>
                <c:pt idx="83">
                  <c:v>-10.253591071569588</c:v>
                </c:pt>
                <c:pt idx="84">
                  <c:v>-2.9426868279425116</c:v>
                </c:pt>
                <c:pt idx="85">
                  <c:v>6.569549475466693</c:v>
                </c:pt>
                <c:pt idx="86">
                  <c:v>11.167311108534991</c:v>
                </c:pt>
                <c:pt idx="87">
                  <c:v>7.4111562693002648</c:v>
                </c:pt>
                <c:pt idx="88">
                  <c:v>-1.8890529833196181</c:v>
                </c:pt>
                <c:pt idx="89">
                  <c:v>-9.7761207302510336</c:v>
                </c:pt>
                <c:pt idx="90">
                  <c:v>-10.34997805347996</c:v>
                </c:pt>
                <c:pt idx="91">
                  <c:v>-3.1813402220016331</c:v>
                </c:pt>
                <c:pt idx="92">
                  <c:v>6.3671588156598542</c:v>
                </c:pt>
                <c:pt idx="93">
                  <c:v>11.152585311063747</c:v>
                </c:pt>
                <c:pt idx="94">
                  <c:v>7.5951112430855057</c:v>
                </c:pt>
                <c:pt idx="95">
                  <c:v>-1.6440282057463389</c:v>
                </c:pt>
                <c:pt idx="96">
                  <c:v>-9.6533215281980116</c:v>
                </c:pt>
                <c:pt idx="97">
                  <c:v>-10.44126667264314</c:v>
                </c:pt>
                <c:pt idx="98">
                  <c:v>-3.4184264990686462</c:v>
                </c:pt>
                <c:pt idx="99">
                  <c:v>6.1616317158389897</c:v>
                </c:pt>
                <c:pt idx="100">
                  <c:v>11.132365789336196</c:v>
                </c:pt>
                <c:pt idx="101">
                  <c:v>7.7753248918145541</c:v>
                </c:pt>
                <c:pt idx="102">
                  <c:v>-1.3981935856676388</c:v>
                </c:pt>
                <c:pt idx="103">
                  <c:v>-9.5257671339491665</c:v>
                </c:pt>
                <c:pt idx="104">
                  <c:v>-10.527411960606701</c:v>
                </c:pt>
                <c:pt idx="105">
                  <c:v>-3.6538288712785438</c:v>
                </c:pt>
                <c:pt idx="106">
                  <c:v>5.953069417929953</c:v>
                </c:pt>
                <c:pt idx="107">
                  <c:v>11.106662503417525</c:v>
                </c:pt>
                <c:pt idx="108">
                  <c:v>7.9517084428784619</c:v>
                </c:pt>
                <c:pt idx="109">
                  <c:v>-1.1516702203514784</c:v>
                </c:pt>
                <c:pt idx="110">
                  <c:v>-9.393520380350072</c:v>
                </c:pt>
                <c:pt idx="111">
                  <c:v>-10.608371482505214</c:v>
                </c:pt>
                <c:pt idx="112">
                  <c:v>-3.8874313802514688</c:v>
                </c:pt>
                <c:pt idx="113">
                  <c:v>5.7415746589860852</c:v>
                </c:pt>
                <c:pt idx="114">
                  <c:v>11.075488114655883</c:v>
                </c:pt>
                <c:pt idx="115">
                  <c:v>8.12417501036124</c:v>
                </c:pt>
                <c:pt idx="116">
                  <c:v>-0.90457954633976789</c:v>
                </c:pt>
                <c:pt idx="117">
                  <c:v>-9.2566464116860008</c:v>
                </c:pt>
                <c:pt idx="118">
                  <c:v>-10.684105357963196</c:v>
                </c:pt>
                <c:pt idx="119">
                  <c:v>-4.1191189542138593</c:v>
                </c:pt>
                <c:pt idx="120">
                  <c:v>5.5272516205811071</c:v>
                </c:pt>
                <c:pt idx="121">
                  <c:v>11.038857979445439</c:v>
                </c:pt>
                <c:pt idx="122">
                  <c:v>8.2926396378388834</c:v>
                </c:pt>
                <c:pt idx="123">
                  <c:v>-0.65704327962868569</c:v>
                </c:pt>
                <c:pt idx="124">
                  <c:v>-9.1152126515918113</c:v>
                </c:pt>
                <c:pt idx="125">
                  <c:v>-10.754576280740205</c:v>
                </c:pt>
                <c:pt idx="126">
                  <c:v>-4.3487774646828443</c:v>
                </c:pt>
                <c:pt idx="127">
                  <c:v>5.3102058774892527</c:v>
                </c:pt>
                <c:pt idx="128">
                  <c:v>10.996790141661775</c:v>
                </c:pt>
                <c:pt idx="129">
                  <c:v>8.4570193402289515</c:v>
                </c:pt>
                <c:pt idx="130">
                  <c:v>-0.40918335571132913</c:v>
                </c:pt>
                <c:pt idx="131">
                  <c:v>-8.9692887698398316</c:v>
                </c:pt>
                <c:pt idx="132">
                  <c:v>-10.819749537107898</c:v>
                </c:pt>
                <c:pt idx="133">
                  <c:v>-4.5762937826846368</c:v>
                </c:pt>
                <c:pt idx="134">
                  <c:v>5.0905443456790795</c:v>
                </c:pt>
                <c:pt idx="135">
                  <c:v>10.949305323773686</c:v>
                </c:pt>
                <c:pt idx="136">
                  <c:v>8.6172331446690347</c:v>
                </c:pt>
                <c:pt idx="137">
                  <c:v>-0.16112186951367108</c:v>
                </c:pt>
                <c:pt idx="138">
                  <c:v>-8.8189466480205123</c:v>
                </c:pt>
                <c:pt idx="139">
                  <c:v>-10.879593022949615</c:v>
                </c:pt>
                <c:pt idx="140">
                  <c:v>-4.801555834481924</c:v>
                </c:pt>
                <c:pt idx="141">
                  <c:v>4.8683752296478753</c:v>
                </c:pt>
                <c:pt idx="142">
                  <c:v>10.89642691663531</c:v>
                </c:pt>
                <c:pt idx="143">
                  <c:v>8.7732021304030638</c:v>
                </c:pt>
                <c:pt idx="144">
                  <c:v>8.7018984749604261E-2</c:v>
                </c:pt>
                <c:pt idx="145">
                  <c:v>-8.664260344133524</c:v>
                </c:pt>
                <c:pt idx="146">
                  <c:v>-10.934077259574906</c:v>
                </c:pt>
                <c:pt idx="147">
                  <c:v>-5.0244526567812793</c:v>
                </c:pt>
                <c:pt idx="148">
                  <c:v>4.6438079691199432</c:v>
                </c:pt>
                <c:pt idx="149">
                  <c:v>10.838180967963748</c:v>
                </c:pt>
                <c:pt idx="150">
                  <c:v>8.9248494676577348</c:v>
                </c:pt>
                <c:pt idx="151">
                  <c:v>0.33511697376738309</c:v>
                </c:pt>
                <c:pt idx="152">
                  <c:v>-8.5053060561076084</c:v>
                </c:pt>
                <c:pt idx="153">
                  <c:v>-10.983175408240713</c:v>
                </c:pt>
                <c:pt idx="154">
                  <c:v>-5.244874451392989</c:v>
                </c:pt>
                <c:pt idx="155">
                  <c:v>4.4169531851371282</c:v>
                </c:pt>
                <c:pt idx="156">
                  <c:v>10.774596169508266</c:v>
                </c:pt>
                <c:pt idx="157">
                  <c:v>9.0721004554888527</c:v>
                </c:pt>
                <c:pt idx="158">
                  <c:v>0.58304988534350333</c:v>
                </c:pt>
                <c:pt idx="159">
                  <c:v>-8.3421620842653734</c:v>
                </c:pt>
                <c:pt idx="160">
                  <c:v>-11.026863283371844</c:v>
                </c:pt>
                <c:pt idx="161">
                  <c:v>-5.462712639316984</c:v>
                </c:pt>
                <c:pt idx="162">
                  <c:v>4.1879226255675652</c:v>
                </c:pt>
                <c:pt idx="163">
                  <c:v>10.705703842916797</c:v>
                </c:pt>
                <c:pt idx="164">
                  <c:v>9.2148825585778251</c:v>
                </c:pt>
                <c:pt idx="165">
                  <c:v>0.83069558859868786</c:v>
                </c:pt>
                <c:pt idx="166">
                  <c:v>-8.1749087927535733</c:v>
                </c:pt>
                <c:pt idx="167">
                  <c:v>-11.065119364474647</c:v>
                </c:pt>
                <c:pt idx="168">
                  <c:v>-5.6778599142277981</c:v>
                </c:pt>
                <c:pt idx="169">
                  <c:v>3.9568291100590898</c:v>
                </c:pt>
                <c:pt idx="170">
                  <c:v>10.631537924307166</c:v>
                </c:pt>
                <c:pt idx="171">
                  <c:v>9.3531254429634316</c:v>
                </c:pt>
                <c:pt idx="172">
                  <c:v>1.0779320941311517</c:v>
                </c:pt>
                <c:pt idx="173">
                  <c:v>-8.0036285699543175</c:v>
                </c:pt>
                <c:pt idx="174">
                  <c:v>-11.09792480673851</c:v>
                </c:pt>
                <c:pt idx="175">
                  <c:v>-5.8902102953364626</c:v>
                </c:pt>
                <c:pt idx="176">
                  <c:v>3.7237864744628921</c:v>
                </c:pt>
                <c:pt idx="177">
                  <c:v>10.5521349475493</c:v>
                </c:pt>
                <c:pt idx="178">
                  <c:v>9.4867610106879479</c:v>
                </c:pt>
                <c:pt idx="179">
                  <c:v>1.3246376141094174</c:v>
                </c:pt>
                <c:pt idx="180">
                  <c:v>-7.8284057879022972</c:v>
                </c:pt>
                <c:pt idx="181">
                  <c:v>-11.125263450318078</c:v>
                </c:pt>
                <c:pt idx="182">
                  <c:v>-6.0996591795929209</c:v>
                </c:pt>
                <c:pt idx="183">
                  <c:v>3.4889095147607301</c:v>
                </c:pt>
                <c:pt idx="184">
                  <c:v>10.467534026270064</c:v>
                </c:pt>
                <c:pt idx="185">
                  <c:v>9.6157234333412394</c:v>
                </c:pt>
                <c:pt idx="186">
                  <c:v>1.5706906222629875</c:v>
                </c:pt>
                <c:pt idx="187">
                  <c:v>-7.6493267607225492</c:v>
                </c:pt>
                <c:pt idx="188">
                  <c:v>-11.147121828293786</c:v>
                </c:pt>
                <c:pt idx="189">
                  <c:v>-6.3061033932142543</c:v>
                </c:pt>
                <c:pt idx="190">
                  <c:v>3.2523139305162609</c:v>
                </c:pt>
                <c:pt idx="191">
                  <c:v>10.377776834585404</c:v>
                </c:pt>
                <c:pt idx="192">
                  <c:v>9.7399491844879797</c:v>
                </c:pt>
                <c:pt idx="193">
                  <c:v>1.8159699137463921</c:v>
                </c:pt>
                <c:pt idx="194">
                  <c:v>-7.4664797021135509</c:v>
                </c:pt>
                <c:pt idx="195">
                  <c:v>-11.163489173305603</c:v>
                </c:pt>
                <c:pt idx="196">
                  <c:v>-6.5094412425077177</c:v>
                </c:pt>
                <c:pt idx="197">
                  <c:v>3.0141162678806315</c:v>
                </c:pt>
                <c:pt idx="198">
                  <c:v>10.282907586571914</c:v>
                </c:pt>
                <c:pt idx="199">
                  <c:v>9.8593770709605515</c:v>
                </c:pt>
                <c:pt idx="200">
                  <c:v>2.0603546648442683</c:v>
                </c:pt>
                <c:pt idx="201">
                  <c:v>-7.2799546818925744</c:v>
                </c:pt>
                <c:pt idx="202">
                  <c:v>-11.174357422857007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DA1-074D-BEEB-0DA6F3883EFB}"/>
            </c:ext>
          </c:extLst>
        </c:ser>
        <c:ser>
          <c:idx val="2"/>
          <c:order val="6"/>
          <c:marker>
            <c:symbol val="none"/>
          </c:marker>
          <c:xVal>
            <c:numRef>
              <c:f>'forced undamped'!$E$1:$E$203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undamped'!$F$1:$F$203</c:f>
              <c:numCache>
                <c:formatCode>General</c:formatCode>
                <c:ptCount val="203"/>
                <c:pt idx="0">
                  <c:v>0</c:v>
                </c:pt>
                <c:pt idx="1">
                  <c:v>8.7189953327907119</c:v>
                </c:pt>
                <c:pt idx="2">
                  <c:v>10.915582717542319</c:v>
                </c:pt>
                <c:pt idx="3">
                  <c:v>4.9465637730164849</c:v>
                </c:pt>
                <c:pt idx="4">
                  <c:v>-4.7228249546272778</c:v>
                </c:pt>
                <c:pt idx="5">
                  <c:v>-10.859215917561976</c:v>
                </c:pt>
                <c:pt idx="6">
                  <c:v>-8.8721667928749302</c:v>
                </c:pt>
                <c:pt idx="7">
                  <c:v>-0.24812693732416216</c:v>
                </c:pt>
                <c:pt idx="8">
                  <c:v>8.5615289263048808</c:v>
                </c:pt>
                <c:pt idx="9">
                  <c:v>10.966572539909448</c:v>
                </c:pt>
                <c:pt idx="10">
                  <c:v>5.1678659315078352</c:v>
                </c:pt>
                <c:pt idx="11">
                  <c:v>-4.4967596892943291</c:v>
                </c:pt>
                <c:pt idx="12">
                  <c:v>-10.797499906055615</c:v>
                </c:pt>
                <c:pt idx="13">
                  <c:v>-9.0209678548356109</c:v>
                </c:pt>
                <c:pt idx="14">
                  <c:v>-0.49613164819262617</c:v>
                </c:pt>
                <c:pt idx="15">
                  <c:v>8.3998451408148593</c:v>
                </c:pt>
                <c:pt idx="16">
                  <c:v>11.012160267256382</c:v>
                </c:pt>
                <c:pt idx="17">
                  <c:v>5.386622417437156</c:v>
                </c:pt>
                <c:pt idx="18">
                  <c:v>-4.2684793359714739</c:v>
                </c:pt>
                <c:pt idx="19">
                  <c:v>-10.730465084113229</c:v>
                </c:pt>
                <c:pt idx="20">
                  <c:v>-9.1653252197935409</c:v>
                </c:pt>
                <c:pt idx="21">
                  <c:v>-0.74389196635803545</c:v>
                </c:pt>
                <c:pt idx="22">
                  <c:v>8.2340236211840878</c:v>
                </c:pt>
                <c:pt idx="23">
                  <c:v>11.052323443229159</c:v>
                </c:pt>
                <c:pt idx="24">
                  <c:v>5.6027254721298041</c:v>
                </c:pt>
                <c:pt idx="25">
                  <c:v>-4.0380963447568536</c:v>
                </c:pt>
                <c:pt idx="26">
                  <c:v>-10.658144472852042</c:v>
                </c:pt>
                <c:pt idx="27">
                  <c:v>-9.3051677778190296</c:v>
                </c:pt>
                <c:pt idx="28">
                  <c:v>-0.99128584596001867</c:v>
                </c:pt>
                <c:pt idx="29">
                  <c:v>8.0641460505092883</c:v>
                </c:pt>
                <c:pt idx="30">
                  <c:v>11.087042283588703</c:v>
                </c:pt>
                <c:pt idx="31">
                  <c:v>5.816068643981894</c:v>
                </c:pt>
                <c:pt idx="32">
                  <c:v>-3.8057242015008605</c:v>
                </c:pt>
                <c:pt idx="33">
                  <c:v>-10.580573697150554</c:v>
                </c:pt>
                <c:pt idx="34">
                  <c:v>-9.440426642960384</c:v>
                </c:pt>
                <c:pt idx="35">
                  <c:v>-1.2381914216445702</c:v>
                </c:pt>
                <c:pt idx="36">
                  <c:v>7.8902961098836562</c:v>
                </c:pt>
                <c:pt idx="37">
                  <c:v>11.116299685956498</c:v>
                </c:pt>
                <c:pt idx="38">
                  <c:v>6.0265468408981322</c:v>
                </c:pt>
                <c:pt idx="39">
                  <c:v>-3.5714773719030517</c:v>
                </c:pt>
                <c:pt idx="40">
                  <c:v>-10.497790968099723</c:v>
                </c:pt>
                <c:pt idx="41">
                  <c:v>-9.571035187176923</c:v>
                </c:pt>
                <c:pt idx="42">
                  <c:v>-1.484487068594573</c:v>
                </c:pt>
                <c:pt idx="43">
                  <c:v>7.7125594371756243</c:v>
                </c:pt>
                <c:pt idx="44">
                  <c:v>11.140081238239173</c:v>
                </c:pt>
                <c:pt idx="45">
                  <c:v>6.2340563820601007</c:v>
                </c:pt>
                <c:pt idx="46">
                  <c:v>-3.3354712451266435</c:v>
                </c:pt>
                <c:pt idx="47">
                  <c:v>-10.40983706418033</c:v>
                </c:pt>
                <c:pt idx="48">
                  <c:v>-9.6969290731596853</c:v>
                </c:pt>
                <c:pt idx="49">
                  <c:v>-1.7300514624415779</c:v>
                </c:pt>
                <c:pt idx="50">
                  <c:v>7.5310235848444691</c:v>
                </c:pt>
                <c:pt idx="51">
                  <c:v>11.158375225727783</c:v>
                </c:pt>
                <c:pt idx="52">
                  <c:v>6.43849504899819</c:v>
                </c:pt>
                <c:pt idx="53">
                  <c:v>-3.0978220769589786</c:v>
                </c:pt>
                <c:pt idx="54">
                  <c:v>-10.316755311175838</c:v>
                </c:pt>
                <c:pt idx="55">
                  <c:v>-9.818046286023602</c:v>
                </c:pt>
                <c:pt idx="56">
                  <c:v>-1.9747636390297203</c:v>
                </c:pt>
                <c:pt idx="57">
                  <c:v>7.3457779768118625</c:v>
                </c:pt>
                <c:pt idx="58">
                  <c:v>11.171172636868501</c:v>
                </c:pt>
                <c:pt idx="59">
                  <c:v>6.6397621359449497</c:v>
                </c:pt>
                <c:pt idx="60">
                  <c:v>-2.8586469325434636</c:v>
                </c:pt>
                <c:pt idx="61">
                  <c:v>-10.21859156083001</c:v>
                </c:pt>
                <c:pt idx="62">
                  <c:v>-9.9343271638560999</c:v>
                </c:pt>
                <c:pt idx="63">
                  <c:v>-2.2185030540022805</c:v>
                </c:pt>
                <c:pt idx="64">
                  <c:v>7.1569138644121963</c:v>
                </c:pt>
                <c:pt idx="65">
                  <c:v>11.178467167701649</c:v>
                </c:pt>
                <c:pt idx="66">
                  <c:v>6.8377584994418763</c:v>
                </c:pt>
                <c:pt idx="67">
                  <c:v>-2.6180636287142622</c:v>
                </c:pt>
                <c:pt idx="68">
                  <c:v>-10.115394168260694</c:v>
                </c:pt>
                <c:pt idx="69">
                  <c:v>-10.045714427106104</c:v>
                </c:pt>
                <c:pt idx="70">
                  <c:v>-2.4611496421817205</c:v>
                </c:pt>
                <c:pt idx="71">
                  <c:v>6.9645242814421966</c:v>
                </c:pt>
                <c:pt idx="72">
                  <c:v>11.180255224967029</c:v>
                </c:pt>
                <c:pt idx="73">
                  <c:v>7.0323866071775178</c:v>
                </c:pt>
                <c:pt idx="74">
                  <c:v>-2.376190675959601</c:v>
                </c:pt>
                <c:pt idx="75">
                  <c:v>-10.007213968140087</c:v>
                </c:pt>
                <c:pt idx="76">
                  <c:v>-10.152153206800003</c:v>
                </c:pt>
                <c:pt idx="77">
                  <c:v>-2.7025838767130548</c:v>
                </c:pt>
                <c:pt idx="78">
                  <c:v>6.7687039983329704</c:v>
                </c:pt>
                <c:pt idx="79">
                  <c:v>11.176535927873926</c:v>
                </c:pt>
                <c:pt idx="80">
                  <c:v>7.223550586031342</c:v>
                </c:pt>
                <c:pt idx="81">
                  <c:v>-2.1331472200446115</c:v>
                </c:pt>
                <c:pt idx="82">
                  <c:v>-9.8941042496538323</c:v>
                </c:pt>
                <c:pt idx="83">
                  <c:v>-10.253591071569588</c:v>
                </c:pt>
                <c:pt idx="84">
                  <c:v>-2.9426868279425116</c:v>
                </c:pt>
                <c:pt idx="85">
                  <c:v>6.569549475466693</c:v>
                </c:pt>
                <c:pt idx="86">
                  <c:v>11.167311108534991</c:v>
                </c:pt>
                <c:pt idx="87">
                  <c:v>7.4111562693002648</c:v>
                </c:pt>
                <c:pt idx="88">
                  <c:v>-1.8890529833196181</c:v>
                </c:pt>
                <c:pt idx="89">
                  <c:v>-9.7761207302510336</c:v>
                </c:pt>
                <c:pt idx="90">
                  <c:v>-10.34997805347996</c:v>
                </c:pt>
                <c:pt idx="91">
                  <c:v>-3.1813402220016331</c:v>
                </c:pt>
                <c:pt idx="92">
                  <c:v>6.3671588156598542</c:v>
                </c:pt>
                <c:pt idx="93">
                  <c:v>11.152585311063747</c:v>
                </c:pt>
                <c:pt idx="94">
                  <c:v>7.5951112430855057</c:v>
                </c:pt>
                <c:pt idx="95">
                  <c:v>-1.6440282057463389</c:v>
                </c:pt>
                <c:pt idx="96">
                  <c:v>-9.6533215281980116</c:v>
                </c:pt>
                <c:pt idx="97">
                  <c:v>-10.44126667264314</c:v>
                </c:pt>
                <c:pt idx="98">
                  <c:v>-3.4184264990686462</c:v>
                </c:pt>
                <c:pt idx="99">
                  <c:v>6.1616317158389897</c:v>
                </c:pt>
                <c:pt idx="100">
                  <c:v>11.132365789336196</c:v>
                </c:pt>
                <c:pt idx="101">
                  <c:v>7.7753248918145541</c:v>
                </c:pt>
                <c:pt idx="102">
                  <c:v>-1.3981935856676388</c:v>
                </c:pt>
                <c:pt idx="103">
                  <c:v>-9.5257671339491665</c:v>
                </c:pt>
                <c:pt idx="104">
                  <c:v>-10.527411960606701</c:v>
                </c:pt>
                <c:pt idx="105">
                  <c:v>-3.6538288712785438</c:v>
                </c:pt>
                <c:pt idx="106">
                  <c:v>5.953069417929953</c:v>
                </c:pt>
                <c:pt idx="107">
                  <c:v>11.106662503417525</c:v>
                </c:pt>
                <c:pt idx="108">
                  <c:v>7.9517084428784619</c:v>
                </c:pt>
                <c:pt idx="109">
                  <c:v>-1.1516702203514784</c:v>
                </c:pt>
                <c:pt idx="110">
                  <c:v>-9.393520380350072</c:v>
                </c:pt>
                <c:pt idx="111">
                  <c:v>-10.608371482505214</c:v>
                </c:pt>
                <c:pt idx="112">
                  <c:v>-3.8874313802514688</c:v>
                </c:pt>
                <c:pt idx="113">
                  <c:v>5.7415746589860852</c:v>
                </c:pt>
                <c:pt idx="114">
                  <c:v>11.075488114655883</c:v>
                </c:pt>
                <c:pt idx="115">
                  <c:v>8.12417501036124</c:v>
                </c:pt>
                <c:pt idx="116">
                  <c:v>-0.90457954633976789</c:v>
                </c:pt>
                <c:pt idx="117">
                  <c:v>-9.2566464116860008</c:v>
                </c:pt>
                <c:pt idx="118">
                  <c:v>-10.684105357963196</c:v>
                </c:pt>
                <c:pt idx="119">
                  <c:v>-4.1191189542138593</c:v>
                </c:pt>
                <c:pt idx="120">
                  <c:v>5.5272516205811071</c:v>
                </c:pt>
                <c:pt idx="121">
                  <c:v>11.038857979445439</c:v>
                </c:pt>
                <c:pt idx="122">
                  <c:v>8.2926396378388834</c:v>
                </c:pt>
                <c:pt idx="123">
                  <c:v>-0.65704327962868569</c:v>
                </c:pt>
                <c:pt idx="124">
                  <c:v>-9.1152126515918113</c:v>
                </c:pt>
                <c:pt idx="125">
                  <c:v>-10.754576280740205</c:v>
                </c:pt>
                <c:pt idx="126">
                  <c:v>-4.3487774646828443</c:v>
                </c:pt>
                <c:pt idx="127">
                  <c:v>5.3102058774892527</c:v>
                </c:pt>
                <c:pt idx="128">
                  <c:v>10.996790141661775</c:v>
                </c:pt>
                <c:pt idx="129">
                  <c:v>8.4570193402289515</c:v>
                </c:pt>
                <c:pt idx="130">
                  <c:v>-0.40918335571132913</c:v>
                </c:pt>
                <c:pt idx="131">
                  <c:v>-8.9692887698398316</c:v>
                </c:pt>
                <c:pt idx="132">
                  <c:v>-10.819749537107898</c:v>
                </c:pt>
                <c:pt idx="133">
                  <c:v>-4.5762937826846368</c:v>
                </c:pt>
                <c:pt idx="134">
                  <c:v>5.0905443456790795</c:v>
                </c:pt>
                <c:pt idx="135">
                  <c:v>10.949305323773686</c:v>
                </c:pt>
                <c:pt idx="136">
                  <c:v>8.6172331446690347</c:v>
                </c:pt>
                <c:pt idx="137">
                  <c:v>-0.16112186951367108</c:v>
                </c:pt>
                <c:pt idx="138">
                  <c:v>-8.8189466480205123</c:v>
                </c:pt>
                <c:pt idx="139">
                  <c:v>-10.879593022949615</c:v>
                </c:pt>
                <c:pt idx="140">
                  <c:v>-4.801555834481924</c:v>
                </c:pt>
                <c:pt idx="141">
                  <c:v>4.8683752296478753</c:v>
                </c:pt>
                <c:pt idx="142">
                  <c:v>10.89642691663531</c:v>
                </c:pt>
                <c:pt idx="143">
                  <c:v>8.7732021304030638</c:v>
                </c:pt>
                <c:pt idx="144">
                  <c:v>8.7018984749604261E-2</c:v>
                </c:pt>
                <c:pt idx="145">
                  <c:v>-8.664260344133524</c:v>
                </c:pt>
                <c:pt idx="146">
                  <c:v>-10.934077259574906</c:v>
                </c:pt>
                <c:pt idx="147">
                  <c:v>-5.0244526567812793</c:v>
                </c:pt>
                <c:pt idx="148">
                  <c:v>4.6438079691199432</c:v>
                </c:pt>
                <c:pt idx="149">
                  <c:v>10.838180967963748</c:v>
                </c:pt>
                <c:pt idx="150">
                  <c:v>8.9248494676577348</c:v>
                </c:pt>
                <c:pt idx="151">
                  <c:v>0.33511697376738309</c:v>
                </c:pt>
                <c:pt idx="152">
                  <c:v>-8.5053060561076084</c:v>
                </c:pt>
                <c:pt idx="153">
                  <c:v>-10.983175408240713</c:v>
                </c:pt>
                <c:pt idx="154">
                  <c:v>-5.244874451392989</c:v>
                </c:pt>
                <c:pt idx="155">
                  <c:v>4.4169531851371282</c:v>
                </c:pt>
                <c:pt idx="156">
                  <c:v>10.774596169508266</c:v>
                </c:pt>
                <c:pt idx="157">
                  <c:v>9.0721004554888527</c:v>
                </c:pt>
                <c:pt idx="158">
                  <c:v>0.58304988534350333</c:v>
                </c:pt>
                <c:pt idx="159">
                  <c:v>-8.3421620842653734</c:v>
                </c:pt>
                <c:pt idx="160">
                  <c:v>-11.026863283371844</c:v>
                </c:pt>
                <c:pt idx="161">
                  <c:v>-5.462712639316984</c:v>
                </c:pt>
                <c:pt idx="162">
                  <c:v>4.1879226255675652</c:v>
                </c:pt>
                <c:pt idx="163">
                  <c:v>10.705703842916797</c:v>
                </c:pt>
                <c:pt idx="164">
                  <c:v>9.2148825585778251</c:v>
                </c:pt>
                <c:pt idx="165">
                  <c:v>0.83069558859868786</c:v>
                </c:pt>
                <c:pt idx="166">
                  <c:v>-8.1749087927535733</c:v>
                </c:pt>
                <c:pt idx="167">
                  <c:v>-11.065119364474647</c:v>
                </c:pt>
                <c:pt idx="168">
                  <c:v>-5.6778599142277981</c:v>
                </c:pt>
                <c:pt idx="169">
                  <c:v>3.9568291100590898</c:v>
                </c:pt>
                <c:pt idx="170">
                  <c:v>10.631537924307166</c:v>
                </c:pt>
                <c:pt idx="171">
                  <c:v>9.3531254429634316</c:v>
                </c:pt>
                <c:pt idx="172">
                  <c:v>1.0779320941311517</c:v>
                </c:pt>
                <c:pt idx="173">
                  <c:v>-8.0036285699543175</c:v>
                </c:pt>
                <c:pt idx="174">
                  <c:v>-11.09792480673851</c:v>
                </c:pt>
                <c:pt idx="175">
                  <c:v>-5.8902102953364626</c:v>
                </c:pt>
                <c:pt idx="176">
                  <c:v>3.7237864744628921</c:v>
                </c:pt>
                <c:pt idx="177">
                  <c:v>10.5521349475493</c:v>
                </c:pt>
                <c:pt idx="178">
                  <c:v>9.4867610106879479</c:v>
                </c:pt>
                <c:pt idx="179">
                  <c:v>1.3246376141094174</c:v>
                </c:pt>
                <c:pt idx="180">
                  <c:v>-7.8284057879022972</c:v>
                </c:pt>
                <c:pt idx="181">
                  <c:v>-11.125263450318078</c:v>
                </c:pt>
                <c:pt idx="182">
                  <c:v>-6.0996591795929209</c:v>
                </c:pt>
                <c:pt idx="183">
                  <c:v>3.4889095147607301</c:v>
                </c:pt>
                <c:pt idx="184">
                  <c:v>10.467534026270064</c:v>
                </c:pt>
                <c:pt idx="185">
                  <c:v>9.6157234333412394</c:v>
                </c:pt>
                <c:pt idx="186">
                  <c:v>1.5706906222629875</c:v>
                </c:pt>
                <c:pt idx="187">
                  <c:v>-7.6493267607225492</c:v>
                </c:pt>
                <c:pt idx="188">
                  <c:v>-11.147121828293786</c:v>
                </c:pt>
                <c:pt idx="189">
                  <c:v>-6.3061033932142543</c:v>
                </c:pt>
                <c:pt idx="190">
                  <c:v>3.2523139305162609</c:v>
                </c:pt>
                <c:pt idx="191">
                  <c:v>10.377776834585404</c:v>
                </c:pt>
                <c:pt idx="192">
                  <c:v>9.7399491844879797</c:v>
                </c:pt>
                <c:pt idx="193">
                  <c:v>1.8159699137463921</c:v>
                </c:pt>
                <c:pt idx="194">
                  <c:v>-7.4664797021135509</c:v>
                </c:pt>
                <c:pt idx="195">
                  <c:v>-11.163489173305603</c:v>
                </c:pt>
                <c:pt idx="196">
                  <c:v>-6.5094412425077177</c:v>
                </c:pt>
                <c:pt idx="197">
                  <c:v>3.0141162678806315</c:v>
                </c:pt>
                <c:pt idx="198">
                  <c:v>10.282907586571914</c:v>
                </c:pt>
                <c:pt idx="199">
                  <c:v>9.8593770709605515</c:v>
                </c:pt>
                <c:pt idx="200">
                  <c:v>2.0603546648442683</c:v>
                </c:pt>
                <c:pt idx="201">
                  <c:v>-7.2799546818925744</c:v>
                </c:pt>
                <c:pt idx="202">
                  <c:v>-11.174357422857007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DA1-074D-BEEB-0DA6F3883EFB}"/>
            </c:ext>
          </c:extLst>
        </c:ser>
        <c:ser>
          <c:idx val="0"/>
          <c:order val="7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'forced undamped'!$E$1:$E$203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undamped'!$F$1:$F$203</c:f>
              <c:numCache>
                <c:formatCode>General</c:formatCode>
                <c:ptCount val="203"/>
                <c:pt idx="0">
                  <c:v>0</c:v>
                </c:pt>
                <c:pt idx="1">
                  <c:v>8.7189953327907119</c:v>
                </c:pt>
                <c:pt idx="2">
                  <c:v>10.915582717542319</c:v>
                </c:pt>
                <c:pt idx="3">
                  <c:v>4.9465637730164849</c:v>
                </c:pt>
                <c:pt idx="4">
                  <c:v>-4.7228249546272778</c:v>
                </c:pt>
                <c:pt idx="5">
                  <c:v>-10.859215917561976</c:v>
                </c:pt>
                <c:pt idx="6">
                  <c:v>-8.8721667928749302</c:v>
                </c:pt>
                <c:pt idx="7">
                  <c:v>-0.24812693732416216</c:v>
                </c:pt>
                <c:pt idx="8">
                  <c:v>8.5615289263048808</c:v>
                </c:pt>
                <c:pt idx="9">
                  <c:v>10.966572539909448</c:v>
                </c:pt>
                <c:pt idx="10">
                  <c:v>5.1678659315078352</c:v>
                </c:pt>
                <c:pt idx="11">
                  <c:v>-4.4967596892943291</c:v>
                </c:pt>
                <c:pt idx="12">
                  <c:v>-10.797499906055615</c:v>
                </c:pt>
                <c:pt idx="13">
                  <c:v>-9.0209678548356109</c:v>
                </c:pt>
                <c:pt idx="14">
                  <c:v>-0.49613164819262617</c:v>
                </c:pt>
                <c:pt idx="15">
                  <c:v>8.3998451408148593</c:v>
                </c:pt>
                <c:pt idx="16">
                  <c:v>11.012160267256382</c:v>
                </c:pt>
                <c:pt idx="17">
                  <c:v>5.386622417437156</c:v>
                </c:pt>
                <c:pt idx="18">
                  <c:v>-4.2684793359714739</c:v>
                </c:pt>
                <c:pt idx="19">
                  <c:v>-10.730465084113229</c:v>
                </c:pt>
                <c:pt idx="20">
                  <c:v>-9.1653252197935409</c:v>
                </c:pt>
                <c:pt idx="21">
                  <c:v>-0.74389196635803545</c:v>
                </c:pt>
                <c:pt idx="22">
                  <c:v>8.2340236211840878</c:v>
                </c:pt>
                <c:pt idx="23">
                  <c:v>11.052323443229159</c:v>
                </c:pt>
                <c:pt idx="24">
                  <c:v>5.6027254721298041</c:v>
                </c:pt>
                <c:pt idx="25">
                  <c:v>-4.0380963447568536</c:v>
                </c:pt>
                <c:pt idx="26">
                  <c:v>-10.658144472852042</c:v>
                </c:pt>
                <c:pt idx="27">
                  <c:v>-9.3051677778190296</c:v>
                </c:pt>
                <c:pt idx="28">
                  <c:v>-0.99128584596001867</c:v>
                </c:pt>
                <c:pt idx="29">
                  <c:v>8.0641460505092883</c:v>
                </c:pt>
                <c:pt idx="30">
                  <c:v>11.087042283588703</c:v>
                </c:pt>
                <c:pt idx="31">
                  <c:v>5.816068643981894</c:v>
                </c:pt>
                <c:pt idx="32">
                  <c:v>-3.8057242015008605</c:v>
                </c:pt>
                <c:pt idx="33">
                  <c:v>-10.580573697150554</c:v>
                </c:pt>
                <c:pt idx="34">
                  <c:v>-9.440426642960384</c:v>
                </c:pt>
                <c:pt idx="35">
                  <c:v>-1.2381914216445702</c:v>
                </c:pt>
                <c:pt idx="36">
                  <c:v>7.8902961098836562</c:v>
                </c:pt>
                <c:pt idx="37">
                  <c:v>11.116299685956498</c:v>
                </c:pt>
                <c:pt idx="38">
                  <c:v>6.0265468408981322</c:v>
                </c:pt>
                <c:pt idx="39">
                  <c:v>-3.5714773719030517</c:v>
                </c:pt>
                <c:pt idx="40">
                  <c:v>-10.497790968099723</c:v>
                </c:pt>
                <c:pt idx="41">
                  <c:v>-9.571035187176923</c:v>
                </c:pt>
                <c:pt idx="42">
                  <c:v>-1.484487068594573</c:v>
                </c:pt>
                <c:pt idx="43">
                  <c:v>7.7125594371756243</c:v>
                </c:pt>
                <c:pt idx="44">
                  <c:v>11.140081238239173</c:v>
                </c:pt>
                <c:pt idx="45">
                  <c:v>6.2340563820601007</c:v>
                </c:pt>
                <c:pt idx="46">
                  <c:v>-3.3354712451266435</c:v>
                </c:pt>
                <c:pt idx="47">
                  <c:v>-10.40983706418033</c:v>
                </c:pt>
                <c:pt idx="48">
                  <c:v>-9.6969290731596853</c:v>
                </c:pt>
                <c:pt idx="49">
                  <c:v>-1.7300514624415779</c:v>
                </c:pt>
                <c:pt idx="50">
                  <c:v>7.5310235848444691</c:v>
                </c:pt>
                <c:pt idx="51">
                  <c:v>11.158375225727783</c:v>
                </c:pt>
                <c:pt idx="52">
                  <c:v>6.43849504899819</c:v>
                </c:pt>
                <c:pt idx="53">
                  <c:v>-3.0978220769589786</c:v>
                </c:pt>
                <c:pt idx="54">
                  <c:v>-10.316755311175838</c:v>
                </c:pt>
                <c:pt idx="55">
                  <c:v>-9.818046286023602</c:v>
                </c:pt>
                <c:pt idx="56">
                  <c:v>-1.9747636390297203</c:v>
                </c:pt>
                <c:pt idx="57">
                  <c:v>7.3457779768118625</c:v>
                </c:pt>
                <c:pt idx="58">
                  <c:v>11.171172636868501</c:v>
                </c:pt>
                <c:pt idx="59">
                  <c:v>6.6397621359449497</c:v>
                </c:pt>
                <c:pt idx="60">
                  <c:v>-2.8586469325434636</c:v>
                </c:pt>
                <c:pt idx="61">
                  <c:v>-10.21859156083001</c:v>
                </c:pt>
                <c:pt idx="62">
                  <c:v>-9.9343271638560999</c:v>
                </c:pt>
                <c:pt idx="63">
                  <c:v>-2.2185030540022805</c:v>
                </c:pt>
                <c:pt idx="64">
                  <c:v>7.1569138644121963</c:v>
                </c:pt>
                <c:pt idx="65">
                  <c:v>11.178467167701649</c:v>
                </c:pt>
                <c:pt idx="66">
                  <c:v>6.8377584994418763</c:v>
                </c:pt>
                <c:pt idx="67">
                  <c:v>-2.6180636287142622</c:v>
                </c:pt>
                <c:pt idx="68">
                  <c:v>-10.115394168260694</c:v>
                </c:pt>
                <c:pt idx="69">
                  <c:v>-10.045714427106104</c:v>
                </c:pt>
                <c:pt idx="70">
                  <c:v>-2.4611496421817205</c:v>
                </c:pt>
                <c:pt idx="71">
                  <c:v>6.9645242814421966</c:v>
                </c:pt>
                <c:pt idx="72">
                  <c:v>11.180255224967029</c:v>
                </c:pt>
                <c:pt idx="73">
                  <c:v>7.0323866071775178</c:v>
                </c:pt>
                <c:pt idx="74">
                  <c:v>-2.376190675959601</c:v>
                </c:pt>
                <c:pt idx="75">
                  <c:v>-10.007213968140087</c:v>
                </c:pt>
                <c:pt idx="76">
                  <c:v>-10.152153206800003</c:v>
                </c:pt>
                <c:pt idx="77">
                  <c:v>-2.7025838767130548</c:v>
                </c:pt>
                <c:pt idx="78">
                  <c:v>6.7687039983329704</c:v>
                </c:pt>
                <c:pt idx="79">
                  <c:v>11.176535927873926</c:v>
                </c:pt>
                <c:pt idx="80">
                  <c:v>7.223550586031342</c:v>
                </c:pt>
                <c:pt idx="81">
                  <c:v>-2.1331472200446115</c:v>
                </c:pt>
                <c:pt idx="82">
                  <c:v>-9.8941042496538323</c:v>
                </c:pt>
                <c:pt idx="83">
                  <c:v>-10.253591071569588</c:v>
                </c:pt>
                <c:pt idx="84">
                  <c:v>-2.9426868279425116</c:v>
                </c:pt>
                <c:pt idx="85">
                  <c:v>6.569549475466693</c:v>
                </c:pt>
                <c:pt idx="86">
                  <c:v>11.167311108534991</c:v>
                </c:pt>
                <c:pt idx="87">
                  <c:v>7.4111562693002648</c:v>
                </c:pt>
                <c:pt idx="88">
                  <c:v>-1.8890529833196181</c:v>
                </c:pt>
                <c:pt idx="89">
                  <c:v>-9.7761207302510336</c:v>
                </c:pt>
                <c:pt idx="90">
                  <c:v>-10.34997805347996</c:v>
                </c:pt>
                <c:pt idx="91">
                  <c:v>-3.1813402220016331</c:v>
                </c:pt>
                <c:pt idx="92">
                  <c:v>6.3671588156598542</c:v>
                </c:pt>
                <c:pt idx="93">
                  <c:v>11.152585311063747</c:v>
                </c:pt>
                <c:pt idx="94">
                  <c:v>7.5951112430855057</c:v>
                </c:pt>
                <c:pt idx="95">
                  <c:v>-1.6440282057463389</c:v>
                </c:pt>
                <c:pt idx="96">
                  <c:v>-9.6533215281980116</c:v>
                </c:pt>
                <c:pt idx="97">
                  <c:v>-10.44126667264314</c:v>
                </c:pt>
                <c:pt idx="98">
                  <c:v>-3.4184264990686462</c:v>
                </c:pt>
                <c:pt idx="99">
                  <c:v>6.1616317158389897</c:v>
                </c:pt>
                <c:pt idx="100">
                  <c:v>11.132365789336196</c:v>
                </c:pt>
                <c:pt idx="101">
                  <c:v>7.7753248918145541</c:v>
                </c:pt>
                <c:pt idx="102">
                  <c:v>-1.3981935856676388</c:v>
                </c:pt>
                <c:pt idx="103">
                  <c:v>-9.5257671339491665</c:v>
                </c:pt>
                <c:pt idx="104">
                  <c:v>-10.527411960606701</c:v>
                </c:pt>
                <c:pt idx="105">
                  <c:v>-3.6538288712785438</c:v>
                </c:pt>
                <c:pt idx="106">
                  <c:v>5.953069417929953</c:v>
                </c:pt>
                <c:pt idx="107">
                  <c:v>11.106662503417525</c:v>
                </c:pt>
                <c:pt idx="108">
                  <c:v>7.9517084428784619</c:v>
                </c:pt>
                <c:pt idx="109">
                  <c:v>-1.1516702203514784</c:v>
                </c:pt>
                <c:pt idx="110">
                  <c:v>-9.393520380350072</c:v>
                </c:pt>
                <c:pt idx="111">
                  <c:v>-10.608371482505214</c:v>
                </c:pt>
                <c:pt idx="112">
                  <c:v>-3.8874313802514688</c:v>
                </c:pt>
                <c:pt idx="113">
                  <c:v>5.7415746589860852</c:v>
                </c:pt>
                <c:pt idx="114">
                  <c:v>11.075488114655883</c:v>
                </c:pt>
                <c:pt idx="115">
                  <c:v>8.12417501036124</c:v>
                </c:pt>
                <c:pt idx="116">
                  <c:v>-0.90457954633976789</c:v>
                </c:pt>
                <c:pt idx="117">
                  <c:v>-9.2566464116860008</c:v>
                </c:pt>
                <c:pt idx="118">
                  <c:v>-10.684105357963196</c:v>
                </c:pt>
                <c:pt idx="119">
                  <c:v>-4.1191189542138593</c:v>
                </c:pt>
                <c:pt idx="120">
                  <c:v>5.5272516205811071</c:v>
                </c:pt>
                <c:pt idx="121">
                  <c:v>11.038857979445439</c:v>
                </c:pt>
                <c:pt idx="122">
                  <c:v>8.2926396378388834</c:v>
                </c:pt>
                <c:pt idx="123">
                  <c:v>-0.65704327962868569</c:v>
                </c:pt>
                <c:pt idx="124">
                  <c:v>-9.1152126515918113</c:v>
                </c:pt>
                <c:pt idx="125">
                  <c:v>-10.754576280740205</c:v>
                </c:pt>
                <c:pt idx="126">
                  <c:v>-4.3487774646828443</c:v>
                </c:pt>
                <c:pt idx="127">
                  <c:v>5.3102058774892527</c:v>
                </c:pt>
                <c:pt idx="128">
                  <c:v>10.996790141661775</c:v>
                </c:pt>
                <c:pt idx="129">
                  <c:v>8.4570193402289515</c:v>
                </c:pt>
                <c:pt idx="130">
                  <c:v>-0.40918335571132913</c:v>
                </c:pt>
                <c:pt idx="131">
                  <c:v>-8.9692887698398316</c:v>
                </c:pt>
                <c:pt idx="132">
                  <c:v>-10.819749537107898</c:v>
                </c:pt>
                <c:pt idx="133">
                  <c:v>-4.5762937826846368</c:v>
                </c:pt>
                <c:pt idx="134">
                  <c:v>5.0905443456790795</c:v>
                </c:pt>
                <c:pt idx="135">
                  <c:v>10.949305323773686</c:v>
                </c:pt>
                <c:pt idx="136">
                  <c:v>8.6172331446690347</c:v>
                </c:pt>
                <c:pt idx="137">
                  <c:v>-0.16112186951367108</c:v>
                </c:pt>
                <c:pt idx="138">
                  <c:v>-8.8189466480205123</c:v>
                </c:pt>
                <c:pt idx="139">
                  <c:v>-10.879593022949615</c:v>
                </c:pt>
                <c:pt idx="140">
                  <c:v>-4.801555834481924</c:v>
                </c:pt>
                <c:pt idx="141">
                  <c:v>4.8683752296478753</c:v>
                </c:pt>
                <c:pt idx="142">
                  <c:v>10.89642691663531</c:v>
                </c:pt>
                <c:pt idx="143">
                  <c:v>8.7732021304030638</c:v>
                </c:pt>
                <c:pt idx="144">
                  <c:v>8.7018984749604261E-2</c:v>
                </c:pt>
                <c:pt idx="145">
                  <c:v>-8.664260344133524</c:v>
                </c:pt>
                <c:pt idx="146">
                  <c:v>-10.934077259574906</c:v>
                </c:pt>
                <c:pt idx="147">
                  <c:v>-5.0244526567812793</c:v>
                </c:pt>
                <c:pt idx="148">
                  <c:v>4.6438079691199432</c:v>
                </c:pt>
                <c:pt idx="149">
                  <c:v>10.838180967963748</c:v>
                </c:pt>
                <c:pt idx="150">
                  <c:v>8.9248494676577348</c:v>
                </c:pt>
                <c:pt idx="151">
                  <c:v>0.33511697376738309</c:v>
                </c:pt>
                <c:pt idx="152">
                  <c:v>-8.5053060561076084</c:v>
                </c:pt>
                <c:pt idx="153">
                  <c:v>-10.983175408240713</c:v>
                </c:pt>
                <c:pt idx="154">
                  <c:v>-5.244874451392989</c:v>
                </c:pt>
                <c:pt idx="155">
                  <c:v>4.4169531851371282</c:v>
                </c:pt>
                <c:pt idx="156">
                  <c:v>10.774596169508266</c:v>
                </c:pt>
                <c:pt idx="157">
                  <c:v>9.0721004554888527</c:v>
                </c:pt>
                <c:pt idx="158">
                  <c:v>0.58304988534350333</c:v>
                </c:pt>
                <c:pt idx="159">
                  <c:v>-8.3421620842653734</c:v>
                </c:pt>
                <c:pt idx="160">
                  <c:v>-11.026863283371844</c:v>
                </c:pt>
                <c:pt idx="161">
                  <c:v>-5.462712639316984</c:v>
                </c:pt>
                <c:pt idx="162">
                  <c:v>4.1879226255675652</c:v>
                </c:pt>
                <c:pt idx="163">
                  <c:v>10.705703842916797</c:v>
                </c:pt>
                <c:pt idx="164">
                  <c:v>9.2148825585778251</c:v>
                </c:pt>
                <c:pt idx="165">
                  <c:v>0.83069558859868786</c:v>
                </c:pt>
                <c:pt idx="166">
                  <c:v>-8.1749087927535733</c:v>
                </c:pt>
                <c:pt idx="167">
                  <c:v>-11.065119364474647</c:v>
                </c:pt>
                <c:pt idx="168">
                  <c:v>-5.6778599142277981</c:v>
                </c:pt>
                <c:pt idx="169">
                  <c:v>3.9568291100590898</c:v>
                </c:pt>
                <c:pt idx="170">
                  <c:v>10.631537924307166</c:v>
                </c:pt>
                <c:pt idx="171">
                  <c:v>9.3531254429634316</c:v>
                </c:pt>
                <c:pt idx="172">
                  <c:v>1.0779320941311517</c:v>
                </c:pt>
                <c:pt idx="173">
                  <c:v>-8.0036285699543175</c:v>
                </c:pt>
                <c:pt idx="174">
                  <c:v>-11.09792480673851</c:v>
                </c:pt>
                <c:pt idx="175">
                  <c:v>-5.8902102953364626</c:v>
                </c:pt>
                <c:pt idx="176">
                  <c:v>3.7237864744628921</c:v>
                </c:pt>
                <c:pt idx="177">
                  <c:v>10.5521349475493</c:v>
                </c:pt>
                <c:pt idx="178">
                  <c:v>9.4867610106879479</c:v>
                </c:pt>
                <c:pt idx="179">
                  <c:v>1.3246376141094174</c:v>
                </c:pt>
                <c:pt idx="180">
                  <c:v>-7.8284057879022972</c:v>
                </c:pt>
                <c:pt idx="181">
                  <c:v>-11.125263450318078</c:v>
                </c:pt>
                <c:pt idx="182">
                  <c:v>-6.0996591795929209</c:v>
                </c:pt>
                <c:pt idx="183">
                  <c:v>3.4889095147607301</c:v>
                </c:pt>
                <c:pt idx="184">
                  <c:v>10.467534026270064</c:v>
                </c:pt>
                <c:pt idx="185">
                  <c:v>9.6157234333412394</c:v>
                </c:pt>
                <c:pt idx="186">
                  <c:v>1.5706906222629875</c:v>
                </c:pt>
                <c:pt idx="187">
                  <c:v>-7.6493267607225492</c:v>
                </c:pt>
                <c:pt idx="188">
                  <c:v>-11.147121828293786</c:v>
                </c:pt>
                <c:pt idx="189">
                  <c:v>-6.3061033932142543</c:v>
                </c:pt>
                <c:pt idx="190">
                  <c:v>3.2523139305162609</c:v>
                </c:pt>
                <c:pt idx="191">
                  <c:v>10.377776834585404</c:v>
                </c:pt>
                <c:pt idx="192">
                  <c:v>9.7399491844879797</c:v>
                </c:pt>
                <c:pt idx="193">
                  <c:v>1.8159699137463921</c:v>
                </c:pt>
                <c:pt idx="194">
                  <c:v>-7.4664797021135509</c:v>
                </c:pt>
                <c:pt idx="195">
                  <c:v>-11.163489173305603</c:v>
                </c:pt>
                <c:pt idx="196">
                  <c:v>-6.5094412425077177</c:v>
                </c:pt>
                <c:pt idx="197">
                  <c:v>3.0141162678806315</c:v>
                </c:pt>
                <c:pt idx="198">
                  <c:v>10.282907586571914</c:v>
                </c:pt>
                <c:pt idx="199">
                  <c:v>9.8593770709605515</c:v>
                </c:pt>
                <c:pt idx="200">
                  <c:v>2.0603546648442683</c:v>
                </c:pt>
                <c:pt idx="201">
                  <c:v>-7.2799546818925744</c:v>
                </c:pt>
                <c:pt idx="202">
                  <c:v>-11.174357422857007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DA1-074D-BEEB-0DA6F3883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2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9"/>
          <c:order val="0"/>
          <c:marker>
            <c:symbol val="none"/>
          </c:marker>
          <c:xVal>
            <c:numRef>
              <c:f>'forced undamped'!$H$1:$H$203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undamped'!$I$1:$I$203</c:f>
              <c:numCache>
                <c:formatCode>General</c:formatCode>
                <c:ptCount val="203"/>
                <c:pt idx="0">
                  <c:v>0</c:v>
                </c:pt>
                <c:pt idx="1">
                  <c:v>4.9979169270678332</c:v>
                </c:pt>
                <c:pt idx="2">
                  <c:v>9.9833416646828148</c:v>
                </c:pt>
                <c:pt idx="3">
                  <c:v>14.943813247359925</c:v>
                </c:pt>
                <c:pt idx="4">
                  <c:v>19.866933079506122</c:v>
                </c:pt>
                <c:pt idx="5">
                  <c:v>24.740395925452294</c:v>
                </c:pt>
                <c:pt idx="6">
                  <c:v>29.552020666133956</c:v>
                </c:pt>
                <c:pt idx="7">
                  <c:v>34.289780745545137</c:v>
                </c:pt>
                <c:pt idx="8">
                  <c:v>38.941834230865048</c:v>
                </c:pt>
                <c:pt idx="9">
                  <c:v>43.496553411123017</c:v>
                </c:pt>
                <c:pt idx="10">
                  <c:v>47.942553860420297</c:v>
                </c:pt>
                <c:pt idx="11">
                  <c:v>52.268722893065913</c:v>
                </c:pt>
                <c:pt idx="12">
                  <c:v>56.464247339503537</c:v>
                </c:pt>
                <c:pt idx="13">
                  <c:v>60.518640573603953</c:v>
                </c:pt>
                <c:pt idx="14">
                  <c:v>64.421768723769119</c:v>
                </c:pt>
                <c:pt idx="15">
                  <c:v>68.163876002333424</c:v>
                </c:pt>
                <c:pt idx="16">
                  <c:v>71.735609089952291</c:v>
                </c:pt>
                <c:pt idx="17">
                  <c:v>75.12804051402928</c:v>
                </c:pt>
                <c:pt idx="18">
                  <c:v>78.332690962748359</c:v>
                </c:pt>
                <c:pt idx="19">
                  <c:v>81.341550478937393</c:v>
                </c:pt>
                <c:pt idx="20">
                  <c:v>84.147098480789666</c:v>
                </c:pt>
                <c:pt idx="21">
                  <c:v>86.742322559401714</c:v>
                </c:pt>
                <c:pt idx="22">
                  <c:v>89.120736006143559</c:v>
                </c:pt>
                <c:pt idx="23">
                  <c:v>91.276394026052117</c:v>
                </c:pt>
                <c:pt idx="24">
                  <c:v>93.203908596722655</c:v>
                </c:pt>
                <c:pt idx="25">
                  <c:v>94.898461935558629</c:v>
                </c:pt>
                <c:pt idx="26">
                  <c:v>96.355818541719302</c:v>
                </c:pt>
                <c:pt idx="27">
                  <c:v>97.572335782665917</c:v>
                </c:pt>
                <c:pt idx="28">
                  <c:v>98.544972998846021</c:v>
                </c:pt>
                <c:pt idx="29">
                  <c:v>99.271299103758864</c:v>
                </c:pt>
                <c:pt idx="30">
                  <c:v>99.74949866040545</c:v>
                </c:pt>
                <c:pt idx="31">
                  <c:v>99.978376418935696</c:v>
                </c:pt>
                <c:pt idx="32">
                  <c:v>99.957360304150512</c:v>
                </c:pt>
                <c:pt idx="33">
                  <c:v>99.686502845391871</c:v>
                </c:pt>
                <c:pt idx="34">
                  <c:v>99.16648104524684</c:v>
                </c:pt>
                <c:pt idx="35">
                  <c:v>98.398594687393668</c:v>
                </c:pt>
                <c:pt idx="36">
                  <c:v>97.384763087819493</c:v>
                </c:pt>
                <c:pt idx="37">
                  <c:v>96.127520297529969</c:v>
                </c:pt>
                <c:pt idx="38">
                  <c:v>94.630008768741419</c:v>
                </c:pt>
                <c:pt idx="39">
                  <c:v>92.895971500386892</c:v>
                </c:pt>
                <c:pt idx="40">
                  <c:v>90.929742682568133</c:v>
                </c:pt>
                <c:pt idx="41">
                  <c:v>88.73623686333751</c:v>
                </c:pt>
                <c:pt idx="42">
                  <c:v>86.320936664887356</c:v>
                </c:pt>
                <c:pt idx="43">
                  <c:v>83.689879079849746</c:v>
                </c:pt>
                <c:pt idx="44">
                  <c:v>80.849640381959006</c:v>
                </c:pt>
                <c:pt idx="45">
                  <c:v>77.80731968879212</c:v>
                </c:pt>
                <c:pt idx="46">
                  <c:v>74.570521217672024</c:v>
                </c:pt>
                <c:pt idx="47">
                  <c:v>71.147335279084473</c:v>
                </c:pt>
                <c:pt idx="48">
                  <c:v>67.546318055115123</c:v>
                </c:pt>
                <c:pt idx="49">
                  <c:v>63.77647021345043</c:v>
                </c:pt>
                <c:pt idx="50">
                  <c:v>59.847214410395722</c:v>
                </c:pt>
                <c:pt idx="51">
                  <c:v>55.768371739141777</c:v>
                </c:pt>
                <c:pt idx="52">
                  <c:v>51.550137182146528</c:v>
                </c:pt>
                <c:pt idx="53">
                  <c:v>47.203054128988384</c:v>
                </c:pt>
                <c:pt idx="54">
                  <c:v>42.737988023383139</c:v>
                </c:pt>
                <c:pt idx="55">
                  <c:v>38.166099205233337</c:v>
                </c:pt>
                <c:pt idx="56">
                  <c:v>33.498815015590679</c:v>
                </c:pt>
                <c:pt idx="57">
                  <c:v>28.747801234254656</c:v>
                </c:pt>
                <c:pt idx="58">
                  <c:v>23.924932921398458</c:v>
                </c:pt>
                <c:pt idx="59">
                  <c:v>19.042264736102968</c:v>
                </c:pt>
                <c:pt idx="60">
                  <c:v>14.112000805986986</c:v>
                </c:pt>
                <c:pt idx="61">
                  <c:v>9.146464223243985</c:v>
                </c:pt>
                <c:pt idx="62">
                  <c:v>4.15806624332936</c:v>
                </c:pt>
                <c:pt idx="63">
                  <c:v>-0.84072473671455095</c:v>
                </c:pt>
                <c:pt idx="64">
                  <c:v>-5.8374143427576541</c:v>
                </c:pt>
                <c:pt idx="65">
                  <c:v>-10.819513453010485</c:v>
                </c:pt>
                <c:pt idx="66">
                  <c:v>-15.774569414324468</c:v>
                </c:pt>
                <c:pt idx="67">
                  <c:v>-20.690197167339587</c:v>
                </c:pt>
                <c:pt idx="68">
                  <c:v>-25.55411020268274</c:v>
                </c:pt>
                <c:pt idx="69">
                  <c:v>-30.354151270842511</c:v>
                </c:pt>
                <c:pt idx="70">
                  <c:v>-35.07832276896157</c:v>
                </c:pt>
                <c:pt idx="71">
                  <c:v>-39.714816728595572</c:v>
                </c:pt>
                <c:pt idx="72">
                  <c:v>-44.252044329484811</c:v>
                </c:pt>
                <c:pt idx="73">
                  <c:v>-48.678664865569516</c:v>
                </c:pt>
                <c:pt idx="74">
                  <c:v>-52.983614090848889</c:v>
                </c:pt>
                <c:pt idx="75">
                  <c:v>-57.156131874233942</c:v>
                </c:pt>
                <c:pt idx="76">
                  <c:v>-61.18578909427147</c:v>
                </c:pt>
                <c:pt idx="77">
                  <c:v>-65.062513706516299</c:v>
                </c:pt>
                <c:pt idx="78">
                  <c:v>-68.776615918396956</c:v>
                </c:pt>
                <c:pt idx="79">
                  <c:v>-72.318812408650786</c:v>
                </c:pt>
                <c:pt idx="80">
                  <c:v>-75.680249530792423</c:v>
                </c:pt>
                <c:pt idx="81">
                  <c:v>-78.852525442619111</c:v>
                </c:pt>
                <c:pt idx="82">
                  <c:v>-81.827711106440674</c:v>
                </c:pt>
                <c:pt idx="83">
                  <c:v>-84.59837010754427</c:v>
                </c:pt>
                <c:pt idx="84">
                  <c:v>-87.157577241358467</c:v>
                </c:pt>
                <c:pt idx="85">
                  <c:v>-89.498935822858044</c:v>
                </c:pt>
                <c:pt idx="86">
                  <c:v>-91.616593674945207</c:v>
                </c:pt>
                <c:pt idx="87">
                  <c:v>-93.505257755844653</c:v>
                </c:pt>
                <c:pt idx="88">
                  <c:v>-95.160207388951363</c:v>
                </c:pt>
                <c:pt idx="89">
                  <c:v>-96.57730606206367</c:v>
                </c:pt>
                <c:pt idx="90">
                  <c:v>-97.75301176650953</c:v>
                </c:pt>
                <c:pt idx="91">
                  <c:v>-98.684385850323537</c:v>
                </c:pt>
                <c:pt idx="92">
                  <c:v>-99.369100363346348</c:v>
                </c:pt>
                <c:pt idx="93">
                  <c:v>-99.805443875887889</c:v>
                </c:pt>
                <c:pt idx="94">
                  <c:v>-99.992325756410082</c:v>
                </c:pt>
                <c:pt idx="95">
                  <c:v>-99.929278897537827</c:v>
                </c:pt>
                <c:pt idx="96">
                  <c:v>-99.616460883584139</c:v>
                </c:pt>
                <c:pt idx="97">
                  <c:v>-99.054653596671443</c:v>
                </c:pt>
                <c:pt idx="98">
                  <c:v>-98.245261262433431</c:v>
                </c:pt>
                <c:pt idx="99">
                  <c:v>-97.190306940182296</c:v>
                </c:pt>
                <c:pt idx="100">
                  <c:v>-95.892427466314118</c:v>
                </c:pt>
                <c:pt idx="101">
                  <c:v>-94.354866863590985</c:v>
                </c:pt>
                <c:pt idx="102">
                  <c:v>-92.581468232773616</c:v>
                </c:pt>
                <c:pt idx="103">
                  <c:v>-90.576664146870897</c:v>
                </c:pt>
                <c:pt idx="104">
                  <c:v>-88.345465572015812</c:v>
                </c:pt>
                <c:pt idx="105">
                  <c:v>-85.89344934265975</c:v>
                </c:pt>
                <c:pt idx="106">
                  <c:v>-83.226744222390721</c:v>
                </c:pt>
                <c:pt idx="107">
                  <c:v>-80.352015585216222</c:v>
                </c:pt>
                <c:pt idx="108">
                  <c:v>-77.276448755599446</c:v>
                </c:pt>
                <c:pt idx="109">
                  <c:v>-74.007731048890207</c:v>
                </c:pt>
                <c:pt idx="110">
                  <c:v>-70.554032557040017</c:v>
                </c:pt>
                <c:pt idx="111">
                  <c:v>-66.923985727627056</c:v>
                </c:pt>
                <c:pt idx="112">
                  <c:v>-63.126663787233049</c:v>
                </c:pt>
                <c:pt idx="113">
                  <c:v>-59.171558063101934</c:v>
                </c:pt>
                <c:pt idx="114">
                  <c:v>-55.068554259764802</c:v>
                </c:pt>
                <c:pt idx="115">
                  <c:v>-50.827907749926901</c:v>
                </c:pt>
                <c:pt idx="116">
                  <c:v>-46.460217941376833</c:v>
                </c:pt>
                <c:pt idx="117">
                  <c:v>-41.976401783987093</c:v>
                </c:pt>
                <c:pt idx="118">
                  <c:v>-37.387666483024837</c:v>
                </c:pt>
                <c:pt idx="119">
                  <c:v>-32.705481486975323</c:v>
                </c:pt>
                <c:pt idx="120">
                  <c:v>-27.941549819893869</c:v>
                </c:pt>
                <c:pt idx="121">
                  <c:v>-23.107778829940521</c:v>
                </c:pt>
                <c:pt idx="122">
                  <c:v>-18.216250427210898</c:v>
                </c:pt>
                <c:pt idx="123">
                  <c:v>-13.279190885253081</c:v>
                </c:pt>
                <c:pt idx="124">
                  <c:v>-8.308940281751056</c:v>
                </c:pt>
                <c:pt idx="125">
                  <c:v>-3.317921654757102</c:v>
                </c:pt>
                <c:pt idx="126">
                  <c:v>1.6813900484335504</c:v>
                </c:pt>
                <c:pt idx="127">
                  <c:v>6.676499152154129</c:v>
                </c:pt>
                <c:pt idx="128">
                  <c:v>11.654920485047866</c:v>
                </c:pt>
                <c:pt idx="129">
                  <c:v>16.604210586494233</c:v>
                </c:pt>
                <c:pt idx="130">
                  <c:v>21.511998808780078</c:v>
                </c:pt>
                <c:pt idx="131">
                  <c:v>26.366018237276378</c:v>
                </c:pt>
                <c:pt idx="132">
                  <c:v>31.154136351336348</c:v>
                </c:pt>
                <c:pt idx="133">
                  <c:v>35.864385349278542</c:v>
                </c:pt>
                <c:pt idx="134">
                  <c:v>40.484992061658367</c:v>
                </c:pt>
                <c:pt idx="135">
                  <c:v>45.004407378060336</c:v>
                </c:pt>
                <c:pt idx="136">
                  <c:v>49.41133511385943</c:v>
                </c:pt>
                <c:pt idx="137">
                  <c:v>53.694760244799753</c:v>
                </c:pt>
                <c:pt idx="138">
                  <c:v>57.843976438818636</c:v>
                </c:pt>
                <c:pt idx="139">
                  <c:v>61.848612816301063</c:v>
                </c:pt>
                <c:pt idx="140">
                  <c:v>65.698659871877638</c:v>
                </c:pt>
                <c:pt idx="141">
                  <c:v>69.384494492975151</c:v>
                </c:pt>
                <c:pt idx="142">
                  <c:v>72.896904012586432</c:v>
                </c:pt>
                <c:pt idx="143">
                  <c:v>76.227109236139981</c:v>
                </c:pt>
                <c:pt idx="144">
                  <c:v>79.366786384914235</c:v>
                </c:pt>
                <c:pt idx="145">
                  <c:v>82.308087901149534</c:v>
                </c:pt>
                <c:pt idx="146">
                  <c:v>85.043662062855503</c:v>
                </c:pt>
                <c:pt idx="147">
                  <c:v>87.566671359287369</c:v>
                </c:pt>
                <c:pt idx="148">
                  <c:v>89.870809581161865</c:v>
                </c:pt>
                <c:pt idx="149">
                  <c:v>91.950317582896332</c:v>
                </c:pt>
                <c:pt idx="150">
                  <c:v>93.799997677473229</c:v>
                </c:pt>
                <c:pt idx="151">
                  <c:v>95.415226627950915</c:v>
                </c:pt>
                <c:pt idx="152">
                  <c:v>96.791967203148161</c:v>
                </c:pt>
                <c:pt idx="153">
                  <c:v>97.926778268619614</c:v>
                </c:pt>
                <c:pt idx="154">
                  <c:v>98.816823387699742</c:v>
                </c:pt>
                <c:pt idx="155">
                  <c:v>99.459877911117417</c:v>
                </c:pt>
                <c:pt idx="156">
                  <c:v>99.854334537460389</c:v>
                </c:pt>
                <c:pt idx="157">
                  <c:v>99.999207330591872</c:v>
                </c:pt>
                <c:pt idx="158">
                  <c:v>99.8941341839773</c:v>
                </c:pt>
                <c:pt idx="159">
                  <c:v>99.539377725762179</c:v>
                </c:pt>
                <c:pt idx="160">
                  <c:v>98.935824662338476</c:v>
                </c:pt>
                <c:pt idx="161">
                  <c:v>98.084983562040378</c:v>
                </c:pt>
                <c:pt idx="162">
                  <c:v>96.988981084509106</c:v>
                </c:pt>
                <c:pt idx="163">
                  <c:v>95.65055666515147</c:v>
                </c:pt>
                <c:pt idx="164">
                  <c:v>94.073055667977911</c:v>
                </c:pt>
                <c:pt idx="165">
                  <c:v>92.260421023934711</c:v>
                </c:pt>
                <c:pt idx="166">
                  <c:v>90.2171833756301</c:v>
                </c:pt>
                <c:pt idx="167">
                  <c:v>87.948449753087246</c:v>
                </c:pt>
                <c:pt idx="168">
                  <c:v>85.459890808828874</c:v>
                </c:pt>
                <c:pt idx="169">
                  <c:v>82.757726644199195</c:v>
                </c:pt>
                <c:pt idx="170">
                  <c:v>79.84871126234988</c:v>
                </c:pt>
                <c:pt idx="171">
                  <c:v>76.740115686749647</c:v>
                </c:pt>
                <c:pt idx="172">
                  <c:v>73.439709787412184</c:v>
                </c:pt>
                <c:pt idx="173">
                  <c:v>69.955742860267691</c:v>
                </c:pt>
                <c:pt idx="174">
                  <c:v>66.296923008219139</c:v>
                </c:pt>
                <c:pt idx="175">
                  <c:v>62.472395375420078</c:v>
                </c:pt>
                <c:pt idx="176">
                  <c:v>58.491719289177034</c:v>
                </c:pt>
                <c:pt idx="177">
                  <c:v>54.364844366609589</c:v>
                </c:pt>
                <c:pt idx="178">
                  <c:v>50.102085645789238</c:v>
                </c:pt>
                <c:pt idx="179">
                  <c:v>45.714097803516211</c:v>
                </c:pt>
                <c:pt idx="180">
                  <c:v>41.211848524176304</c:v>
                </c:pt>
                <c:pt idx="181">
                  <c:v>36.606591086241764</c:v>
                </c:pt>
                <c:pt idx="182">
                  <c:v>31.909836234935717</c:v>
                </c:pt>
                <c:pt idx="183">
                  <c:v>27.133323411363786</c:v>
                </c:pt>
                <c:pt idx="184">
                  <c:v>22.288991410025112</c:v>
                </c:pt>
                <c:pt idx="185">
                  <c:v>17.388948538043707</c:v>
                </c:pt>
                <c:pt idx="186">
                  <c:v>12.445442350706523</c:v>
                </c:pt>
                <c:pt idx="187">
                  <c:v>7.4708290389536556</c:v>
                </c:pt>
                <c:pt idx="188">
                  <c:v>2.4775425453359543</c:v>
                </c:pt>
                <c:pt idx="189">
                  <c:v>-2.5219365143658723</c:v>
                </c:pt>
                <c:pt idx="190">
                  <c:v>-7.5151120461809304</c:v>
                </c:pt>
                <c:pt idx="191">
                  <c:v>-12.489503711675232</c:v>
                </c:pt>
                <c:pt idx="192">
                  <c:v>-17.432678122298139</c:v>
                </c:pt>
                <c:pt idx="193">
                  <c:v>-22.33227991637856</c:v>
                </c:pt>
                <c:pt idx="194">
                  <c:v>-27.176062641094585</c:v>
                </c:pt>
                <c:pt idx="195">
                  <c:v>-31.951919362227699</c:v>
                </c:pt>
                <c:pt idx="196">
                  <c:v>-36.647912925193168</c:v>
                </c:pt>
                <c:pt idx="197">
                  <c:v>-41.252305791709752</c:v>
                </c:pt>
                <c:pt idx="198">
                  <c:v>-45.753589377532613</c:v>
                </c:pt>
                <c:pt idx="199">
                  <c:v>-50.14051281792036</c:v>
                </c:pt>
                <c:pt idx="200">
                  <c:v>-54.402111088937573</c:v>
                </c:pt>
                <c:pt idx="201">
                  <c:v>-58.527732414304211</c:v>
                </c:pt>
                <c:pt idx="202">
                  <c:v>-62.507064889288898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84-1844-9D92-558CBC710B70}"/>
            </c:ext>
          </c:extLst>
        </c:ser>
        <c:ser>
          <c:idx val="1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'forced undamped'!$H$1:$H$203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undamped'!$I$1:$I$203</c:f>
              <c:numCache>
                <c:formatCode>General</c:formatCode>
                <c:ptCount val="203"/>
                <c:pt idx="0">
                  <c:v>0</c:v>
                </c:pt>
                <c:pt idx="1">
                  <c:v>4.9979169270678332</c:v>
                </c:pt>
                <c:pt idx="2">
                  <c:v>9.9833416646828148</c:v>
                </c:pt>
                <c:pt idx="3">
                  <c:v>14.943813247359925</c:v>
                </c:pt>
                <c:pt idx="4">
                  <c:v>19.866933079506122</c:v>
                </c:pt>
                <c:pt idx="5">
                  <c:v>24.740395925452294</c:v>
                </c:pt>
                <c:pt idx="6">
                  <c:v>29.552020666133956</c:v>
                </c:pt>
                <c:pt idx="7">
                  <c:v>34.289780745545137</c:v>
                </c:pt>
                <c:pt idx="8">
                  <c:v>38.941834230865048</c:v>
                </c:pt>
                <c:pt idx="9">
                  <c:v>43.496553411123017</c:v>
                </c:pt>
                <c:pt idx="10">
                  <c:v>47.942553860420297</c:v>
                </c:pt>
                <c:pt idx="11">
                  <c:v>52.268722893065913</c:v>
                </c:pt>
                <c:pt idx="12">
                  <c:v>56.464247339503537</c:v>
                </c:pt>
                <c:pt idx="13">
                  <c:v>60.518640573603953</c:v>
                </c:pt>
                <c:pt idx="14">
                  <c:v>64.421768723769119</c:v>
                </c:pt>
                <c:pt idx="15">
                  <c:v>68.163876002333424</c:v>
                </c:pt>
                <c:pt idx="16">
                  <c:v>71.735609089952291</c:v>
                </c:pt>
                <c:pt idx="17">
                  <c:v>75.12804051402928</c:v>
                </c:pt>
                <c:pt idx="18">
                  <c:v>78.332690962748359</c:v>
                </c:pt>
                <c:pt idx="19">
                  <c:v>81.341550478937393</c:v>
                </c:pt>
                <c:pt idx="20">
                  <c:v>84.147098480789666</c:v>
                </c:pt>
                <c:pt idx="21">
                  <c:v>86.742322559401714</c:v>
                </c:pt>
                <c:pt idx="22">
                  <c:v>89.120736006143559</c:v>
                </c:pt>
                <c:pt idx="23">
                  <c:v>91.276394026052117</c:v>
                </c:pt>
                <c:pt idx="24">
                  <c:v>93.203908596722655</c:v>
                </c:pt>
                <c:pt idx="25">
                  <c:v>94.898461935558629</c:v>
                </c:pt>
                <c:pt idx="26">
                  <c:v>96.355818541719302</c:v>
                </c:pt>
                <c:pt idx="27">
                  <c:v>97.572335782665917</c:v>
                </c:pt>
                <c:pt idx="28">
                  <c:v>98.544972998846021</c:v>
                </c:pt>
                <c:pt idx="29">
                  <c:v>99.271299103758864</c:v>
                </c:pt>
                <c:pt idx="30">
                  <c:v>99.74949866040545</c:v>
                </c:pt>
                <c:pt idx="31">
                  <c:v>99.978376418935696</c:v>
                </c:pt>
                <c:pt idx="32">
                  <c:v>99.957360304150512</c:v>
                </c:pt>
                <c:pt idx="33">
                  <c:v>99.686502845391871</c:v>
                </c:pt>
                <c:pt idx="34">
                  <c:v>99.16648104524684</c:v>
                </c:pt>
                <c:pt idx="35">
                  <c:v>98.398594687393668</c:v>
                </c:pt>
                <c:pt idx="36">
                  <c:v>97.384763087819493</c:v>
                </c:pt>
                <c:pt idx="37">
                  <c:v>96.127520297529969</c:v>
                </c:pt>
                <c:pt idx="38">
                  <c:v>94.630008768741419</c:v>
                </c:pt>
                <c:pt idx="39">
                  <c:v>92.895971500386892</c:v>
                </c:pt>
                <c:pt idx="40">
                  <c:v>90.929742682568133</c:v>
                </c:pt>
                <c:pt idx="41">
                  <c:v>88.73623686333751</c:v>
                </c:pt>
                <c:pt idx="42">
                  <c:v>86.320936664887356</c:v>
                </c:pt>
                <c:pt idx="43">
                  <c:v>83.689879079849746</c:v>
                </c:pt>
                <c:pt idx="44">
                  <c:v>80.849640381959006</c:v>
                </c:pt>
                <c:pt idx="45">
                  <c:v>77.80731968879212</c:v>
                </c:pt>
                <c:pt idx="46">
                  <c:v>74.570521217672024</c:v>
                </c:pt>
                <c:pt idx="47">
                  <c:v>71.147335279084473</c:v>
                </c:pt>
                <c:pt idx="48">
                  <c:v>67.546318055115123</c:v>
                </c:pt>
                <c:pt idx="49">
                  <c:v>63.77647021345043</c:v>
                </c:pt>
                <c:pt idx="50">
                  <c:v>59.847214410395722</c:v>
                </c:pt>
                <c:pt idx="51">
                  <c:v>55.768371739141777</c:v>
                </c:pt>
                <c:pt idx="52">
                  <c:v>51.550137182146528</c:v>
                </c:pt>
                <c:pt idx="53">
                  <c:v>47.203054128988384</c:v>
                </c:pt>
                <c:pt idx="54">
                  <c:v>42.737988023383139</c:v>
                </c:pt>
                <c:pt idx="55">
                  <c:v>38.166099205233337</c:v>
                </c:pt>
                <c:pt idx="56">
                  <c:v>33.498815015590679</c:v>
                </c:pt>
                <c:pt idx="57">
                  <c:v>28.747801234254656</c:v>
                </c:pt>
                <c:pt idx="58">
                  <c:v>23.924932921398458</c:v>
                </c:pt>
                <c:pt idx="59">
                  <c:v>19.042264736102968</c:v>
                </c:pt>
                <c:pt idx="60">
                  <c:v>14.112000805986986</c:v>
                </c:pt>
                <c:pt idx="61">
                  <c:v>9.146464223243985</c:v>
                </c:pt>
                <c:pt idx="62">
                  <c:v>4.15806624332936</c:v>
                </c:pt>
                <c:pt idx="63">
                  <c:v>-0.84072473671455095</c:v>
                </c:pt>
                <c:pt idx="64">
                  <c:v>-5.8374143427576541</c:v>
                </c:pt>
                <c:pt idx="65">
                  <c:v>-10.819513453010485</c:v>
                </c:pt>
                <c:pt idx="66">
                  <c:v>-15.774569414324468</c:v>
                </c:pt>
                <c:pt idx="67">
                  <c:v>-20.690197167339587</c:v>
                </c:pt>
                <c:pt idx="68">
                  <c:v>-25.55411020268274</c:v>
                </c:pt>
                <c:pt idx="69">
                  <c:v>-30.354151270842511</c:v>
                </c:pt>
                <c:pt idx="70">
                  <c:v>-35.07832276896157</c:v>
                </c:pt>
                <c:pt idx="71">
                  <c:v>-39.714816728595572</c:v>
                </c:pt>
                <c:pt idx="72">
                  <c:v>-44.252044329484811</c:v>
                </c:pt>
                <c:pt idx="73">
                  <c:v>-48.678664865569516</c:v>
                </c:pt>
                <c:pt idx="74">
                  <c:v>-52.983614090848889</c:v>
                </c:pt>
                <c:pt idx="75">
                  <c:v>-57.156131874233942</c:v>
                </c:pt>
                <c:pt idx="76">
                  <c:v>-61.18578909427147</c:v>
                </c:pt>
                <c:pt idx="77">
                  <c:v>-65.062513706516299</c:v>
                </c:pt>
                <c:pt idx="78">
                  <c:v>-68.776615918396956</c:v>
                </c:pt>
                <c:pt idx="79">
                  <c:v>-72.318812408650786</c:v>
                </c:pt>
                <c:pt idx="80">
                  <c:v>-75.680249530792423</c:v>
                </c:pt>
                <c:pt idx="81">
                  <c:v>-78.852525442619111</c:v>
                </c:pt>
                <c:pt idx="82">
                  <c:v>-81.827711106440674</c:v>
                </c:pt>
                <c:pt idx="83">
                  <c:v>-84.59837010754427</c:v>
                </c:pt>
                <c:pt idx="84">
                  <c:v>-87.157577241358467</c:v>
                </c:pt>
                <c:pt idx="85">
                  <c:v>-89.498935822858044</c:v>
                </c:pt>
                <c:pt idx="86">
                  <c:v>-91.616593674945207</c:v>
                </c:pt>
                <c:pt idx="87">
                  <c:v>-93.505257755844653</c:v>
                </c:pt>
                <c:pt idx="88">
                  <c:v>-95.160207388951363</c:v>
                </c:pt>
                <c:pt idx="89">
                  <c:v>-96.57730606206367</c:v>
                </c:pt>
                <c:pt idx="90">
                  <c:v>-97.75301176650953</c:v>
                </c:pt>
                <c:pt idx="91">
                  <c:v>-98.684385850323537</c:v>
                </c:pt>
                <c:pt idx="92">
                  <c:v>-99.369100363346348</c:v>
                </c:pt>
                <c:pt idx="93">
                  <c:v>-99.805443875887889</c:v>
                </c:pt>
                <c:pt idx="94">
                  <c:v>-99.992325756410082</c:v>
                </c:pt>
                <c:pt idx="95">
                  <c:v>-99.929278897537827</c:v>
                </c:pt>
                <c:pt idx="96">
                  <c:v>-99.616460883584139</c:v>
                </c:pt>
                <c:pt idx="97">
                  <c:v>-99.054653596671443</c:v>
                </c:pt>
                <c:pt idx="98">
                  <c:v>-98.245261262433431</c:v>
                </c:pt>
                <c:pt idx="99">
                  <c:v>-97.190306940182296</c:v>
                </c:pt>
                <c:pt idx="100">
                  <c:v>-95.892427466314118</c:v>
                </c:pt>
                <c:pt idx="101">
                  <c:v>-94.354866863590985</c:v>
                </c:pt>
                <c:pt idx="102">
                  <c:v>-92.581468232773616</c:v>
                </c:pt>
                <c:pt idx="103">
                  <c:v>-90.576664146870897</c:v>
                </c:pt>
                <c:pt idx="104">
                  <c:v>-88.345465572015812</c:v>
                </c:pt>
                <c:pt idx="105">
                  <c:v>-85.89344934265975</c:v>
                </c:pt>
                <c:pt idx="106">
                  <c:v>-83.226744222390721</c:v>
                </c:pt>
                <c:pt idx="107">
                  <c:v>-80.352015585216222</c:v>
                </c:pt>
                <c:pt idx="108">
                  <c:v>-77.276448755599446</c:v>
                </c:pt>
                <c:pt idx="109">
                  <c:v>-74.007731048890207</c:v>
                </c:pt>
                <c:pt idx="110">
                  <c:v>-70.554032557040017</c:v>
                </c:pt>
                <c:pt idx="111">
                  <c:v>-66.923985727627056</c:v>
                </c:pt>
                <c:pt idx="112">
                  <c:v>-63.126663787233049</c:v>
                </c:pt>
                <c:pt idx="113">
                  <c:v>-59.171558063101934</c:v>
                </c:pt>
                <c:pt idx="114">
                  <c:v>-55.068554259764802</c:v>
                </c:pt>
                <c:pt idx="115">
                  <c:v>-50.827907749926901</c:v>
                </c:pt>
                <c:pt idx="116">
                  <c:v>-46.460217941376833</c:v>
                </c:pt>
                <c:pt idx="117">
                  <c:v>-41.976401783987093</c:v>
                </c:pt>
                <c:pt idx="118">
                  <c:v>-37.387666483024837</c:v>
                </c:pt>
                <c:pt idx="119">
                  <c:v>-32.705481486975323</c:v>
                </c:pt>
                <c:pt idx="120">
                  <c:v>-27.941549819893869</c:v>
                </c:pt>
                <c:pt idx="121">
                  <c:v>-23.107778829940521</c:v>
                </c:pt>
                <c:pt idx="122">
                  <c:v>-18.216250427210898</c:v>
                </c:pt>
                <c:pt idx="123">
                  <c:v>-13.279190885253081</c:v>
                </c:pt>
                <c:pt idx="124">
                  <c:v>-8.308940281751056</c:v>
                </c:pt>
                <c:pt idx="125">
                  <c:v>-3.317921654757102</c:v>
                </c:pt>
                <c:pt idx="126">
                  <c:v>1.6813900484335504</c:v>
                </c:pt>
                <c:pt idx="127">
                  <c:v>6.676499152154129</c:v>
                </c:pt>
                <c:pt idx="128">
                  <c:v>11.654920485047866</c:v>
                </c:pt>
                <c:pt idx="129">
                  <c:v>16.604210586494233</c:v>
                </c:pt>
                <c:pt idx="130">
                  <c:v>21.511998808780078</c:v>
                </c:pt>
                <c:pt idx="131">
                  <c:v>26.366018237276378</c:v>
                </c:pt>
                <c:pt idx="132">
                  <c:v>31.154136351336348</c:v>
                </c:pt>
                <c:pt idx="133">
                  <c:v>35.864385349278542</c:v>
                </c:pt>
                <c:pt idx="134">
                  <c:v>40.484992061658367</c:v>
                </c:pt>
                <c:pt idx="135">
                  <c:v>45.004407378060336</c:v>
                </c:pt>
                <c:pt idx="136">
                  <c:v>49.41133511385943</c:v>
                </c:pt>
                <c:pt idx="137">
                  <c:v>53.694760244799753</c:v>
                </c:pt>
                <c:pt idx="138">
                  <c:v>57.843976438818636</c:v>
                </c:pt>
                <c:pt idx="139">
                  <c:v>61.848612816301063</c:v>
                </c:pt>
                <c:pt idx="140">
                  <c:v>65.698659871877638</c:v>
                </c:pt>
                <c:pt idx="141">
                  <c:v>69.384494492975151</c:v>
                </c:pt>
                <c:pt idx="142">
                  <c:v>72.896904012586432</c:v>
                </c:pt>
                <c:pt idx="143">
                  <c:v>76.227109236139981</c:v>
                </c:pt>
                <c:pt idx="144">
                  <c:v>79.366786384914235</c:v>
                </c:pt>
                <c:pt idx="145">
                  <c:v>82.308087901149534</c:v>
                </c:pt>
                <c:pt idx="146">
                  <c:v>85.043662062855503</c:v>
                </c:pt>
                <c:pt idx="147">
                  <c:v>87.566671359287369</c:v>
                </c:pt>
                <c:pt idx="148">
                  <c:v>89.870809581161865</c:v>
                </c:pt>
                <c:pt idx="149">
                  <c:v>91.950317582896332</c:v>
                </c:pt>
                <c:pt idx="150">
                  <c:v>93.799997677473229</c:v>
                </c:pt>
                <c:pt idx="151">
                  <c:v>95.415226627950915</c:v>
                </c:pt>
                <c:pt idx="152">
                  <c:v>96.791967203148161</c:v>
                </c:pt>
                <c:pt idx="153">
                  <c:v>97.926778268619614</c:v>
                </c:pt>
                <c:pt idx="154">
                  <c:v>98.816823387699742</c:v>
                </c:pt>
                <c:pt idx="155">
                  <c:v>99.459877911117417</c:v>
                </c:pt>
                <c:pt idx="156">
                  <c:v>99.854334537460389</c:v>
                </c:pt>
                <c:pt idx="157">
                  <c:v>99.999207330591872</c:v>
                </c:pt>
                <c:pt idx="158">
                  <c:v>99.8941341839773</c:v>
                </c:pt>
                <c:pt idx="159">
                  <c:v>99.539377725762179</c:v>
                </c:pt>
                <c:pt idx="160">
                  <c:v>98.935824662338476</c:v>
                </c:pt>
                <c:pt idx="161">
                  <c:v>98.084983562040378</c:v>
                </c:pt>
                <c:pt idx="162">
                  <c:v>96.988981084509106</c:v>
                </c:pt>
                <c:pt idx="163">
                  <c:v>95.65055666515147</c:v>
                </c:pt>
                <c:pt idx="164">
                  <c:v>94.073055667977911</c:v>
                </c:pt>
                <c:pt idx="165">
                  <c:v>92.260421023934711</c:v>
                </c:pt>
                <c:pt idx="166">
                  <c:v>90.2171833756301</c:v>
                </c:pt>
                <c:pt idx="167">
                  <c:v>87.948449753087246</c:v>
                </c:pt>
                <c:pt idx="168">
                  <c:v>85.459890808828874</c:v>
                </c:pt>
                <c:pt idx="169">
                  <c:v>82.757726644199195</c:v>
                </c:pt>
                <c:pt idx="170">
                  <c:v>79.84871126234988</c:v>
                </c:pt>
                <c:pt idx="171">
                  <c:v>76.740115686749647</c:v>
                </c:pt>
                <c:pt idx="172">
                  <c:v>73.439709787412184</c:v>
                </c:pt>
                <c:pt idx="173">
                  <c:v>69.955742860267691</c:v>
                </c:pt>
                <c:pt idx="174">
                  <c:v>66.296923008219139</c:v>
                </c:pt>
                <c:pt idx="175">
                  <c:v>62.472395375420078</c:v>
                </c:pt>
                <c:pt idx="176">
                  <c:v>58.491719289177034</c:v>
                </c:pt>
                <c:pt idx="177">
                  <c:v>54.364844366609589</c:v>
                </c:pt>
                <c:pt idx="178">
                  <c:v>50.102085645789238</c:v>
                </c:pt>
                <c:pt idx="179">
                  <c:v>45.714097803516211</c:v>
                </c:pt>
                <c:pt idx="180">
                  <c:v>41.211848524176304</c:v>
                </c:pt>
                <c:pt idx="181">
                  <c:v>36.606591086241764</c:v>
                </c:pt>
                <c:pt idx="182">
                  <c:v>31.909836234935717</c:v>
                </c:pt>
                <c:pt idx="183">
                  <c:v>27.133323411363786</c:v>
                </c:pt>
                <c:pt idx="184">
                  <c:v>22.288991410025112</c:v>
                </c:pt>
                <c:pt idx="185">
                  <c:v>17.388948538043707</c:v>
                </c:pt>
                <c:pt idx="186">
                  <c:v>12.445442350706523</c:v>
                </c:pt>
                <c:pt idx="187">
                  <c:v>7.4708290389536556</c:v>
                </c:pt>
                <c:pt idx="188">
                  <c:v>2.4775425453359543</c:v>
                </c:pt>
                <c:pt idx="189">
                  <c:v>-2.5219365143658723</c:v>
                </c:pt>
                <c:pt idx="190">
                  <c:v>-7.5151120461809304</c:v>
                </c:pt>
                <c:pt idx="191">
                  <c:v>-12.489503711675232</c:v>
                </c:pt>
                <c:pt idx="192">
                  <c:v>-17.432678122298139</c:v>
                </c:pt>
                <c:pt idx="193">
                  <c:v>-22.33227991637856</c:v>
                </c:pt>
                <c:pt idx="194">
                  <c:v>-27.176062641094585</c:v>
                </c:pt>
                <c:pt idx="195">
                  <c:v>-31.951919362227699</c:v>
                </c:pt>
                <c:pt idx="196">
                  <c:v>-36.647912925193168</c:v>
                </c:pt>
                <c:pt idx="197">
                  <c:v>-41.252305791709752</c:v>
                </c:pt>
                <c:pt idx="198">
                  <c:v>-45.753589377532613</c:v>
                </c:pt>
                <c:pt idx="199">
                  <c:v>-50.14051281792036</c:v>
                </c:pt>
                <c:pt idx="200">
                  <c:v>-54.402111088937573</c:v>
                </c:pt>
                <c:pt idx="201">
                  <c:v>-58.527732414304211</c:v>
                </c:pt>
                <c:pt idx="202">
                  <c:v>-62.507064889288898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84-1844-9D92-558CBC710B70}"/>
            </c:ext>
          </c:extLst>
        </c:ser>
        <c:ser>
          <c:idx val="13"/>
          <c:order val="2"/>
          <c:marker>
            <c:symbol val="none"/>
          </c:marker>
          <c:xVal>
            <c:numRef>
              <c:f>'forced undamped'!$H$1:$H$203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undamped'!$I$1:$I$203</c:f>
              <c:numCache>
                <c:formatCode>General</c:formatCode>
                <c:ptCount val="203"/>
                <c:pt idx="0">
                  <c:v>0</c:v>
                </c:pt>
                <c:pt idx="1">
                  <c:v>4.9979169270678332</c:v>
                </c:pt>
                <c:pt idx="2">
                  <c:v>9.9833416646828148</c:v>
                </c:pt>
                <c:pt idx="3">
                  <c:v>14.943813247359925</c:v>
                </c:pt>
                <c:pt idx="4">
                  <c:v>19.866933079506122</c:v>
                </c:pt>
                <c:pt idx="5">
                  <c:v>24.740395925452294</c:v>
                </c:pt>
                <c:pt idx="6">
                  <c:v>29.552020666133956</c:v>
                </c:pt>
                <c:pt idx="7">
                  <c:v>34.289780745545137</c:v>
                </c:pt>
                <c:pt idx="8">
                  <c:v>38.941834230865048</c:v>
                </c:pt>
                <c:pt idx="9">
                  <c:v>43.496553411123017</c:v>
                </c:pt>
                <c:pt idx="10">
                  <c:v>47.942553860420297</c:v>
                </c:pt>
                <c:pt idx="11">
                  <c:v>52.268722893065913</c:v>
                </c:pt>
                <c:pt idx="12">
                  <c:v>56.464247339503537</c:v>
                </c:pt>
                <c:pt idx="13">
                  <c:v>60.518640573603953</c:v>
                </c:pt>
                <c:pt idx="14">
                  <c:v>64.421768723769119</c:v>
                </c:pt>
                <c:pt idx="15">
                  <c:v>68.163876002333424</c:v>
                </c:pt>
                <c:pt idx="16">
                  <c:v>71.735609089952291</c:v>
                </c:pt>
                <c:pt idx="17">
                  <c:v>75.12804051402928</c:v>
                </c:pt>
                <c:pt idx="18">
                  <c:v>78.332690962748359</c:v>
                </c:pt>
                <c:pt idx="19">
                  <c:v>81.341550478937393</c:v>
                </c:pt>
                <c:pt idx="20">
                  <c:v>84.147098480789666</c:v>
                </c:pt>
                <c:pt idx="21">
                  <c:v>86.742322559401714</c:v>
                </c:pt>
                <c:pt idx="22">
                  <c:v>89.120736006143559</c:v>
                </c:pt>
                <c:pt idx="23">
                  <c:v>91.276394026052117</c:v>
                </c:pt>
                <c:pt idx="24">
                  <c:v>93.203908596722655</c:v>
                </c:pt>
                <c:pt idx="25">
                  <c:v>94.898461935558629</c:v>
                </c:pt>
                <c:pt idx="26">
                  <c:v>96.355818541719302</c:v>
                </c:pt>
                <c:pt idx="27">
                  <c:v>97.572335782665917</c:v>
                </c:pt>
                <c:pt idx="28">
                  <c:v>98.544972998846021</c:v>
                </c:pt>
                <c:pt idx="29">
                  <c:v>99.271299103758864</c:v>
                </c:pt>
                <c:pt idx="30">
                  <c:v>99.74949866040545</c:v>
                </c:pt>
                <c:pt idx="31">
                  <c:v>99.978376418935696</c:v>
                </c:pt>
                <c:pt idx="32">
                  <c:v>99.957360304150512</c:v>
                </c:pt>
                <c:pt idx="33">
                  <c:v>99.686502845391871</c:v>
                </c:pt>
                <c:pt idx="34">
                  <c:v>99.16648104524684</c:v>
                </c:pt>
                <c:pt idx="35">
                  <c:v>98.398594687393668</c:v>
                </c:pt>
                <c:pt idx="36">
                  <c:v>97.384763087819493</c:v>
                </c:pt>
                <c:pt idx="37">
                  <c:v>96.127520297529969</c:v>
                </c:pt>
                <c:pt idx="38">
                  <c:v>94.630008768741419</c:v>
                </c:pt>
                <c:pt idx="39">
                  <c:v>92.895971500386892</c:v>
                </c:pt>
                <c:pt idx="40">
                  <c:v>90.929742682568133</c:v>
                </c:pt>
                <c:pt idx="41">
                  <c:v>88.73623686333751</c:v>
                </c:pt>
                <c:pt idx="42">
                  <c:v>86.320936664887356</c:v>
                </c:pt>
                <c:pt idx="43">
                  <c:v>83.689879079849746</c:v>
                </c:pt>
                <c:pt idx="44">
                  <c:v>80.849640381959006</c:v>
                </c:pt>
                <c:pt idx="45">
                  <c:v>77.80731968879212</c:v>
                </c:pt>
                <c:pt idx="46">
                  <c:v>74.570521217672024</c:v>
                </c:pt>
                <c:pt idx="47">
                  <c:v>71.147335279084473</c:v>
                </c:pt>
                <c:pt idx="48">
                  <c:v>67.546318055115123</c:v>
                </c:pt>
                <c:pt idx="49">
                  <c:v>63.77647021345043</c:v>
                </c:pt>
                <c:pt idx="50">
                  <c:v>59.847214410395722</c:v>
                </c:pt>
                <c:pt idx="51">
                  <c:v>55.768371739141777</c:v>
                </c:pt>
                <c:pt idx="52">
                  <c:v>51.550137182146528</c:v>
                </c:pt>
                <c:pt idx="53">
                  <c:v>47.203054128988384</c:v>
                </c:pt>
                <c:pt idx="54">
                  <c:v>42.737988023383139</c:v>
                </c:pt>
                <c:pt idx="55">
                  <c:v>38.166099205233337</c:v>
                </c:pt>
                <c:pt idx="56">
                  <c:v>33.498815015590679</c:v>
                </c:pt>
                <c:pt idx="57">
                  <c:v>28.747801234254656</c:v>
                </c:pt>
                <c:pt idx="58">
                  <c:v>23.924932921398458</c:v>
                </c:pt>
                <c:pt idx="59">
                  <c:v>19.042264736102968</c:v>
                </c:pt>
                <c:pt idx="60">
                  <c:v>14.112000805986986</c:v>
                </c:pt>
                <c:pt idx="61">
                  <c:v>9.146464223243985</c:v>
                </c:pt>
                <c:pt idx="62">
                  <c:v>4.15806624332936</c:v>
                </c:pt>
                <c:pt idx="63">
                  <c:v>-0.84072473671455095</c:v>
                </c:pt>
                <c:pt idx="64">
                  <c:v>-5.8374143427576541</c:v>
                </c:pt>
                <c:pt idx="65">
                  <c:v>-10.819513453010485</c:v>
                </c:pt>
                <c:pt idx="66">
                  <c:v>-15.774569414324468</c:v>
                </c:pt>
                <c:pt idx="67">
                  <c:v>-20.690197167339587</c:v>
                </c:pt>
                <c:pt idx="68">
                  <c:v>-25.55411020268274</c:v>
                </c:pt>
                <c:pt idx="69">
                  <c:v>-30.354151270842511</c:v>
                </c:pt>
                <c:pt idx="70">
                  <c:v>-35.07832276896157</c:v>
                </c:pt>
                <c:pt idx="71">
                  <c:v>-39.714816728595572</c:v>
                </c:pt>
                <c:pt idx="72">
                  <c:v>-44.252044329484811</c:v>
                </c:pt>
                <c:pt idx="73">
                  <c:v>-48.678664865569516</c:v>
                </c:pt>
                <c:pt idx="74">
                  <c:v>-52.983614090848889</c:v>
                </c:pt>
                <c:pt idx="75">
                  <c:v>-57.156131874233942</c:v>
                </c:pt>
                <c:pt idx="76">
                  <c:v>-61.18578909427147</c:v>
                </c:pt>
                <c:pt idx="77">
                  <c:v>-65.062513706516299</c:v>
                </c:pt>
                <c:pt idx="78">
                  <c:v>-68.776615918396956</c:v>
                </c:pt>
                <c:pt idx="79">
                  <c:v>-72.318812408650786</c:v>
                </c:pt>
                <c:pt idx="80">
                  <c:v>-75.680249530792423</c:v>
                </c:pt>
                <c:pt idx="81">
                  <c:v>-78.852525442619111</c:v>
                </c:pt>
                <c:pt idx="82">
                  <c:v>-81.827711106440674</c:v>
                </c:pt>
                <c:pt idx="83">
                  <c:v>-84.59837010754427</c:v>
                </c:pt>
                <c:pt idx="84">
                  <c:v>-87.157577241358467</c:v>
                </c:pt>
                <c:pt idx="85">
                  <c:v>-89.498935822858044</c:v>
                </c:pt>
                <c:pt idx="86">
                  <c:v>-91.616593674945207</c:v>
                </c:pt>
                <c:pt idx="87">
                  <c:v>-93.505257755844653</c:v>
                </c:pt>
                <c:pt idx="88">
                  <c:v>-95.160207388951363</c:v>
                </c:pt>
                <c:pt idx="89">
                  <c:v>-96.57730606206367</c:v>
                </c:pt>
                <c:pt idx="90">
                  <c:v>-97.75301176650953</c:v>
                </c:pt>
                <c:pt idx="91">
                  <c:v>-98.684385850323537</c:v>
                </c:pt>
                <c:pt idx="92">
                  <c:v>-99.369100363346348</c:v>
                </c:pt>
                <c:pt idx="93">
                  <c:v>-99.805443875887889</c:v>
                </c:pt>
                <c:pt idx="94">
                  <c:v>-99.992325756410082</c:v>
                </c:pt>
                <c:pt idx="95">
                  <c:v>-99.929278897537827</c:v>
                </c:pt>
                <c:pt idx="96">
                  <c:v>-99.616460883584139</c:v>
                </c:pt>
                <c:pt idx="97">
                  <c:v>-99.054653596671443</c:v>
                </c:pt>
                <c:pt idx="98">
                  <c:v>-98.245261262433431</c:v>
                </c:pt>
                <c:pt idx="99">
                  <c:v>-97.190306940182296</c:v>
                </c:pt>
                <c:pt idx="100">
                  <c:v>-95.892427466314118</c:v>
                </c:pt>
                <c:pt idx="101">
                  <c:v>-94.354866863590985</c:v>
                </c:pt>
                <c:pt idx="102">
                  <c:v>-92.581468232773616</c:v>
                </c:pt>
                <c:pt idx="103">
                  <c:v>-90.576664146870897</c:v>
                </c:pt>
                <c:pt idx="104">
                  <c:v>-88.345465572015812</c:v>
                </c:pt>
                <c:pt idx="105">
                  <c:v>-85.89344934265975</c:v>
                </c:pt>
                <c:pt idx="106">
                  <c:v>-83.226744222390721</c:v>
                </c:pt>
                <c:pt idx="107">
                  <c:v>-80.352015585216222</c:v>
                </c:pt>
                <c:pt idx="108">
                  <c:v>-77.276448755599446</c:v>
                </c:pt>
                <c:pt idx="109">
                  <c:v>-74.007731048890207</c:v>
                </c:pt>
                <c:pt idx="110">
                  <c:v>-70.554032557040017</c:v>
                </c:pt>
                <c:pt idx="111">
                  <c:v>-66.923985727627056</c:v>
                </c:pt>
                <c:pt idx="112">
                  <c:v>-63.126663787233049</c:v>
                </c:pt>
                <c:pt idx="113">
                  <c:v>-59.171558063101934</c:v>
                </c:pt>
                <c:pt idx="114">
                  <c:v>-55.068554259764802</c:v>
                </c:pt>
                <c:pt idx="115">
                  <c:v>-50.827907749926901</c:v>
                </c:pt>
                <c:pt idx="116">
                  <c:v>-46.460217941376833</c:v>
                </c:pt>
                <c:pt idx="117">
                  <c:v>-41.976401783987093</c:v>
                </c:pt>
                <c:pt idx="118">
                  <c:v>-37.387666483024837</c:v>
                </c:pt>
                <c:pt idx="119">
                  <c:v>-32.705481486975323</c:v>
                </c:pt>
                <c:pt idx="120">
                  <c:v>-27.941549819893869</c:v>
                </c:pt>
                <c:pt idx="121">
                  <c:v>-23.107778829940521</c:v>
                </c:pt>
                <c:pt idx="122">
                  <c:v>-18.216250427210898</c:v>
                </c:pt>
                <c:pt idx="123">
                  <c:v>-13.279190885253081</c:v>
                </c:pt>
                <c:pt idx="124">
                  <c:v>-8.308940281751056</c:v>
                </c:pt>
                <c:pt idx="125">
                  <c:v>-3.317921654757102</c:v>
                </c:pt>
                <c:pt idx="126">
                  <c:v>1.6813900484335504</c:v>
                </c:pt>
                <c:pt idx="127">
                  <c:v>6.676499152154129</c:v>
                </c:pt>
                <c:pt idx="128">
                  <c:v>11.654920485047866</c:v>
                </c:pt>
                <c:pt idx="129">
                  <c:v>16.604210586494233</c:v>
                </c:pt>
                <c:pt idx="130">
                  <c:v>21.511998808780078</c:v>
                </c:pt>
                <c:pt idx="131">
                  <c:v>26.366018237276378</c:v>
                </c:pt>
                <c:pt idx="132">
                  <c:v>31.154136351336348</c:v>
                </c:pt>
                <c:pt idx="133">
                  <c:v>35.864385349278542</c:v>
                </c:pt>
                <c:pt idx="134">
                  <c:v>40.484992061658367</c:v>
                </c:pt>
                <c:pt idx="135">
                  <c:v>45.004407378060336</c:v>
                </c:pt>
                <c:pt idx="136">
                  <c:v>49.41133511385943</c:v>
                </c:pt>
                <c:pt idx="137">
                  <c:v>53.694760244799753</c:v>
                </c:pt>
                <c:pt idx="138">
                  <c:v>57.843976438818636</c:v>
                </c:pt>
                <c:pt idx="139">
                  <c:v>61.848612816301063</c:v>
                </c:pt>
                <c:pt idx="140">
                  <c:v>65.698659871877638</c:v>
                </c:pt>
                <c:pt idx="141">
                  <c:v>69.384494492975151</c:v>
                </c:pt>
                <c:pt idx="142">
                  <c:v>72.896904012586432</c:v>
                </c:pt>
                <c:pt idx="143">
                  <c:v>76.227109236139981</c:v>
                </c:pt>
                <c:pt idx="144">
                  <c:v>79.366786384914235</c:v>
                </c:pt>
                <c:pt idx="145">
                  <c:v>82.308087901149534</c:v>
                </c:pt>
                <c:pt idx="146">
                  <c:v>85.043662062855503</c:v>
                </c:pt>
                <c:pt idx="147">
                  <c:v>87.566671359287369</c:v>
                </c:pt>
                <c:pt idx="148">
                  <c:v>89.870809581161865</c:v>
                </c:pt>
                <c:pt idx="149">
                  <c:v>91.950317582896332</c:v>
                </c:pt>
                <c:pt idx="150">
                  <c:v>93.799997677473229</c:v>
                </c:pt>
                <c:pt idx="151">
                  <c:v>95.415226627950915</c:v>
                </c:pt>
                <c:pt idx="152">
                  <c:v>96.791967203148161</c:v>
                </c:pt>
                <c:pt idx="153">
                  <c:v>97.926778268619614</c:v>
                </c:pt>
                <c:pt idx="154">
                  <c:v>98.816823387699742</c:v>
                </c:pt>
                <c:pt idx="155">
                  <c:v>99.459877911117417</c:v>
                </c:pt>
                <c:pt idx="156">
                  <c:v>99.854334537460389</c:v>
                </c:pt>
                <c:pt idx="157">
                  <c:v>99.999207330591872</c:v>
                </c:pt>
                <c:pt idx="158">
                  <c:v>99.8941341839773</c:v>
                </c:pt>
                <c:pt idx="159">
                  <c:v>99.539377725762179</c:v>
                </c:pt>
                <c:pt idx="160">
                  <c:v>98.935824662338476</c:v>
                </c:pt>
                <c:pt idx="161">
                  <c:v>98.084983562040378</c:v>
                </c:pt>
                <c:pt idx="162">
                  <c:v>96.988981084509106</c:v>
                </c:pt>
                <c:pt idx="163">
                  <c:v>95.65055666515147</c:v>
                </c:pt>
                <c:pt idx="164">
                  <c:v>94.073055667977911</c:v>
                </c:pt>
                <c:pt idx="165">
                  <c:v>92.260421023934711</c:v>
                </c:pt>
                <c:pt idx="166">
                  <c:v>90.2171833756301</c:v>
                </c:pt>
                <c:pt idx="167">
                  <c:v>87.948449753087246</c:v>
                </c:pt>
                <c:pt idx="168">
                  <c:v>85.459890808828874</c:v>
                </c:pt>
                <c:pt idx="169">
                  <c:v>82.757726644199195</c:v>
                </c:pt>
                <c:pt idx="170">
                  <c:v>79.84871126234988</c:v>
                </c:pt>
                <c:pt idx="171">
                  <c:v>76.740115686749647</c:v>
                </c:pt>
                <c:pt idx="172">
                  <c:v>73.439709787412184</c:v>
                </c:pt>
                <c:pt idx="173">
                  <c:v>69.955742860267691</c:v>
                </c:pt>
                <c:pt idx="174">
                  <c:v>66.296923008219139</c:v>
                </c:pt>
                <c:pt idx="175">
                  <c:v>62.472395375420078</c:v>
                </c:pt>
                <c:pt idx="176">
                  <c:v>58.491719289177034</c:v>
                </c:pt>
                <c:pt idx="177">
                  <c:v>54.364844366609589</c:v>
                </c:pt>
                <c:pt idx="178">
                  <c:v>50.102085645789238</c:v>
                </c:pt>
                <c:pt idx="179">
                  <c:v>45.714097803516211</c:v>
                </c:pt>
                <c:pt idx="180">
                  <c:v>41.211848524176304</c:v>
                </c:pt>
                <c:pt idx="181">
                  <c:v>36.606591086241764</c:v>
                </c:pt>
                <c:pt idx="182">
                  <c:v>31.909836234935717</c:v>
                </c:pt>
                <c:pt idx="183">
                  <c:v>27.133323411363786</c:v>
                </c:pt>
                <c:pt idx="184">
                  <c:v>22.288991410025112</c:v>
                </c:pt>
                <c:pt idx="185">
                  <c:v>17.388948538043707</c:v>
                </c:pt>
                <c:pt idx="186">
                  <c:v>12.445442350706523</c:v>
                </c:pt>
                <c:pt idx="187">
                  <c:v>7.4708290389536556</c:v>
                </c:pt>
                <c:pt idx="188">
                  <c:v>2.4775425453359543</c:v>
                </c:pt>
                <c:pt idx="189">
                  <c:v>-2.5219365143658723</c:v>
                </c:pt>
                <c:pt idx="190">
                  <c:v>-7.5151120461809304</c:v>
                </c:pt>
                <c:pt idx="191">
                  <c:v>-12.489503711675232</c:v>
                </c:pt>
                <c:pt idx="192">
                  <c:v>-17.432678122298139</c:v>
                </c:pt>
                <c:pt idx="193">
                  <c:v>-22.33227991637856</c:v>
                </c:pt>
                <c:pt idx="194">
                  <c:v>-27.176062641094585</c:v>
                </c:pt>
                <c:pt idx="195">
                  <c:v>-31.951919362227699</c:v>
                </c:pt>
                <c:pt idx="196">
                  <c:v>-36.647912925193168</c:v>
                </c:pt>
                <c:pt idx="197">
                  <c:v>-41.252305791709752</c:v>
                </c:pt>
                <c:pt idx="198">
                  <c:v>-45.753589377532613</c:v>
                </c:pt>
                <c:pt idx="199">
                  <c:v>-50.14051281792036</c:v>
                </c:pt>
                <c:pt idx="200">
                  <c:v>-54.402111088937573</c:v>
                </c:pt>
                <c:pt idx="201">
                  <c:v>-58.527732414304211</c:v>
                </c:pt>
                <c:pt idx="202">
                  <c:v>-62.507064889288898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84-1844-9D92-558CBC710B70}"/>
            </c:ext>
          </c:extLst>
        </c:ser>
        <c:ser>
          <c:idx val="15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'forced undamped'!$H$1:$H$203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undamped'!$I$1:$I$203</c:f>
              <c:numCache>
                <c:formatCode>General</c:formatCode>
                <c:ptCount val="203"/>
                <c:pt idx="0">
                  <c:v>0</c:v>
                </c:pt>
                <c:pt idx="1">
                  <c:v>4.9979169270678332</c:v>
                </c:pt>
                <c:pt idx="2">
                  <c:v>9.9833416646828148</c:v>
                </c:pt>
                <c:pt idx="3">
                  <c:v>14.943813247359925</c:v>
                </c:pt>
                <c:pt idx="4">
                  <c:v>19.866933079506122</c:v>
                </c:pt>
                <c:pt idx="5">
                  <c:v>24.740395925452294</c:v>
                </c:pt>
                <c:pt idx="6">
                  <c:v>29.552020666133956</c:v>
                </c:pt>
                <c:pt idx="7">
                  <c:v>34.289780745545137</c:v>
                </c:pt>
                <c:pt idx="8">
                  <c:v>38.941834230865048</c:v>
                </c:pt>
                <c:pt idx="9">
                  <c:v>43.496553411123017</c:v>
                </c:pt>
                <c:pt idx="10">
                  <c:v>47.942553860420297</c:v>
                </c:pt>
                <c:pt idx="11">
                  <c:v>52.268722893065913</c:v>
                </c:pt>
                <c:pt idx="12">
                  <c:v>56.464247339503537</c:v>
                </c:pt>
                <c:pt idx="13">
                  <c:v>60.518640573603953</c:v>
                </c:pt>
                <c:pt idx="14">
                  <c:v>64.421768723769119</c:v>
                </c:pt>
                <c:pt idx="15">
                  <c:v>68.163876002333424</c:v>
                </c:pt>
                <c:pt idx="16">
                  <c:v>71.735609089952291</c:v>
                </c:pt>
                <c:pt idx="17">
                  <c:v>75.12804051402928</c:v>
                </c:pt>
                <c:pt idx="18">
                  <c:v>78.332690962748359</c:v>
                </c:pt>
                <c:pt idx="19">
                  <c:v>81.341550478937393</c:v>
                </c:pt>
                <c:pt idx="20">
                  <c:v>84.147098480789666</c:v>
                </c:pt>
                <c:pt idx="21">
                  <c:v>86.742322559401714</c:v>
                </c:pt>
                <c:pt idx="22">
                  <c:v>89.120736006143559</c:v>
                </c:pt>
                <c:pt idx="23">
                  <c:v>91.276394026052117</c:v>
                </c:pt>
                <c:pt idx="24">
                  <c:v>93.203908596722655</c:v>
                </c:pt>
                <c:pt idx="25">
                  <c:v>94.898461935558629</c:v>
                </c:pt>
                <c:pt idx="26">
                  <c:v>96.355818541719302</c:v>
                </c:pt>
                <c:pt idx="27">
                  <c:v>97.572335782665917</c:v>
                </c:pt>
                <c:pt idx="28">
                  <c:v>98.544972998846021</c:v>
                </c:pt>
                <c:pt idx="29">
                  <c:v>99.271299103758864</c:v>
                </c:pt>
                <c:pt idx="30">
                  <c:v>99.74949866040545</c:v>
                </c:pt>
                <c:pt idx="31">
                  <c:v>99.978376418935696</c:v>
                </c:pt>
                <c:pt idx="32">
                  <c:v>99.957360304150512</c:v>
                </c:pt>
                <c:pt idx="33">
                  <c:v>99.686502845391871</c:v>
                </c:pt>
                <c:pt idx="34">
                  <c:v>99.16648104524684</c:v>
                </c:pt>
                <c:pt idx="35">
                  <c:v>98.398594687393668</c:v>
                </c:pt>
                <c:pt idx="36">
                  <c:v>97.384763087819493</c:v>
                </c:pt>
                <c:pt idx="37">
                  <c:v>96.127520297529969</c:v>
                </c:pt>
                <c:pt idx="38">
                  <c:v>94.630008768741419</c:v>
                </c:pt>
                <c:pt idx="39">
                  <c:v>92.895971500386892</c:v>
                </c:pt>
                <c:pt idx="40">
                  <c:v>90.929742682568133</c:v>
                </c:pt>
                <c:pt idx="41">
                  <c:v>88.73623686333751</c:v>
                </c:pt>
                <c:pt idx="42">
                  <c:v>86.320936664887356</c:v>
                </c:pt>
                <c:pt idx="43">
                  <c:v>83.689879079849746</c:v>
                </c:pt>
                <c:pt idx="44">
                  <c:v>80.849640381959006</c:v>
                </c:pt>
                <c:pt idx="45">
                  <c:v>77.80731968879212</c:v>
                </c:pt>
                <c:pt idx="46">
                  <c:v>74.570521217672024</c:v>
                </c:pt>
                <c:pt idx="47">
                  <c:v>71.147335279084473</c:v>
                </c:pt>
                <c:pt idx="48">
                  <c:v>67.546318055115123</c:v>
                </c:pt>
                <c:pt idx="49">
                  <c:v>63.77647021345043</c:v>
                </c:pt>
                <c:pt idx="50">
                  <c:v>59.847214410395722</c:v>
                </c:pt>
                <c:pt idx="51">
                  <c:v>55.768371739141777</c:v>
                </c:pt>
                <c:pt idx="52">
                  <c:v>51.550137182146528</c:v>
                </c:pt>
                <c:pt idx="53">
                  <c:v>47.203054128988384</c:v>
                </c:pt>
                <c:pt idx="54">
                  <c:v>42.737988023383139</c:v>
                </c:pt>
                <c:pt idx="55">
                  <c:v>38.166099205233337</c:v>
                </c:pt>
                <c:pt idx="56">
                  <c:v>33.498815015590679</c:v>
                </c:pt>
                <c:pt idx="57">
                  <c:v>28.747801234254656</c:v>
                </c:pt>
                <c:pt idx="58">
                  <c:v>23.924932921398458</c:v>
                </c:pt>
                <c:pt idx="59">
                  <c:v>19.042264736102968</c:v>
                </c:pt>
                <c:pt idx="60">
                  <c:v>14.112000805986986</c:v>
                </c:pt>
                <c:pt idx="61">
                  <c:v>9.146464223243985</c:v>
                </c:pt>
                <c:pt idx="62">
                  <c:v>4.15806624332936</c:v>
                </c:pt>
                <c:pt idx="63">
                  <c:v>-0.84072473671455095</c:v>
                </c:pt>
                <c:pt idx="64">
                  <c:v>-5.8374143427576541</c:v>
                </c:pt>
                <c:pt idx="65">
                  <c:v>-10.819513453010485</c:v>
                </c:pt>
                <c:pt idx="66">
                  <c:v>-15.774569414324468</c:v>
                </c:pt>
                <c:pt idx="67">
                  <c:v>-20.690197167339587</c:v>
                </c:pt>
                <c:pt idx="68">
                  <c:v>-25.55411020268274</c:v>
                </c:pt>
                <c:pt idx="69">
                  <c:v>-30.354151270842511</c:v>
                </c:pt>
                <c:pt idx="70">
                  <c:v>-35.07832276896157</c:v>
                </c:pt>
                <c:pt idx="71">
                  <c:v>-39.714816728595572</c:v>
                </c:pt>
                <c:pt idx="72">
                  <c:v>-44.252044329484811</c:v>
                </c:pt>
                <c:pt idx="73">
                  <c:v>-48.678664865569516</c:v>
                </c:pt>
                <c:pt idx="74">
                  <c:v>-52.983614090848889</c:v>
                </c:pt>
                <c:pt idx="75">
                  <c:v>-57.156131874233942</c:v>
                </c:pt>
                <c:pt idx="76">
                  <c:v>-61.18578909427147</c:v>
                </c:pt>
                <c:pt idx="77">
                  <c:v>-65.062513706516299</c:v>
                </c:pt>
                <c:pt idx="78">
                  <c:v>-68.776615918396956</c:v>
                </c:pt>
                <c:pt idx="79">
                  <c:v>-72.318812408650786</c:v>
                </c:pt>
                <c:pt idx="80">
                  <c:v>-75.680249530792423</c:v>
                </c:pt>
                <c:pt idx="81">
                  <c:v>-78.852525442619111</c:v>
                </c:pt>
                <c:pt idx="82">
                  <c:v>-81.827711106440674</c:v>
                </c:pt>
                <c:pt idx="83">
                  <c:v>-84.59837010754427</c:v>
                </c:pt>
                <c:pt idx="84">
                  <c:v>-87.157577241358467</c:v>
                </c:pt>
                <c:pt idx="85">
                  <c:v>-89.498935822858044</c:v>
                </c:pt>
                <c:pt idx="86">
                  <c:v>-91.616593674945207</c:v>
                </c:pt>
                <c:pt idx="87">
                  <c:v>-93.505257755844653</c:v>
                </c:pt>
                <c:pt idx="88">
                  <c:v>-95.160207388951363</c:v>
                </c:pt>
                <c:pt idx="89">
                  <c:v>-96.57730606206367</c:v>
                </c:pt>
                <c:pt idx="90">
                  <c:v>-97.75301176650953</c:v>
                </c:pt>
                <c:pt idx="91">
                  <c:v>-98.684385850323537</c:v>
                </c:pt>
                <c:pt idx="92">
                  <c:v>-99.369100363346348</c:v>
                </c:pt>
                <c:pt idx="93">
                  <c:v>-99.805443875887889</c:v>
                </c:pt>
                <c:pt idx="94">
                  <c:v>-99.992325756410082</c:v>
                </c:pt>
                <c:pt idx="95">
                  <c:v>-99.929278897537827</c:v>
                </c:pt>
                <c:pt idx="96">
                  <c:v>-99.616460883584139</c:v>
                </c:pt>
                <c:pt idx="97">
                  <c:v>-99.054653596671443</c:v>
                </c:pt>
                <c:pt idx="98">
                  <c:v>-98.245261262433431</c:v>
                </c:pt>
                <c:pt idx="99">
                  <c:v>-97.190306940182296</c:v>
                </c:pt>
                <c:pt idx="100">
                  <c:v>-95.892427466314118</c:v>
                </c:pt>
                <c:pt idx="101">
                  <c:v>-94.354866863590985</c:v>
                </c:pt>
                <c:pt idx="102">
                  <c:v>-92.581468232773616</c:v>
                </c:pt>
                <c:pt idx="103">
                  <c:v>-90.576664146870897</c:v>
                </c:pt>
                <c:pt idx="104">
                  <c:v>-88.345465572015812</c:v>
                </c:pt>
                <c:pt idx="105">
                  <c:v>-85.89344934265975</c:v>
                </c:pt>
                <c:pt idx="106">
                  <c:v>-83.226744222390721</c:v>
                </c:pt>
                <c:pt idx="107">
                  <c:v>-80.352015585216222</c:v>
                </c:pt>
                <c:pt idx="108">
                  <c:v>-77.276448755599446</c:v>
                </c:pt>
                <c:pt idx="109">
                  <c:v>-74.007731048890207</c:v>
                </c:pt>
                <c:pt idx="110">
                  <c:v>-70.554032557040017</c:v>
                </c:pt>
                <c:pt idx="111">
                  <c:v>-66.923985727627056</c:v>
                </c:pt>
                <c:pt idx="112">
                  <c:v>-63.126663787233049</c:v>
                </c:pt>
                <c:pt idx="113">
                  <c:v>-59.171558063101934</c:v>
                </c:pt>
                <c:pt idx="114">
                  <c:v>-55.068554259764802</c:v>
                </c:pt>
                <c:pt idx="115">
                  <c:v>-50.827907749926901</c:v>
                </c:pt>
                <c:pt idx="116">
                  <c:v>-46.460217941376833</c:v>
                </c:pt>
                <c:pt idx="117">
                  <c:v>-41.976401783987093</c:v>
                </c:pt>
                <c:pt idx="118">
                  <c:v>-37.387666483024837</c:v>
                </c:pt>
                <c:pt idx="119">
                  <c:v>-32.705481486975323</c:v>
                </c:pt>
                <c:pt idx="120">
                  <c:v>-27.941549819893869</c:v>
                </c:pt>
                <c:pt idx="121">
                  <c:v>-23.107778829940521</c:v>
                </c:pt>
                <c:pt idx="122">
                  <c:v>-18.216250427210898</c:v>
                </c:pt>
                <c:pt idx="123">
                  <c:v>-13.279190885253081</c:v>
                </c:pt>
                <c:pt idx="124">
                  <c:v>-8.308940281751056</c:v>
                </c:pt>
                <c:pt idx="125">
                  <c:v>-3.317921654757102</c:v>
                </c:pt>
                <c:pt idx="126">
                  <c:v>1.6813900484335504</c:v>
                </c:pt>
                <c:pt idx="127">
                  <c:v>6.676499152154129</c:v>
                </c:pt>
                <c:pt idx="128">
                  <c:v>11.654920485047866</c:v>
                </c:pt>
                <c:pt idx="129">
                  <c:v>16.604210586494233</c:v>
                </c:pt>
                <c:pt idx="130">
                  <c:v>21.511998808780078</c:v>
                </c:pt>
                <c:pt idx="131">
                  <c:v>26.366018237276378</c:v>
                </c:pt>
                <c:pt idx="132">
                  <c:v>31.154136351336348</c:v>
                </c:pt>
                <c:pt idx="133">
                  <c:v>35.864385349278542</c:v>
                </c:pt>
                <c:pt idx="134">
                  <c:v>40.484992061658367</c:v>
                </c:pt>
                <c:pt idx="135">
                  <c:v>45.004407378060336</c:v>
                </c:pt>
                <c:pt idx="136">
                  <c:v>49.41133511385943</c:v>
                </c:pt>
                <c:pt idx="137">
                  <c:v>53.694760244799753</c:v>
                </c:pt>
                <c:pt idx="138">
                  <c:v>57.843976438818636</c:v>
                </c:pt>
                <c:pt idx="139">
                  <c:v>61.848612816301063</c:v>
                </c:pt>
                <c:pt idx="140">
                  <c:v>65.698659871877638</c:v>
                </c:pt>
                <c:pt idx="141">
                  <c:v>69.384494492975151</c:v>
                </c:pt>
                <c:pt idx="142">
                  <c:v>72.896904012586432</c:v>
                </c:pt>
                <c:pt idx="143">
                  <c:v>76.227109236139981</c:v>
                </c:pt>
                <c:pt idx="144">
                  <c:v>79.366786384914235</c:v>
                </c:pt>
                <c:pt idx="145">
                  <c:v>82.308087901149534</c:v>
                </c:pt>
                <c:pt idx="146">
                  <c:v>85.043662062855503</c:v>
                </c:pt>
                <c:pt idx="147">
                  <c:v>87.566671359287369</c:v>
                </c:pt>
                <c:pt idx="148">
                  <c:v>89.870809581161865</c:v>
                </c:pt>
                <c:pt idx="149">
                  <c:v>91.950317582896332</c:v>
                </c:pt>
                <c:pt idx="150">
                  <c:v>93.799997677473229</c:v>
                </c:pt>
                <c:pt idx="151">
                  <c:v>95.415226627950915</c:v>
                </c:pt>
                <c:pt idx="152">
                  <c:v>96.791967203148161</c:v>
                </c:pt>
                <c:pt idx="153">
                  <c:v>97.926778268619614</c:v>
                </c:pt>
                <c:pt idx="154">
                  <c:v>98.816823387699742</c:v>
                </c:pt>
                <c:pt idx="155">
                  <c:v>99.459877911117417</c:v>
                </c:pt>
                <c:pt idx="156">
                  <c:v>99.854334537460389</c:v>
                </c:pt>
                <c:pt idx="157">
                  <c:v>99.999207330591872</c:v>
                </c:pt>
                <c:pt idx="158">
                  <c:v>99.8941341839773</c:v>
                </c:pt>
                <c:pt idx="159">
                  <c:v>99.539377725762179</c:v>
                </c:pt>
                <c:pt idx="160">
                  <c:v>98.935824662338476</c:v>
                </c:pt>
                <c:pt idx="161">
                  <c:v>98.084983562040378</c:v>
                </c:pt>
                <c:pt idx="162">
                  <c:v>96.988981084509106</c:v>
                </c:pt>
                <c:pt idx="163">
                  <c:v>95.65055666515147</c:v>
                </c:pt>
                <c:pt idx="164">
                  <c:v>94.073055667977911</c:v>
                </c:pt>
                <c:pt idx="165">
                  <c:v>92.260421023934711</c:v>
                </c:pt>
                <c:pt idx="166">
                  <c:v>90.2171833756301</c:v>
                </c:pt>
                <c:pt idx="167">
                  <c:v>87.948449753087246</c:v>
                </c:pt>
                <c:pt idx="168">
                  <c:v>85.459890808828874</c:v>
                </c:pt>
                <c:pt idx="169">
                  <c:v>82.757726644199195</c:v>
                </c:pt>
                <c:pt idx="170">
                  <c:v>79.84871126234988</c:v>
                </c:pt>
                <c:pt idx="171">
                  <c:v>76.740115686749647</c:v>
                </c:pt>
                <c:pt idx="172">
                  <c:v>73.439709787412184</c:v>
                </c:pt>
                <c:pt idx="173">
                  <c:v>69.955742860267691</c:v>
                </c:pt>
                <c:pt idx="174">
                  <c:v>66.296923008219139</c:v>
                </c:pt>
                <c:pt idx="175">
                  <c:v>62.472395375420078</c:v>
                </c:pt>
                <c:pt idx="176">
                  <c:v>58.491719289177034</c:v>
                </c:pt>
                <c:pt idx="177">
                  <c:v>54.364844366609589</c:v>
                </c:pt>
                <c:pt idx="178">
                  <c:v>50.102085645789238</c:v>
                </c:pt>
                <c:pt idx="179">
                  <c:v>45.714097803516211</c:v>
                </c:pt>
                <c:pt idx="180">
                  <c:v>41.211848524176304</c:v>
                </c:pt>
                <c:pt idx="181">
                  <c:v>36.606591086241764</c:v>
                </c:pt>
                <c:pt idx="182">
                  <c:v>31.909836234935717</c:v>
                </c:pt>
                <c:pt idx="183">
                  <c:v>27.133323411363786</c:v>
                </c:pt>
                <c:pt idx="184">
                  <c:v>22.288991410025112</c:v>
                </c:pt>
                <c:pt idx="185">
                  <c:v>17.388948538043707</c:v>
                </c:pt>
                <c:pt idx="186">
                  <c:v>12.445442350706523</c:v>
                </c:pt>
                <c:pt idx="187">
                  <c:v>7.4708290389536556</c:v>
                </c:pt>
                <c:pt idx="188">
                  <c:v>2.4775425453359543</c:v>
                </c:pt>
                <c:pt idx="189">
                  <c:v>-2.5219365143658723</c:v>
                </c:pt>
                <c:pt idx="190">
                  <c:v>-7.5151120461809304</c:v>
                </c:pt>
                <c:pt idx="191">
                  <c:v>-12.489503711675232</c:v>
                </c:pt>
                <c:pt idx="192">
                  <c:v>-17.432678122298139</c:v>
                </c:pt>
                <c:pt idx="193">
                  <c:v>-22.33227991637856</c:v>
                </c:pt>
                <c:pt idx="194">
                  <c:v>-27.176062641094585</c:v>
                </c:pt>
                <c:pt idx="195">
                  <c:v>-31.951919362227699</c:v>
                </c:pt>
                <c:pt idx="196">
                  <c:v>-36.647912925193168</c:v>
                </c:pt>
                <c:pt idx="197">
                  <c:v>-41.252305791709752</c:v>
                </c:pt>
                <c:pt idx="198">
                  <c:v>-45.753589377532613</c:v>
                </c:pt>
                <c:pt idx="199">
                  <c:v>-50.14051281792036</c:v>
                </c:pt>
                <c:pt idx="200">
                  <c:v>-54.402111088937573</c:v>
                </c:pt>
                <c:pt idx="201">
                  <c:v>-58.527732414304211</c:v>
                </c:pt>
                <c:pt idx="202">
                  <c:v>-62.507064889288898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684-1844-9D92-558CBC710B70}"/>
            </c:ext>
          </c:extLst>
        </c:ser>
        <c:ser>
          <c:idx val="5"/>
          <c:order val="4"/>
          <c:marker>
            <c:symbol val="none"/>
          </c:marker>
          <c:xVal>
            <c:numRef>
              <c:f>'forced undamped'!$H$1:$H$203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undamped'!$I$1:$I$203</c:f>
              <c:numCache>
                <c:formatCode>General</c:formatCode>
                <c:ptCount val="203"/>
                <c:pt idx="0">
                  <c:v>0</c:v>
                </c:pt>
                <c:pt idx="1">
                  <c:v>4.9979169270678332</c:v>
                </c:pt>
                <c:pt idx="2">
                  <c:v>9.9833416646828148</c:v>
                </c:pt>
                <c:pt idx="3">
                  <c:v>14.943813247359925</c:v>
                </c:pt>
                <c:pt idx="4">
                  <c:v>19.866933079506122</c:v>
                </c:pt>
                <c:pt idx="5">
                  <c:v>24.740395925452294</c:v>
                </c:pt>
                <c:pt idx="6">
                  <c:v>29.552020666133956</c:v>
                </c:pt>
                <c:pt idx="7">
                  <c:v>34.289780745545137</c:v>
                </c:pt>
                <c:pt idx="8">
                  <c:v>38.941834230865048</c:v>
                </c:pt>
                <c:pt idx="9">
                  <c:v>43.496553411123017</c:v>
                </c:pt>
                <c:pt idx="10">
                  <c:v>47.942553860420297</c:v>
                </c:pt>
                <c:pt idx="11">
                  <c:v>52.268722893065913</c:v>
                </c:pt>
                <c:pt idx="12">
                  <c:v>56.464247339503537</c:v>
                </c:pt>
                <c:pt idx="13">
                  <c:v>60.518640573603953</c:v>
                </c:pt>
                <c:pt idx="14">
                  <c:v>64.421768723769119</c:v>
                </c:pt>
                <c:pt idx="15">
                  <c:v>68.163876002333424</c:v>
                </c:pt>
                <c:pt idx="16">
                  <c:v>71.735609089952291</c:v>
                </c:pt>
                <c:pt idx="17">
                  <c:v>75.12804051402928</c:v>
                </c:pt>
                <c:pt idx="18">
                  <c:v>78.332690962748359</c:v>
                </c:pt>
                <c:pt idx="19">
                  <c:v>81.341550478937393</c:v>
                </c:pt>
                <c:pt idx="20">
                  <c:v>84.147098480789666</c:v>
                </c:pt>
                <c:pt idx="21">
                  <c:v>86.742322559401714</c:v>
                </c:pt>
                <c:pt idx="22">
                  <c:v>89.120736006143559</c:v>
                </c:pt>
                <c:pt idx="23">
                  <c:v>91.276394026052117</c:v>
                </c:pt>
                <c:pt idx="24">
                  <c:v>93.203908596722655</c:v>
                </c:pt>
                <c:pt idx="25">
                  <c:v>94.898461935558629</c:v>
                </c:pt>
                <c:pt idx="26">
                  <c:v>96.355818541719302</c:v>
                </c:pt>
                <c:pt idx="27">
                  <c:v>97.572335782665917</c:v>
                </c:pt>
                <c:pt idx="28">
                  <c:v>98.544972998846021</c:v>
                </c:pt>
                <c:pt idx="29">
                  <c:v>99.271299103758864</c:v>
                </c:pt>
                <c:pt idx="30">
                  <c:v>99.74949866040545</c:v>
                </c:pt>
                <c:pt idx="31">
                  <c:v>99.978376418935696</c:v>
                </c:pt>
                <c:pt idx="32">
                  <c:v>99.957360304150512</c:v>
                </c:pt>
                <c:pt idx="33">
                  <c:v>99.686502845391871</c:v>
                </c:pt>
                <c:pt idx="34">
                  <c:v>99.16648104524684</c:v>
                </c:pt>
                <c:pt idx="35">
                  <c:v>98.398594687393668</c:v>
                </c:pt>
                <c:pt idx="36">
                  <c:v>97.384763087819493</c:v>
                </c:pt>
                <c:pt idx="37">
                  <c:v>96.127520297529969</c:v>
                </c:pt>
                <c:pt idx="38">
                  <c:v>94.630008768741419</c:v>
                </c:pt>
                <c:pt idx="39">
                  <c:v>92.895971500386892</c:v>
                </c:pt>
                <c:pt idx="40">
                  <c:v>90.929742682568133</c:v>
                </c:pt>
                <c:pt idx="41">
                  <c:v>88.73623686333751</c:v>
                </c:pt>
                <c:pt idx="42">
                  <c:v>86.320936664887356</c:v>
                </c:pt>
                <c:pt idx="43">
                  <c:v>83.689879079849746</c:v>
                </c:pt>
                <c:pt idx="44">
                  <c:v>80.849640381959006</c:v>
                </c:pt>
                <c:pt idx="45">
                  <c:v>77.80731968879212</c:v>
                </c:pt>
                <c:pt idx="46">
                  <c:v>74.570521217672024</c:v>
                </c:pt>
                <c:pt idx="47">
                  <c:v>71.147335279084473</c:v>
                </c:pt>
                <c:pt idx="48">
                  <c:v>67.546318055115123</c:v>
                </c:pt>
                <c:pt idx="49">
                  <c:v>63.77647021345043</c:v>
                </c:pt>
                <c:pt idx="50">
                  <c:v>59.847214410395722</c:v>
                </c:pt>
                <c:pt idx="51">
                  <c:v>55.768371739141777</c:v>
                </c:pt>
                <c:pt idx="52">
                  <c:v>51.550137182146528</c:v>
                </c:pt>
                <c:pt idx="53">
                  <c:v>47.203054128988384</c:v>
                </c:pt>
                <c:pt idx="54">
                  <c:v>42.737988023383139</c:v>
                </c:pt>
                <c:pt idx="55">
                  <c:v>38.166099205233337</c:v>
                </c:pt>
                <c:pt idx="56">
                  <c:v>33.498815015590679</c:v>
                </c:pt>
                <c:pt idx="57">
                  <c:v>28.747801234254656</c:v>
                </c:pt>
                <c:pt idx="58">
                  <c:v>23.924932921398458</c:v>
                </c:pt>
                <c:pt idx="59">
                  <c:v>19.042264736102968</c:v>
                </c:pt>
                <c:pt idx="60">
                  <c:v>14.112000805986986</c:v>
                </c:pt>
                <c:pt idx="61">
                  <c:v>9.146464223243985</c:v>
                </c:pt>
                <c:pt idx="62">
                  <c:v>4.15806624332936</c:v>
                </c:pt>
                <c:pt idx="63">
                  <c:v>-0.84072473671455095</c:v>
                </c:pt>
                <c:pt idx="64">
                  <c:v>-5.8374143427576541</c:v>
                </c:pt>
                <c:pt idx="65">
                  <c:v>-10.819513453010485</c:v>
                </c:pt>
                <c:pt idx="66">
                  <c:v>-15.774569414324468</c:v>
                </c:pt>
                <c:pt idx="67">
                  <c:v>-20.690197167339587</c:v>
                </c:pt>
                <c:pt idx="68">
                  <c:v>-25.55411020268274</c:v>
                </c:pt>
                <c:pt idx="69">
                  <c:v>-30.354151270842511</c:v>
                </c:pt>
                <c:pt idx="70">
                  <c:v>-35.07832276896157</c:v>
                </c:pt>
                <c:pt idx="71">
                  <c:v>-39.714816728595572</c:v>
                </c:pt>
                <c:pt idx="72">
                  <c:v>-44.252044329484811</c:v>
                </c:pt>
                <c:pt idx="73">
                  <c:v>-48.678664865569516</c:v>
                </c:pt>
                <c:pt idx="74">
                  <c:v>-52.983614090848889</c:v>
                </c:pt>
                <c:pt idx="75">
                  <c:v>-57.156131874233942</c:v>
                </c:pt>
                <c:pt idx="76">
                  <c:v>-61.18578909427147</c:v>
                </c:pt>
                <c:pt idx="77">
                  <c:v>-65.062513706516299</c:v>
                </c:pt>
                <c:pt idx="78">
                  <c:v>-68.776615918396956</c:v>
                </c:pt>
                <c:pt idx="79">
                  <c:v>-72.318812408650786</c:v>
                </c:pt>
                <c:pt idx="80">
                  <c:v>-75.680249530792423</c:v>
                </c:pt>
                <c:pt idx="81">
                  <c:v>-78.852525442619111</c:v>
                </c:pt>
                <c:pt idx="82">
                  <c:v>-81.827711106440674</c:v>
                </c:pt>
                <c:pt idx="83">
                  <c:v>-84.59837010754427</c:v>
                </c:pt>
                <c:pt idx="84">
                  <c:v>-87.157577241358467</c:v>
                </c:pt>
                <c:pt idx="85">
                  <c:v>-89.498935822858044</c:v>
                </c:pt>
                <c:pt idx="86">
                  <c:v>-91.616593674945207</c:v>
                </c:pt>
                <c:pt idx="87">
                  <c:v>-93.505257755844653</c:v>
                </c:pt>
                <c:pt idx="88">
                  <c:v>-95.160207388951363</c:v>
                </c:pt>
                <c:pt idx="89">
                  <c:v>-96.57730606206367</c:v>
                </c:pt>
                <c:pt idx="90">
                  <c:v>-97.75301176650953</c:v>
                </c:pt>
                <c:pt idx="91">
                  <c:v>-98.684385850323537</c:v>
                </c:pt>
                <c:pt idx="92">
                  <c:v>-99.369100363346348</c:v>
                </c:pt>
                <c:pt idx="93">
                  <c:v>-99.805443875887889</c:v>
                </c:pt>
                <c:pt idx="94">
                  <c:v>-99.992325756410082</c:v>
                </c:pt>
                <c:pt idx="95">
                  <c:v>-99.929278897537827</c:v>
                </c:pt>
                <c:pt idx="96">
                  <c:v>-99.616460883584139</c:v>
                </c:pt>
                <c:pt idx="97">
                  <c:v>-99.054653596671443</c:v>
                </c:pt>
                <c:pt idx="98">
                  <c:v>-98.245261262433431</c:v>
                </c:pt>
                <c:pt idx="99">
                  <c:v>-97.190306940182296</c:v>
                </c:pt>
                <c:pt idx="100">
                  <c:v>-95.892427466314118</c:v>
                </c:pt>
                <c:pt idx="101">
                  <c:v>-94.354866863590985</c:v>
                </c:pt>
                <c:pt idx="102">
                  <c:v>-92.581468232773616</c:v>
                </c:pt>
                <c:pt idx="103">
                  <c:v>-90.576664146870897</c:v>
                </c:pt>
                <c:pt idx="104">
                  <c:v>-88.345465572015812</c:v>
                </c:pt>
                <c:pt idx="105">
                  <c:v>-85.89344934265975</c:v>
                </c:pt>
                <c:pt idx="106">
                  <c:v>-83.226744222390721</c:v>
                </c:pt>
                <c:pt idx="107">
                  <c:v>-80.352015585216222</c:v>
                </c:pt>
                <c:pt idx="108">
                  <c:v>-77.276448755599446</c:v>
                </c:pt>
                <c:pt idx="109">
                  <c:v>-74.007731048890207</c:v>
                </c:pt>
                <c:pt idx="110">
                  <c:v>-70.554032557040017</c:v>
                </c:pt>
                <c:pt idx="111">
                  <c:v>-66.923985727627056</c:v>
                </c:pt>
                <c:pt idx="112">
                  <c:v>-63.126663787233049</c:v>
                </c:pt>
                <c:pt idx="113">
                  <c:v>-59.171558063101934</c:v>
                </c:pt>
                <c:pt idx="114">
                  <c:v>-55.068554259764802</c:v>
                </c:pt>
                <c:pt idx="115">
                  <c:v>-50.827907749926901</c:v>
                </c:pt>
                <c:pt idx="116">
                  <c:v>-46.460217941376833</c:v>
                </c:pt>
                <c:pt idx="117">
                  <c:v>-41.976401783987093</c:v>
                </c:pt>
                <c:pt idx="118">
                  <c:v>-37.387666483024837</c:v>
                </c:pt>
                <c:pt idx="119">
                  <c:v>-32.705481486975323</c:v>
                </c:pt>
                <c:pt idx="120">
                  <c:v>-27.941549819893869</c:v>
                </c:pt>
                <c:pt idx="121">
                  <c:v>-23.107778829940521</c:v>
                </c:pt>
                <c:pt idx="122">
                  <c:v>-18.216250427210898</c:v>
                </c:pt>
                <c:pt idx="123">
                  <c:v>-13.279190885253081</c:v>
                </c:pt>
                <c:pt idx="124">
                  <c:v>-8.308940281751056</c:v>
                </c:pt>
                <c:pt idx="125">
                  <c:v>-3.317921654757102</c:v>
                </c:pt>
                <c:pt idx="126">
                  <c:v>1.6813900484335504</c:v>
                </c:pt>
                <c:pt idx="127">
                  <c:v>6.676499152154129</c:v>
                </c:pt>
                <c:pt idx="128">
                  <c:v>11.654920485047866</c:v>
                </c:pt>
                <c:pt idx="129">
                  <c:v>16.604210586494233</c:v>
                </c:pt>
                <c:pt idx="130">
                  <c:v>21.511998808780078</c:v>
                </c:pt>
                <c:pt idx="131">
                  <c:v>26.366018237276378</c:v>
                </c:pt>
                <c:pt idx="132">
                  <c:v>31.154136351336348</c:v>
                </c:pt>
                <c:pt idx="133">
                  <c:v>35.864385349278542</c:v>
                </c:pt>
                <c:pt idx="134">
                  <c:v>40.484992061658367</c:v>
                </c:pt>
                <c:pt idx="135">
                  <c:v>45.004407378060336</c:v>
                </c:pt>
                <c:pt idx="136">
                  <c:v>49.41133511385943</c:v>
                </c:pt>
                <c:pt idx="137">
                  <c:v>53.694760244799753</c:v>
                </c:pt>
                <c:pt idx="138">
                  <c:v>57.843976438818636</c:v>
                </c:pt>
                <c:pt idx="139">
                  <c:v>61.848612816301063</c:v>
                </c:pt>
                <c:pt idx="140">
                  <c:v>65.698659871877638</c:v>
                </c:pt>
                <c:pt idx="141">
                  <c:v>69.384494492975151</c:v>
                </c:pt>
                <c:pt idx="142">
                  <c:v>72.896904012586432</c:v>
                </c:pt>
                <c:pt idx="143">
                  <c:v>76.227109236139981</c:v>
                </c:pt>
                <c:pt idx="144">
                  <c:v>79.366786384914235</c:v>
                </c:pt>
                <c:pt idx="145">
                  <c:v>82.308087901149534</c:v>
                </c:pt>
                <c:pt idx="146">
                  <c:v>85.043662062855503</c:v>
                </c:pt>
                <c:pt idx="147">
                  <c:v>87.566671359287369</c:v>
                </c:pt>
                <c:pt idx="148">
                  <c:v>89.870809581161865</c:v>
                </c:pt>
                <c:pt idx="149">
                  <c:v>91.950317582896332</c:v>
                </c:pt>
                <c:pt idx="150">
                  <c:v>93.799997677473229</c:v>
                </c:pt>
                <c:pt idx="151">
                  <c:v>95.415226627950915</c:v>
                </c:pt>
                <c:pt idx="152">
                  <c:v>96.791967203148161</c:v>
                </c:pt>
                <c:pt idx="153">
                  <c:v>97.926778268619614</c:v>
                </c:pt>
                <c:pt idx="154">
                  <c:v>98.816823387699742</c:v>
                </c:pt>
                <c:pt idx="155">
                  <c:v>99.459877911117417</c:v>
                </c:pt>
                <c:pt idx="156">
                  <c:v>99.854334537460389</c:v>
                </c:pt>
                <c:pt idx="157">
                  <c:v>99.999207330591872</c:v>
                </c:pt>
                <c:pt idx="158">
                  <c:v>99.8941341839773</c:v>
                </c:pt>
                <c:pt idx="159">
                  <c:v>99.539377725762179</c:v>
                </c:pt>
                <c:pt idx="160">
                  <c:v>98.935824662338476</c:v>
                </c:pt>
                <c:pt idx="161">
                  <c:v>98.084983562040378</c:v>
                </c:pt>
                <c:pt idx="162">
                  <c:v>96.988981084509106</c:v>
                </c:pt>
                <c:pt idx="163">
                  <c:v>95.65055666515147</c:v>
                </c:pt>
                <c:pt idx="164">
                  <c:v>94.073055667977911</c:v>
                </c:pt>
                <c:pt idx="165">
                  <c:v>92.260421023934711</c:v>
                </c:pt>
                <c:pt idx="166">
                  <c:v>90.2171833756301</c:v>
                </c:pt>
                <c:pt idx="167">
                  <c:v>87.948449753087246</c:v>
                </c:pt>
                <c:pt idx="168">
                  <c:v>85.459890808828874</c:v>
                </c:pt>
                <c:pt idx="169">
                  <c:v>82.757726644199195</c:v>
                </c:pt>
                <c:pt idx="170">
                  <c:v>79.84871126234988</c:v>
                </c:pt>
                <c:pt idx="171">
                  <c:v>76.740115686749647</c:v>
                </c:pt>
                <c:pt idx="172">
                  <c:v>73.439709787412184</c:v>
                </c:pt>
                <c:pt idx="173">
                  <c:v>69.955742860267691</c:v>
                </c:pt>
                <c:pt idx="174">
                  <c:v>66.296923008219139</c:v>
                </c:pt>
                <c:pt idx="175">
                  <c:v>62.472395375420078</c:v>
                </c:pt>
                <c:pt idx="176">
                  <c:v>58.491719289177034</c:v>
                </c:pt>
                <c:pt idx="177">
                  <c:v>54.364844366609589</c:v>
                </c:pt>
                <c:pt idx="178">
                  <c:v>50.102085645789238</c:v>
                </c:pt>
                <c:pt idx="179">
                  <c:v>45.714097803516211</c:v>
                </c:pt>
                <c:pt idx="180">
                  <c:v>41.211848524176304</c:v>
                </c:pt>
                <c:pt idx="181">
                  <c:v>36.606591086241764</c:v>
                </c:pt>
                <c:pt idx="182">
                  <c:v>31.909836234935717</c:v>
                </c:pt>
                <c:pt idx="183">
                  <c:v>27.133323411363786</c:v>
                </c:pt>
                <c:pt idx="184">
                  <c:v>22.288991410025112</c:v>
                </c:pt>
                <c:pt idx="185">
                  <c:v>17.388948538043707</c:v>
                </c:pt>
                <c:pt idx="186">
                  <c:v>12.445442350706523</c:v>
                </c:pt>
                <c:pt idx="187">
                  <c:v>7.4708290389536556</c:v>
                </c:pt>
                <c:pt idx="188">
                  <c:v>2.4775425453359543</c:v>
                </c:pt>
                <c:pt idx="189">
                  <c:v>-2.5219365143658723</c:v>
                </c:pt>
                <c:pt idx="190">
                  <c:v>-7.5151120461809304</c:v>
                </c:pt>
                <c:pt idx="191">
                  <c:v>-12.489503711675232</c:v>
                </c:pt>
                <c:pt idx="192">
                  <c:v>-17.432678122298139</c:v>
                </c:pt>
                <c:pt idx="193">
                  <c:v>-22.33227991637856</c:v>
                </c:pt>
                <c:pt idx="194">
                  <c:v>-27.176062641094585</c:v>
                </c:pt>
                <c:pt idx="195">
                  <c:v>-31.951919362227699</c:v>
                </c:pt>
                <c:pt idx="196">
                  <c:v>-36.647912925193168</c:v>
                </c:pt>
                <c:pt idx="197">
                  <c:v>-41.252305791709752</c:v>
                </c:pt>
                <c:pt idx="198">
                  <c:v>-45.753589377532613</c:v>
                </c:pt>
                <c:pt idx="199">
                  <c:v>-50.14051281792036</c:v>
                </c:pt>
                <c:pt idx="200">
                  <c:v>-54.402111088937573</c:v>
                </c:pt>
                <c:pt idx="201">
                  <c:v>-58.527732414304211</c:v>
                </c:pt>
                <c:pt idx="202">
                  <c:v>-62.507064889288898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684-1844-9D92-558CBC710B70}"/>
            </c:ext>
          </c:extLst>
        </c:ser>
        <c:ser>
          <c:idx val="7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'forced undamped'!$H$1:$H$203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undamped'!$I$1:$I$203</c:f>
              <c:numCache>
                <c:formatCode>General</c:formatCode>
                <c:ptCount val="203"/>
                <c:pt idx="0">
                  <c:v>0</c:v>
                </c:pt>
                <c:pt idx="1">
                  <c:v>4.9979169270678332</c:v>
                </c:pt>
                <c:pt idx="2">
                  <c:v>9.9833416646828148</c:v>
                </c:pt>
                <c:pt idx="3">
                  <c:v>14.943813247359925</c:v>
                </c:pt>
                <c:pt idx="4">
                  <c:v>19.866933079506122</c:v>
                </c:pt>
                <c:pt idx="5">
                  <c:v>24.740395925452294</c:v>
                </c:pt>
                <c:pt idx="6">
                  <c:v>29.552020666133956</c:v>
                </c:pt>
                <c:pt idx="7">
                  <c:v>34.289780745545137</c:v>
                </c:pt>
                <c:pt idx="8">
                  <c:v>38.941834230865048</c:v>
                </c:pt>
                <c:pt idx="9">
                  <c:v>43.496553411123017</c:v>
                </c:pt>
                <c:pt idx="10">
                  <c:v>47.942553860420297</c:v>
                </c:pt>
                <c:pt idx="11">
                  <c:v>52.268722893065913</c:v>
                </c:pt>
                <c:pt idx="12">
                  <c:v>56.464247339503537</c:v>
                </c:pt>
                <c:pt idx="13">
                  <c:v>60.518640573603953</c:v>
                </c:pt>
                <c:pt idx="14">
                  <c:v>64.421768723769119</c:v>
                </c:pt>
                <c:pt idx="15">
                  <c:v>68.163876002333424</c:v>
                </c:pt>
                <c:pt idx="16">
                  <c:v>71.735609089952291</c:v>
                </c:pt>
                <c:pt idx="17">
                  <c:v>75.12804051402928</c:v>
                </c:pt>
                <c:pt idx="18">
                  <c:v>78.332690962748359</c:v>
                </c:pt>
                <c:pt idx="19">
                  <c:v>81.341550478937393</c:v>
                </c:pt>
                <c:pt idx="20">
                  <c:v>84.147098480789666</c:v>
                </c:pt>
                <c:pt idx="21">
                  <c:v>86.742322559401714</c:v>
                </c:pt>
                <c:pt idx="22">
                  <c:v>89.120736006143559</c:v>
                </c:pt>
                <c:pt idx="23">
                  <c:v>91.276394026052117</c:v>
                </c:pt>
                <c:pt idx="24">
                  <c:v>93.203908596722655</c:v>
                </c:pt>
                <c:pt idx="25">
                  <c:v>94.898461935558629</c:v>
                </c:pt>
                <c:pt idx="26">
                  <c:v>96.355818541719302</c:v>
                </c:pt>
                <c:pt idx="27">
                  <c:v>97.572335782665917</c:v>
                </c:pt>
                <c:pt idx="28">
                  <c:v>98.544972998846021</c:v>
                </c:pt>
                <c:pt idx="29">
                  <c:v>99.271299103758864</c:v>
                </c:pt>
                <c:pt idx="30">
                  <c:v>99.74949866040545</c:v>
                </c:pt>
                <c:pt idx="31">
                  <c:v>99.978376418935696</c:v>
                </c:pt>
                <c:pt idx="32">
                  <c:v>99.957360304150512</c:v>
                </c:pt>
                <c:pt idx="33">
                  <c:v>99.686502845391871</c:v>
                </c:pt>
                <c:pt idx="34">
                  <c:v>99.16648104524684</c:v>
                </c:pt>
                <c:pt idx="35">
                  <c:v>98.398594687393668</c:v>
                </c:pt>
                <c:pt idx="36">
                  <c:v>97.384763087819493</c:v>
                </c:pt>
                <c:pt idx="37">
                  <c:v>96.127520297529969</c:v>
                </c:pt>
                <c:pt idx="38">
                  <c:v>94.630008768741419</c:v>
                </c:pt>
                <c:pt idx="39">
                  <c:v>92.895971500386892</c:v>
                </c:pt>
                <c:pt idx="40">
                  <c:v>90.929742682568133</c:v>
                </c:pt>
                <c:pt idx="41">
                  <c:v>88.73623686333751</c:v>
                </c:pt>
                <c:pt idx="42">
                  <c:v>86.320936664887356</c:v>
                </c:pt>
                <c:pt idx="43">
                  <c:v>83.689879079849746</c:v>
                </c:pt>
                <c:pt idx="44">
                  <c:v>80.849640381959006</c:v>
                </c:pt>
                <c:pt idx="45">
                  <c:v>77.80731968879212</c:v>
                </c:pt>
                <c:pt idx="46">
                  <c:v>74.570521217672024</c:v>
                </c:pt>
                <c:pt idx="47">
                  <c:v>71.147335279084473</c:v>
                </c:pt>
                <c:pt idx="48">
                  <c:v>67.546318055115123</c:v>
                </c:pt>
                <c:pt idx="49">
                  <c:v>63.77647021345043</c:v>
                </c:pt>
                <c:pt idx="50">
                  <c:v>59.847214410395722</c:v>
                </c:pt>
                <c:pt idx="51">
                  <c:v>55.768371739141777</c:v>
                </c:pt>
                <c:pt idx="52">
                  <c:v>51.550137182146528</c:v>
                </c:pt>
                <c:pt idx="53">
                  <c:v>47.203054128988384</c:v>
                </c:pt>
                <c:pt idx="54">
                  <c:v>42.737988023383139</c:v>
                </c:pt>
                <c:pt idx="55">
                  <c:v>38.166099205233337</c:v>
                </c:pt>
                <c:pt idx="56">
                  <c:v>33.498815015590679</c:v>
                </c:pt>
                <c:pt idx="57">
                  <c:v>28.747801234254656</c:v>
                </c:pt>
                <c:pt idx="58">
                  <c:v>23.924932921398458</c:v>
                </c:pt>
                <c:pt idx="59">
                  <c:v>19.042264736102968</c:v>
                </c:pt>
                <c:pt idx="60">
                  <c:v>14.112000805986986</c:v>
                </c:pt>
                <c:pt idx="61">
                  <c:v>9.146464223243985</c:v>
                </c:pt>
                <c:pt idx="62">
                  <c:v>4.15806624332936</c:v>
                </c:pt>
                <c:pt idx="63">
                  <c:v>-0.84072473671455095</c:v>
                </c:pt>
                <c:pt idx="64">
                  <c:v>-5.8374143427576541</c:v>
                </c:pt>
                <c:pt idx="65">
                  <c:v>-10.819513453010485</c:v>
                </c:pt>
                <c:pt idx="66">
                  <c:v>-15.774569414324468</c:v>
                </c:pt>
                <c:pt idx="67">
                  <c:v>-20.690197167339587</c:v>
                </c:pt>
                <c:pt idx="68">
                  <c:v>-25.55411020268274</c:v>
                </c:pt>
                <c:pt idx="69">
                  <c:v>-30.354151270842511</c:v>
                </c:pt>
                <c:pt idx="70">
                  <c:v>-35.07832276896157</c:v>
                </c:pt>
                <c:pt idx="71">
                  <c:v>-39.714816728595572</c:v>
                </c:pt>
                <c:pt idx="72">
                  <c:v>-44.252044329484811</c:v>
                </c:pt>
                <c:pt idx="73">
                  <c:v>-48.678664865569516</c:v>
                </c:pt>
                <c:pt idx="74">
                  <c:v>-52.983614090848889</c:v>
                </c:pt>
                <c:pt idx="75">
                  <c:v>-57.156131874233942</c:v>
                </c:pt>
                <c:pt idx="76">
                  <c:v>-61.18578909427147</c:v>
                </c:pt>
                <c:pt idx="77">
                  <c:v>-65.062513706516299</c:v>
                </c:pt>
                <c:pt idx="78">
                  <c:v>-68.776615918396956</c:v>
                </c:pt>
                <c:pt idx="79">
                  <c:v>-72.318812408650786</c:v>
                </c:pt>
                <c:pt idx="80">
                  <c:v>-75.680249530792423</c:v>
                </c:pt>
                <c:pt idx="81">
                  <c:v>-78.852525442619111</c:v>
                </c:pt>
                <c:pt idx="82">
                  <c:v>-81.827711106440674</c:v>
                </c:pt>
                <c:pt idx="83">
                  <c:v>-84.59837010754427</c:v>
                </c:pt>
                <c:pt idx="84">
                  <c:v>-87.157577241358467</c:v>
                </c:pt>
                <c:pt idx="85">
                  <c:v>-89.498935822858044</c:v>
                </c:pt>
                <c:pt idx="86">
                  <c:v>-91.616593674945207</c:v>
                </c:pt>
                <c:pt idx="87">
                  <c:v>-93.505257755844653</c:v>
                </c:pt>
                <c:pt idx="88">
                  <c:v>-95.160207388951363</c:v>
                </c:pt>
                <c:pt idx="89">
                  <c:v>-96.57730606206367</c:v>
                </c:pt>
                <c:pt idx="90">
                  <c:v>-97.75301176650953</c:v>
                </c:pt>
                <c:pt idx="91">
                  <c:v>-98.684385850323537</c:v>
                </c:pt>
                <c:pt idx="92">
                  <c:v>-99.369100363346348</c:v>
                </c:pt>
                <c:pt idx="93">
                  <c:v>-99.805443875887889</c:v>
                </c:pt>
                <c:pt idx="94">
                  <c:v>-99.992325756410082</c:v>
                </c:pt>
                <c:pt idx="95">
                  <c:v>-99.929278897537827</c:v>
                </c:pt>
                <c:pt idx="96">
                  <c:v>-99.616460883584139</c:v>
                </c:pt>
                <c:pt idx="97">
                  <c:v>-99.054653596671443</c:v>
                </c:pt>
                <c:pt idx="98">
                  <c:v>-98.245261262433431</c:v>
                </c:pt>
                <c:pt idx="99">
                  <c:v>-97.190306940182296</c:v>
                </c:pt>
                <c:pt idx="100">
                  <c:v>-95.892427466314118</c:v>
                </c:pt>
                <c:pt idx="101">
                  <c:v>-94.354866863590985</c:v>
                </c:pt>
                <c:pt idx="102">
                  <c:v>-92.581468232773616</c:v>
                </c:pt>
                <c:pt idx="103">
                  <c:v>-90.576664146870897</c:v>
                </c:pt>
                <c:pt idx="104">
                  <c:v>-88.345465572015812</c:v>
                </c:pt>
                <c:pt idx="105">
                  <c:v>-85.89344934265975</c:v>
                </c:pt>
                <c:pt idx="106">
                  <c:v>-83.226744222390721</c:v>
                </c:pt>
                <c:pt idx="107">
                  <c:v>-80.352015585216222</c:v>
                </c:pt>
                <c:pt idx="108">
                  <c:v>-77.276448755599446</c:v>
                </c:pt>
                <c:pt idx="109">
                  <c:v>-74.007731048890207</c:v>
                </c:pt>
                <c:pt idx="110">
                  <c:v>-70.554032557040017</c:v>
                </c:pt>
                <c:pt idx="111">
                  <c:v>-66.923985727627056</c:v>
                </c:pt>
                <c:pt idx="112">
                  <c:v>-63.126663787233049</c:v>
                </c:pt>
                <c:pt idx="113">
                  <c:v>-59.171558063101934</c:v>
                </c:pt>
                <c:pt idx="114">
                  <c:v>-55.068554259764802</c:v>
                </c:pt>
                <c:pt idx="115">
                  <c:v>-50.827907749926901</c:v>
                </c:pt>
                <c:pt idx="116">
                  <c:v>-46.460217941376833</c:v>
                </c:pt>
                <c:pt idx="117">
                  <c:v>-41.976401783987093</c:v>
                </c:pt>
                <c:pt idx="118">
                  <c:v>-37.387666483024837</c:v>
                </c:pt>
                <c:pt idx="119">
                  <c:v>-32.705481486975323</c:v>
                </c:pt>
                <c:pt idx="120">
                  <c:v>-27.941549819893869</c:v>
                </c:pt>
                <c:pt idx="121">
                  <c:v>-23.107778829940521</c:v>
                </c:pt>
                <c:pt idx="122">
                  <c:v>-18.216250427210898</c:v>
                </c:pt>
                <c:pt idx="123">
                  <c:v>-13.279190885253081</c:v>
                </c:pt>
                <c:pt idx="124">
                  <c:v>-8.308940281751056</c:v>
                </c:pt>
                <c:pt idx="125">
                  <c:v>-3.317921654757102</c:v>
                </c:pt>
                <c:pt idx="126">
                  <c:v>1.6813900484335504</c:v>
                </c:pt>
                <c:pt idx="127">
                  <c:v>6.676499152154129</c:v>
                </c:pt>
                <c:pt idx="128">
                  <c:v>11.654920485047866</c:v>
                </c:pt>
                <c:pt idx="129">
                  <c:v>16.604210586494233</c:v>
                </c:pt>
                <c:pt idx="130">
                  <c:v>21.511998808780078</c:v>
                </c:pt>
                <c:pt idx="131">
                  <c:v>26.366018237276378</c:v>
                </c:pt>
                <c:pt idx="132">
                  <c:v>31.154136351336348</c:v>
                </c:pt>
                <c:pt idx="133">
                  <c:v>35.864385349278542</c:v>
                </c:pt>
                <c:pt idx="134">
                  <c:v>40.484992061658367</c:v>
                </c:pt>
                <c:pt idx="135">
                  <c:v>45.004407378060336</c:v>
                </c:pt>
                <c:pt idx="136">
                  <c:v>49.41133511385943</c:v>
                </c:pt>
                <c:pt idx="137">
                  <c:v>53.694760244799753</c:v>
                </c:pt>
                <c:pt idx="138">
                  <c:v>57.843976438818636</c:v>
                </c:pt>
                <c:pt idx="139">
                  <c:v>61.848612816301063</c:v>
                </c:pt>
                <c:pt idx="140">
                  <c:v>65.698659871877638</c:v>
                </c:pt>
                <c:pt idx="141">
                  <c:v>69.384494492975151</c:v>
                </c:pt>
                <c:pt idx="142">
                  <c:v>72.896904012586432</c:v>
                </c:pt>
                <c:pt idx="143">
                  <c:v>76.227109236139981</c:v>
                </c:pt>
                <c:pt idx="144">
                  <c:v>79.366786384914235</c:v>
                </c:pt>
                <c:pt idx="145">
                  <c:v>82.308087901149534</c:v>
                </c:pt>
                <c:pt idx="146">
                  <c:v>85.043662062855503</c:v>
                </c:pt>
                <c:pt idx="147">
                  <c:v>87.566671359287369</c:v>
                </c:pt>
                <c:pt idx="148">
                  <c:v>89.870809581161865</c:v>
                </c:pt>
                <c:pt idx="149">
                  <c:v>91.950317582896332</c:v>
                </c:pt>
                <c:pt idx="150">
                  <c:v>93.799997677473229</c:v>
                </c:pt>
                <c:pt idx="151">
                  <c:v>95.415226627950915</c:v>
                </c:pt>
                <c:pt idx="152">
                  <c:v>96.791967203148161</c:v>
                </c:pt>
                <c:pt idx="153">
                  <c:v>97.926778268619614</c:v>
                </c:pt>
                <c:pt idx="154">
                  <c:v>98.816823387699742</c:v>
                </c:pt>
                <c:pt idx="155">
                  <c:v>99.459877911117417</c:v>
                </c:pt>
                <c:pt idx="156">
                  <c:v>99.854334537460389</c:v>
                </c:pt>
                <c:pt idx="157">
                  <c:v>99.999207330591872</c:v>
                </c:pt>
                <c:pt idx="158">
                  <c:v>99.8941341839773</c:v>
                </c:pt>
                <c:pt idx="159">
                  <c:v>99.539377725762179</c:v>
                </c:pt>
                <c:pt idx="160">
                  <c:v>98.935824662338476</c:v>
                </c:pt>
                <c:pt idx="161">
                  <c:v>98.084983562040378</c:v>
                </c:pt>
                <c:pt idx="162">
                  <c:v>96.988981084509106</c:v>
                </c:pt>
                <c:pt idx="163">
                  <c:v>95.65055666515147</c:v>
                </c:pt>
                <c:pt idx="164">
                  <c:v>94.073055667977911</c:v>
                </c:pt>
                <c:pt idx="165">
                  <c:v>92.260421023934711</c:v>
                </c:pt>
                <c:pt idx="166">
                  <c:v>90.2171833756301</c:v>
                </c:pt>
                <c:pt idx="167">
                  <c:v>87.948449753087246</c:v>
                </c:pt>
                <c:pt idx="168">
                  <c:v>85.459890808828874</c:v>
                </c:pt>
                <c:pt idx="169">
                  <c:v>82.757726644199195</c:v>
                </c:pt>
                <c:pt idx="170">
                  <c:v>79.84871126234988</c:v>
                </c:pt>
                <c:pt idx="171">
                  <c:v>76.740115686749647</c:v>
                </c:pt>
                <c:pt idx="172">
                  <c:v>73.439709787412184</c:v>
                </c:pt>
                <c:pt idx="173">
                  <c:v>69.955742860267691</c:v>
                </c:pt>
                <c:pt idx="174">
                  <c:v>66.296923008219139</c:v>
                </c:pt>
                <c:pt idx="175">
                  <c:v>62.472395375420078</c:v>
                </c:pt>
                <c:pt idx="176">
                  <c:v>58.491719289177034</c:v>
                </c:pt>
                <c:pt idx="177">
                  <c:v>54.364844366609589</c:v>
                </c:pt>
                <c:pt idx="178">
                  <c:v>50.102085645789238</c:v>
                </c:pt>
                <c:pt idx="179">
                  <c:v>45.714097803516211</c:v>
                </c:pt>
                <c:pt idx="180">
                  <c:v>41.211848524176304</c:v>
                </c:pt>
                <c:pt idx="181">
                  <c:v>36.606591086241764</c:v>
                </c:pt>
                <c:pt idx="182">
                  <c:v>31.909836234935717</c:v>
                </c:pt>
                <c:pt idx="183">
                  <c:v>27.133323411363786</c:v>
                </c:pt>
                <c:pt idx="184">
                  <c:v>22.288991410025112</c:v>
                </c:pt>
                <c:pt idx="185">
                  <c:v>17.388948538043707</c:v>
                </c:pt>
                <c:pt idx="186">
                  <c:v>12.445442350706523</c:v>
                </c:pt>
                <c:pt idx="187">
                  <c:v>7.4708290389536556</c:v>
                </c:pt>
                <c:pt idx="188">
                  <c:v>2.4775425453359543</c:v>
                </c:pt>
                <c:pt idx="189">
                  <c:v>-2.5219365143658723</c:v>
                </c:pt>
                <c:pt idx="190">
                  <c:v>-7.5151120461809304</c:v>
                </c:pt>
                <c:pt idx="191">
                  <c:v>-12.489503711675232</c:v>
                </c:pt>
                <c:pt idx="192">
                  <c:v>-17.432678122298139</c:v>
                </c:pt>
                <c:pt idx="193">
                  <c:v>-22.33227991637856</c:v>
                </c:pt>
                <c:pt idx="194">
                  <c:v>-27.176062641094585</c:v>
                </c:pt>
                <c:pt idx="195">
                  <c:v>-31.951919362227699</c:v>
                </c:pt>
                <c:pt idx="196">
                  <c:v>-36.647912925193168</c:v>
                </c:pt>
                <c:pt idx="197">
                  <c:v>-41.252305791709752</c:v>
                </c:pt>
                <c:pt idx="198">
                  <c:v>-45.753589377532613</c:v>
                </c:pt>
                <c:pt idx="199">
                  <c:v>-50.14051281792036</c:v>
                </c:pt>
                <c:pt idx="200">
                  <c:v>-54.402111088937573</c:v>
                </c:pt>
                <c:pt idx="201">
                  <c:v>-58.527732414304211</c:v>
                </c:pt>
                <c:pt idx="202">
                  <c:v>-62.507064889288898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684-1844-9D92-558CBC710B70}"/>
            </c:ext>
          </c:extLst>
        </c:ser>
        <c:ser>
          <c:idx val="3"/>
          <c:order val="6"/>
          <c:marker>
            <c:symbol val="none"/>
          </c:marker>
          <c:xVal>
            <c:numRef>
              <c:f>'forced undamped'!$H$1:$H$203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undamped'!$I$1:$I$203</c:f>
              <c:numCache>
                <c:formatCode>General</c:formatCode>
                <c:ptCount val="203"/>
                <c:pt idx="0">
                  <c:v>0</c:v>
                </c:pt>
                <c:pt idx="1">
                  <c:v>4.9979169270678332</c:v>
                </c:pt>
                <c:pt idx="2">
                  <c:v>9.9833416646828148</c:v>
                </c:pt>
                <c:pt idx="3">
                  <c:v>14.943813247359925</c:v>
                </c:pt>
                <c:pt idx="4">
                  <c:v>19.866933079506122</c:v>
                </c:pt>
                <c:pt idx="5">
                  <c:v>24.740395925452294</c:v>
                </c:pt>
                <c:pt idx="6">
                  <c:v>29.552020666133956</c:v>
                </c:pt>
                <c:pt idx="7">
                  <c:v>34.289780745545137</c:v>
                </c:pt>
                <c:pt idx="8">
                  <c:v>38.941834230865048</c:v>
                </c:pt>
                <c:pt idx="9">
                  <c:v>43.496553411123017</c:v>
                </c:pt>
                <c:pt idx="10">
                  <c:v>47.942553860420297</c:v>
                </c:pt>
                <c:pt idx="11">
                  <c:v>52.268722893065913</c:v>
                </c:pt>
                <c:pt idx="12">
                  <c:v>56.464247339503537</c:v>
                </c:pt>
                <c:pt idx="13">
                  <c:v>60.518640573603953</c:v>
                </c:pt>
                <c:pt idx="14">
                  <c:v>64.421768723769119</c:v>
                </c:pt>
                <c:pt idx="15">
                  <c:v>68.163876002333424</c:v>
                </c:pt>
                <c:pt idx="16">
                  <c:v>71.735609089952291</c:v>
                </c:pt>
                <c:pt idx="17">
                  <c:v>75.12804051402928</c:v>
                </c:pt>
                <c:pt idx="18">
                  <c:v>78.332690962748359</c:v>
                </c:pt>
                <c:pt idx="19">
                  <c:v>81.341550478937393</c:v>
                </c:pt>
                <c:pt idx="20">
                  <c:v>84.147098480789666</c:v>
                </c:pt>
                <c:pt idx="21">
                  <c:v>86.742322559401714</c:v>
                </c:pt>
                <c:pt idx="22">
                  <c:v>89.120736006143559</c:v>
                </c:pt>
                <c:pt idx="23">
                  <c:v>91.276394026052117</c:v>
                </c:pt>
                <c:pt idx="24">
                  <c:v>93.203908596722655</c:v>
                </c:pt>
                <c:pt idx="25">
                  <c:v>94.898461935558629</c:v>
                </c:pt>
                <c:pt idx="26">
                  <c:v>96.355818541719302</c:v>
                </c:pt>
                <c:pt idx="27">
                  <c:v>97.572335782665917</c:v>
                </c:pt>
                <c:pt idx="28">
                  <c:v>98.544972998846021</c:v>
                </c:pt>
                <c:pt idx="29">
                  <c:v>99.271299103758864</c:v>
                </c:pt>
                <c:pt idx="30">
                  <c:v>99.74949866040545</c:v>
                </c:pt>
                <c:pt idx="31">
                  <c:v>99.978376418935696</c:v>
                </c:pt>
                <c:pt idx="32">
                  <c:v>99.957360304150512</c:v>
                </c:pt>
                <c:pt idx="33">
                  <c:v>99.686502845391871</c:v>
                </c:pt>
                <c:pt idx="34">
                  <c:v>99.16648104524684</c:v>
                </c:pt>
                <c:pt idx="35">
                  <c:v>98.398594687393668</c:v>
                </c:pt>
                <c:pt idx="36">
                  <c:v>97.384763087819493</c:v>
                </c:pt>
                <c:pt idx="37">
                  <c:v>96.127520297529969</c:v>
                </c:pt>
                <c:pt idx="38">
                  <c:v>94.630008768741419</c:v>
                </c:pt>
                <c:pt idx="39">
                  <c:v>92.895971500386892</c:v>
                </c:pt>
                <c:pt idx="40">
                  <c:v>90.929742682568133</c:v>
                </c:pt>
                <c:pt idx="41">
                  <c:v>88.73623686333751</c:v>
                </c:pt>
                <c:pt idx="42">
                  <c:v>86.320936664887356</c:v>
                </c:pt>
                <c:pt idx="43">
                  <c:v>83.689879079849746</c:v>
                </c:pt>
                <c:pt idx="44">
                  <c:v>80.849640381959006</c:v>
                </c:pt>
                <c:pt idx="45">
                  <c:v>77.80731968879212</c:v>
                </c:pt>
                <c:pt idx="46">
                  <c:v>74.570521217672024</c:v>
                </c:pt>
                <c:pt idx="47">
                  <c:v>71.147335279084473</c:v>
                </c:pt>
                <c:pt idx="48">
                  <c:v>67.546318055115123</c:v>
                </c:pt>
                <c:pt idx="49">
                  <c:v>63.77647021345043</c:v>
                </c:pt>
                <c:pt idx="50">
                  <c:v>59.847214410395722</c:v>
                </c:pt>
                <c:pt idx="51">
                  <c:v>55.768371739141777</c:v>
                </c:pt>
                <c:pt idx="52">
                  <c:v>51.550137182146528</c:v>
                </c:pt>
                <c:pt idx="53">
                  <c:v>47.203054128988384</c:v>
                </c:pt>
                <c:pt idx="54">
                  <c:v>42.737988023383139</c:v>
                </c:pt>
                <c:pt idx="55">
                  <c:v>38.166099205233337</c:v>
                </c:pt>
                <c:pt idx="56">
                  <c:v>33.498815015590679</c:v>
                </c:pt>
                <c:pt idx="57">
                  <c:v>28.747801234254656</c:v>
                </c:pt>
                <c:pt idx="58">
                  <c:v>23.924932921398458</c:v>
                </c:pt>
                <c:pt idx="59">
                  <c:v>19.042264736102968</c:v>
                </c:pt>
                <c:pt idx="60">
                  <c:v>14.112000805986986</c:v>
                </c:pt>
                <c:pt idx="61">
                  <c:v>9.146464223243985</c:v>
                </c:pt>
                <c:pt idx="62">
                  <c:v>4.15806624332936</c:v>
                </c:pt>
                <c:pt idx="63">
                  <c:v>-0.84072473671455095</c:v>
                </c:pt>
                <c:pt idx="64">
                  <c:v>-5.8374143427576541</c:v>
                </c:pt>
                <c:pt idx="65">
                  <c:v>-10.819513453010485</c:v>
                </c:pt>
                <c:pt idx="66">
                  <c:v>-15.774569414324468</c:v>
                </c:pt>
                <c:pt idx="67">
                  <c:v>-20.690197167339587</c:v>
                </c:pt>
                <c:pt idx="68">
                  <c:v>-25.55411020268274</c:v>
                </c:pt>
                <c:pt idx="69">
                  <c:v>-30.354151270842511</c:v>
                </c:pt>
                <c:pt idx="70">
                  <c:v>-35.07832276896157</c:v>
                </c:pt>
                <c:pt idx="71">
                  <c:v>-39.714816728595572</c:v>
                </c:pt>
                <c:pt idx="72">
                  <c:v>-44.252044329484811</c:v>
                </c:pt>
                <c:pt idx="73">
                  <c:v>-48.678664865569516</c:v>
                </c:pt>
                <c:pt idx="74">
                  <c:v>-52.983614090848889</c:v>
                </c:pt>
                <c:pt idx="75">
                  <c:v>-57.156131874233942</c:v>
                </c:pt>
                <c:pt idx="76">
                  <c:v>-61.18578909427147</c:v>
                </c:pt>
                <c:pt idx="77">
                  <c:v>-65.062513706516299</c:v>
                </c:pt>
                <c:pt idx="78">
                  <c:v>-68.776615918396956</c:v>
                </c:pt>
                <c:pt idx="79">
                  <c:v>-72.318812408650786</c:v>
                </c:pt>
                <c:pt idx="80">
                  <c:v>-75.680249530792423</c:v>
                </c:pt>
                <c:pt idx="81">
                  <c:v>-78.852525442619111</c:v>
                </c:pt>
                <c:pt idx="82">
                  <c:v>-81.827711106440674</c:v>
                </c:pt>
                <c:pt idx="83">
                  <c:v>-84.59837010754427</c:v>
                </c:pt>
                <c:pt idx="84">
                  <c:v>-87.157577241358467</c:v>
                </c:pt>
                <c:pt idx="85">
                  <c:v>-89.498935822858044</c:v>
                </c:pt>
                <c:pt idx="86">
                  <c:v>-91.616593674945207</c:v>
                </c:pt>
                <c:pt idx="87">
                  <c:v>-93.505257755844653</c:v>
                </c:pt>
                <c:pt idx="88">
                  <c:v>-95.160207388951363</c:v>
                </c:pt>
                <c:pt idx="89">
                  <c:v>-96.57730606206367</c:v>
                </c:pt>
                <c:pt idx="90">
                  <c:v>-97.75301176650953</c:v>
                </c:pt>
                <c:pt idx="91">
                  <c:v>-98.684385850323537</c:v>
                </c:pt>
                <c:pt idx="92">
                  <c:v>-99.369100363346348</c:v>
                </c:pt>
                <c:pt idx="93">
                  <c:v>-99.805443875887889</c:v>
                </c:pt>
                <c:pt idx="94">
                  <c:v>-99.992325756410082</c:v>
                </c:pt>
                <c:pt idx="95">
                  <c:v>-99.929278897537827</c:v>
                </c:pt>
                <c:pt idx="96">
                  <c:v>-99.616460883584139</c:v>
                </c:pt>
                <c:pt idx="97">
                  <c:v>-99.054653596671443</c:v>
                </c:pt>
                <c:pt idx="98">
                  <c:v>-98.245261262433431</c:v>
                </c:pt>
                <c:pt idx="99">
                  <c:v>-97.190306940182296</c:v>
                </c:pt>
                <c:pt idx="100">
                  <c:v>-95.892427466314118</c:v>
                </c:pt>
                <c:pt idx="101">
                  <c:v>-94.354866863590985</c:v>
                </c:pt>
                <c:pt idx="102">
                  <c:v>-92.581468232773616</c:v>
                </c:pt>
                <c:pt idx="103">
                  <c:v>-90.576664146870897</c:v>
                </c:pt>
                <c:pt idx="104">
                  <c:v>-88.345465572015812</c:v>
                </c:pt>
                <c:pt idx="105">
                  <c:v>-85.89344934265975</c:v>
                </c:pt>
                <c:pt idx="106">
                  <c:v>-83.226744222390721</c:v>
                </c:pt>
                <c:pt idx="107">
                  <c:v>-80.352015585216222</c:v>
                </c:pt>
                <c:pt idx="108">
                  <c:v>-77.276448755599446</c:v>
                </c:pt>
                <c:pt idx="109">
                  <c:v>-74.007731048890207</c:v>
                </c:pt>
                <c:pt idx="110">
                  <c:v>-70.554032557040017</c:v>
                </c:pt>
                <c:pt idx="111">
                  <c:v>-66.923985727627056</c:v>
                </c:pt>
                <c:pt idx="112">
                  <c:v>-63.126663787233049</c:v>
                </c:pt>
                <c:pt idx="113">
                  <c:v>-59.171558063101934</c:v>
                </c:pt>
                <c:pt idx="114">
                  <c:v>-55.068554259764802</c:v>
                </c:pt>
                <c:pt idx="115">
                  <c:v>-50.827907749926901</c:v>
                </c:pt>
                <c:pt idx="116">
                  <c:v>-46.460217941376833</c:v>
                </c:pt>
                <c:pt idx="117">
                  <c:v>-41.976401783987093</c:v>
                </c:pt>
                <c:pt idx="118">
                  <c:v>-37.387666483024837</c:v>
                </c:pt>
                <c:pt idx="119">
                  <c:v>-32.705481486975323</c:v>
                </c:pt>
                <c:pt idx="120">
                  <c:v>-27.941549819893869</c:v>
                </c:pt>
                <c:pt idx="121">
                  <c:v>-23.107778829940521</c:v>
                </c:pt>
                <c:pt idx="122">
                  <c:v>-18.216250427210898</c:v>
                </c:pt>
                <c:pt idx="123">
                  <c:v>-13.279190885253081</c:v>
                </c:pt>
                <c:pt idx="124">
                  <c:v>-8.308940281751056</c:v>
                </c:pt>
                <c:pt idx="125">
                  <c:v>-3.317921654757102</c:v>
                </c:pt>
                <c:pt idx="126">
                  <c:v>1.6813900484335504</c:v>
                </c:pt>
                <c:pt idx="127">
                  <c:v>6.676499152154129</c:v>
                </c:pt>
                <c:pt idx="128">
                  <c:v>11.654920485047866</c:v>
                </c:pt>
                <c:pt idx="129">
                  <c:v>16.604210586494233</c:v>
                </c:pt>
                <c:pt idx="130">
                  <c:v>21.511998808780078</c:v>
                </c:pt>
                <c:pt idx="131">
                  <c:v>26.366018237276378</c:v>
                </c:pt>
                <c:pt idx="132">
                  <c:v>31.154136351336348</c:v>
                </c:pt>
                <c:pt idx="133">
                  <c:v>35.864385349278542</c:v>
                </c:pt>
                <c:pt idx="134">
                  <c:v>40.484992061658367</c:v>
                </c:pt>
                <c:pt idx="135">
                  <c:v>45.004407378060336</c:v>
                </c:pt>
                <c:pt idx="136">
                  <c:v>49.41133511385943</c:v>
                </c:pt>
                <c:pt idx="137">
                  <c:v>53.694760244799753</c:v>
                </c:pt>
                <c:pt idx="138">
                  <c:v>57.843976438818636</c:v>
                </c:pt>
                <c:pt idx="139">
                  <c:v>61.848612816301063</c:v>
                </c:pt>
                <c:pt idx="140">
                  <c:v>65.698659871877638</c:v>
                </c:pt>
                <c:pt idx="141">
                  <c:v>69.384494492975151</c:v>
                </c:pt>
                <c:pt idx="142">
                  <c:v>72.896904012586432</c:v>
                </c:pt>
                <c:pt idx="143">
                  <c:v>76.227109236139981</c:v>
                </c:pt>
                <c:pt idx="144">
                  <c:v>79.366786384914235</c:v>
                </c:pt>
                <c:pt idx="145">
                  <c:v>82.308087901149534</c:v>
                </c:pt>
                <c:pt idx="146">
                  <c:v>85.043662062855503</c:v>
                </c:pt>
                <c:pt idx="147">
                  <c:v>87.566671359287369</c:v>
                </c:pt>
                <c:pt idx="148">
                  <c:v>89.870809581161865</c:v>
                </c:pt>
                <c:pt idx="149">
                  <c:v>91.950317582896332</c:v>
                </c:pt>
                <c:pt idx="150">
                  <c:v>93.799997677473229</c:v>
                </c:pt>
                <c:pt idx="151">
                  <c:v>95.415226627950915</c:v>
                </c:pt>
                <c:pt idx="152">
                  <c:v>96.791967203148161</c:v>
                </c:pt>
                <c:pt idx="153">
                  <c:v>97.926778268619614</c:v>
                </c:pt>
                <c:pt idx="154">
                  <c:v>98.816823387699742</c:v>
                </c:pt>
                <c:pt idx="155">
                  <c:v>99.459877911117417</c:v>
                </c:pt>
                <c:pt idx="156">
                  <c:v>99.854334537460389</c:v>
                </c:pt>
                <c:pt idx="157">
                  <c:v>99.999207330591872</c:v>
                </c:pt>
                <c:pt idx="158">
                  <c:v>99.8941341839773</c:v>
                </c:pt>
                <c:pt idx="159">
                  <c:v>99.539377725762179</c:v>
                </c:pt>
                <c:pt idx="160">
                  <c:v>98.935824662338476</c:v>
                </c:pt>
                <c:pt idx="161">
                  <c:v>98.084983562040378</c:v>
                </c:pt>
                <c:pt idx="162">
                  <c:v>96.988981084509106</c:v>
                </c:pt>
                <c:pt idx="163">
                  <c:v>95.65055666515147</c:v>
                </c:pt>
                <c:pt idx="164">
                  <c:v>94.073055667977911</c:v>
                </c:pt>
                <c:pt idx="165">
                  <c:v>92.260421023934711</c:v>
                </c:pt>
                <c:pt idx="166">
                  <c:v>90.2171833756301</c:v>
                </c:pt>
                <c:pt idx="167">
                  <c:v>87.948449753087246</c:v>
                </c:pt>
                <c:pt idx="168">
                  <c:v>85.459890808828874</c:v>
                </c:pt>
                <c:pt idx="169">
                  <c:v>82.757726644199195</c:v>
                </c:pt>
                <c:pt idx="170">
                  <c:v>79.84871126234988</c:v>
                </c:pt>
                <c:pt idx="171">
                  <c:v>76.740115686749647</c:v>
                </c:pt>
                <c:pt idx="172">
                  <c:v>73.439709787412184</c:v>
                </c:pt>
                <c:pt idx="173">
                  <c:v>69.955742860267691</c:v>
                </c:pt>
                <c:pt idx="174">
                  <c:v>66.296923008219139</c:v>
                </c:pt>
                <c:pt idx="175">
                  <c:v>62.472395375420078</c:v>
                </c:pt>
                <c:pt idx="176">
                  <c:v>58.491719289177034</c:v>
                </c:pt>
                <c:pt idx="177">
                  <c:v>54.364844366609589</c:v>
                </c:pt>
                <c:pt idx="178">
                  <c:v>50.102085645789238</c:v>
                </c:pt>
                <c:pt idx="179">
                  <c:v>45.714097803516211</c:v>
                </c:pt>
                <c:pt idx="180">
                  <c:v>41.211848524176304</c:v>
                </c:pt>
                <c:pt idx="181">
                  <c:v>36.606591086241764</c:v>
                </c:pt>
                <c:pt idx="182">
                  <c:v>31.909836234935717</c:v>
                </c:pt>
                <c:pt idx="183">
                  <c:v>27.133323411363786</c:v>
                </c:pt>
                <c:pt idx="184">
                  <c:v>22.288991410025112</c:v>
                </c:pt>
                <c:pt idx="185">
                  <c:v>17.388948538043707</c:v>
                </c:pt>
                <c:pt idx="186">
                  <c:v>12.445442350706523</c:v>
                </c:pt>
                <c:pt idx="187">
                  <c:v>7.4708290389536556</c:v>
                </c:pt>
                <c:pt idx="188">
                  <c:v>2.4775425453359543</c:v>
                </c:pt>
                <c:pt idx="189">
                  <c:v>-2.5219365143658723</c:v>
                </c:pt>
                <c:pt idx="190">
                  <c:v>-7.5151120461809304</c:v>
                </c:pt>
                <c:pt idx="191">
                  <c:v>-12.489503711675232</c:v>
                </c:pt>
                <c:pt idx="192">
                  <c:v>-17.432678122298139</c:v>
                </c:pt>
                <c:pt idx="193">
                  <c:v>-22.33227991637856</c:v>
                </c:pt>
                <c:pt idx="194">
                  <c:v>-27.176062641094585</c:v>
                </c:pt>
                <c:pt idx="195">
                  <c:v>-31.951919362227699</c:v>
                </c:pt>
                <c:pt idx="196">
                  <c:v>-36.647912925193168</c:v>
                </c:pt>
                <c:pt idx="197">
                  <c:v>-41.252305791709752</c:v>
                </c:pt>
                <c:pt idx="198">
                  <c:v>-45.753589377532613</c:v>
                </c:pt>
                <c:pt idx="199">
                  <c:v>-50.14051281792036</c:v>
                </c:pt>
                <c:pt idx="200">
                  <c:v>-54.402111088937573</c:v>
                </c:pt>
                <c:pt idx="201">
                  <c:v>-58.527732414304211</c:v>
                </c:pt>
                <c:pt idx="202">
                  <c:v>-62.507064889288898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684-1844-9D92-558CBC710B70}"/>
            </c:ext>
          </c:extLst>
        </c:ser>
        <c:ser>
          <c:idx val="1"/>
          <c:order val="7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'forced undamped'!$H$1:$H$203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</c:numCache>
            </c:numRef>
          </c:xVal>
          <c:yVal>
            <c:numRef>
              <c:f>'forced undamped'!$I$1:$I$203</c:f>
              <c:numCache>
                <c:formatCode>General</c:formatCode>
                <c:ptCount val="203"/>
                <c:pt idx="0">
                  <c:v>0</c:v>
                </c:pt>
                <c:pt idx="1">
                  <c:v>4.9979169270678332</c:v>
                </c:pt>
                <c:pt idx="2">
                  <c:v>9.9833416646828148</c:v>
                </c:pt>
                <c:pt idx="3">
                  <c:v>14.943813247359925</c:v>
                </c:pt>
                <c:pt idx="4">
                  <c:v>19.866933079506122</c:v>
                </c:pt>
                <c:pt idx="5">
                  <c:v>24.740395925452294</c:v>
                </c:pt>
                <c:pt idx="6">
                  <c:v>29.552020666133956</c:v>
                </c:pt>
                <c:pt idx="7">
                  <c:v>34.289780745545137</c:v>
                </c:pt>
                <c:pt idx="8">
                  <c:v>38.941834230865048</c:v>
                </c:pt>
                <c:pt idx="9">
                  <c:v>43.496553411123017</c:v>
                </c:pt>
                <c:pt idx="10">
                  <c:v>47.942553860420297</c:v>
                </c:pt>
                <c:pt idx="11">
                  <c:v>52.268722893065913</c:v>
                </c:pt>
                <c:pt idx="12">
                  <c:v>56.464247339503537</c:v>
                </c:pt>
                <c:pt idx="13">
                  <c:v>60.518640573603953</c:v>
                </c:pt>
                <c:pt idx="14">
                  <c:v>64.421768723769119</c:v>
                </c:pt>
                <c:pt idx="15">
                  <c:v>68.163876002333424</c:v>
                </c:pt>
                <c:pt idx="16">
                  <c:v>71.735609089952291</c:v>
                </c:pt>
                <c:pt idx="17">
                  <c:v>75.12804051402928</c:v>
                </c:pt>
                <c:pt idx="18">
                  <c:v>78.332690962748359</c:v>
                </c:pt>
                <c:pt idx="19">
                  <c:v>81.341550478937393</c:v>
                </c:pt>
                <c:pt idx="20">
                  <c:v>84.147098480789666</c:v>
                </c:pt>
                <c:pt idx="21">
                  <c:v>86.742322559401714</c:v>
                </c:pt>
                <c:pt idx="22">
                  <c:v>89.120736006143559</c:v>
                </c:pt>
                <c:pt idx="23">
                  <c:v>91.276394026052117</c:v>
                </c:pt>
                <c:pt idx="24">
                  <c:v>93.203908596722655</c:v>
                </c:pt>
                <c:pt idx="25">
                  <c:v>94.898461935558629</c:v>
                </c:pt>
                <c:pt idx="26">
                  <c:v>96.355818541719302</c:v>
                </c:pt>
                <c:pt idx="27">
                  <c:v>97.572335782665917</c:v>
                </c:pt>
                <c:pt idx="28">
                  <c:v>98.544972998846021</c:v>
                </c:pt>
                <c:pt idx="29">
                  <c:v>99.271299103758864</c:v>
                </c:pt>
                <c:pt idx="30">
                  <c:v>99.74949866040545</c:v>
                </c:pt>
                <c:pt idx="31">
                  <c:v>99.978376418935696</c:v>
                </c:pt>
                <c:pt idx="32">
                  <c:v>99.957360304150512</c:v>
                </c:pt>
                <c:pt idx="33">
                  <c:v>99.686502845391871</c:v>
                </c:pt>
                <c:pt idx="34">
                  <c:v>99.16648104524684</c:v>
                </c:pt>
                <c:pt idx="35">
                  <c:v>98.398594687393668</c:v>
                </c:pt>
                <c:pt idx="36">
                  <c:v>97.384763087819493</c:v>
                </c:pt>
                <c:pt idx="37">
                  <c:v>96.127520297529969</c:v>
                </c:pt>
                <c:pt idx="38">
                  <c:v>94.630008768741419</c:v>
                </c:pt>
                <c:pt idx="39">
                  <c:v>92.895971500386892</c:v>
                </c:pt>
                <c:pt idx="40">
                  <c:v>90.929742682568133</c:v>
                </c:pt>
                <c:pt idx="41">
                  <c:v>88.73623686333751</c:v>
                </c:pt>
                <c:pt idx="42">
                  <c:v>86.320936664887356</c:v>
                </c:pt>
                <c:pt idx="43">
                  <c:v>83.689879079849746</c:v>
                </c:pt>
                <c:pt idx="44">
                  <c:v>80.849640381959006</c:v>
                </c:pt>
                <c:pt idx="45">
                  <c:v>77.80731968879212</c:v>
                </c:pt>
                <c:pt idx="46">
                  <c:v>74.570521217672024</c:v>
                </c:pt>
                <c:pt idx="47">
                  <c:v>71.147335279084473</c:v>
                </c:pt>
                <c:pt idx="48">
                  <c:v>67.546318055115123</c:v>
                </c:pt>
                <c:pt idx="49">
                  <c:v>63.77647021345043</c:v>
                </c:pt>
                <c:pt idx="50">
                  <c:v>59.847214410395722</c:v>
                </c:pt>
                <c:pt idx="51">
                  <c:v>55.768371739141777</c:v>
                </c:pt>
                <c:pt idx="52">
                  <c:v>51.550137182146528</c:v>
                </c:pt>
                <c:pt idx="53">
                  <c:v>47.203054128988384</c:v>
                </c:pt>
                <c:pt idx="54">
                  <c:v>42.737988023383139</c:v>
                </c:pt>
                <c:pt idx="55">
                  <c:v>38.166099205233337</c:v>
                </c:pt>
                <c:pt idx="56">
                  <c:v>33.498815015590679</c:v>
                </c:pt>
                <c:pt idx="57">
                  <c:v>28.747801234254656</c:v>
                </c:pt>
                <c:pt idx="58">
                  <c:v>23.924932921398458</c:v>
                </c:pt>
                <c:pt idx="59">
                  <c:v>19.042264736102968</c:v>
                </c:pt>
                <c:pt idx="60">
                  <c:v>14.112000805986986</c:v>
                </c:pt>
                <c:pt idx="61">
                  <c:v>9.146464223243985</c:v>
                </c:pt>
                <c:pt idx="62">
                  <c:v>4.15806624332936</c:v>
                </c:pt>
                <c:pt idx="63">
                  <c:v>-0.84072473671455095</c:v>
                </c:pt>
                <c:pt idx="64">
                  <c:v>-5.8374143427576541</c:v>
                </c:pt>
                <c:pt idx="65">
                  <c:v>-10.819513453010485</c:v>
                </c:pt>
                <c:pt idx="66">
                  <c:v>-15.774569414324468</c:v>
                </c:pt>
                <c:pt idx="67">
                  <c:v>-20.690197167339587</c:v>
                </c:pt>
                <c:pt idx="68">
                  <c:v>-25.55411020268274</c:v>
                </c:pt>
                <c:pt idx="69">
                  <c:v>-30.354151270842511</c:v>
                </c:pt>
                <c:pt idx="70">
                  <c:v>-35.07832276896157</c:v>
                </c:pt>
                <c:pt idx="71">
                  <c:v>-39.714816728595572</c:v>
                </c:pt>
                <c:pt idx="72">
                  <c:v>-44.252044329484811</c:v>
                </c:pt>
                <c:pt idx="73">
                  <c:v>-48.678664865569516</c:v>
                </c:pt>
                <c:pt idx="74">
                  <c:v>-52.983614090848889</c:v>
                </c:pt>
                <c:pt idx="75">
                  <c:v>-57.156131874233942</c:v>
                </c:pt>
                <c:pt idx="76">
                  <c:v>-61.18578909427147</c:v>
                </c:pt>
                <c:pt idx="77">
                  <c:v>-65.062513706516299</c:v>
                </c:pt>
                <c:pt idx="78">
                  <c:v>-68.776615918396956</c:v>
                </c:pt>
                <c:pt idx="79">
                  <c:v>-72.318812408650786</c:v>
                </c:pt>
                <c:pt idx="80">
                  <c:v>-75.680249530792423</c:v>
                </c:pt>
                <c:pt idx="81">
                  <c:v>-78.852525442619111</c:v>
                </c:pt>
                <c:pt idx="82">
                  <c:v>-81.827711106440674</c:v>
                </c:pt>
                <c:pt idx="83">
                  <c:v>-84.59837010754427</c:v>
                </c:pt>
                <c:pt idx="84">
                  <c:v>-87.157577241358467</c:v>
                </c:pt>
                <c:pt idx="85">
                  <c:v>-89.498935822858044</c:v>
                </c:pt>
                <c:pt idx="86">
                  <c:v>-91.616593674945207</c:v>
                </c:pt>
                <c:pt idx="87">
                  <c:v>-93.505257755844653</c:v>
                </c:pt>
                <c:pt idx="88">
                  <c:v>-95.160207388951363</c:v>
                </c:pt>
                <c:pt idx="89">
                  <c:v>-96.57730606206367</c:v>
                </c:pt>
                <c:pt idx="90">
                  <c:v>-97.75301176650953</c:v>
                </c:pt>
                <c:pt idx="91">
                  <c:v>-98.684385850323537</c:v>
                </c:pt>
                <c:pt idx="92">
                  <c:v>-99.369100363346348</c:v>
                </c:pt>
                <c:pt idx="93">
                  <c:v>-99.805443875887889</c:v>
                </c:pt>
                <c:pt idx="94">
                  <c:v>-99.992325756410082</c:v>
                </c:pt>
                <c:pt idx="95">
                  <c:v>-99.929278897537827</c:v>
                </c:pt>
                <c:pt idx="96">
                  <c:v>-99.616460883584139</c:v>
                </c:pt>
                <c:pt idx="97">
                  <c:v>-99.054653596671443</c:v>
                </c:pt>
                <c:pt idx="98">
                  <c:v>-98.245261262433431</c:v>
                </c:pt>
                <c:pt idx="99">
                  <c:v>-97.190306940182296</c:v>
                </c:pt>
                <c:pt idx="100">
                  <c:v>-95.892427466314118</c:v>
                </c:pt>
                <c:pt idx="101">
                  <c:v>-94.354866863590985</c:v>
                </c:pt>
                <c:pt idx="102">
                  <c:v>-92.581468232773616</c:v>
                </c:pt>
                <c:pt idx="103">
                  <c:v>-90.576664146870897</c:v>
                </c:pt>
                <c:pt idx="104">
                  <c:v>-88.345465572015812</c:v>
                </c:pt>
                <c:pt idx="105">
                  <c:v>-85.89344934265975</c:v>
                </c:pt>
                <c:pt idx="106">
                  <c:v>-83.226744222390721</c:v>
                </c:pt>
                <c:pt idx="107">
                  <c:v>-80.352015585216222</c:v>
                </c:pt>
                <c:pt idx="108">
                  <c:v>-77.276448755599446</c:v>
                </c:pt>
                <c:pt idx="109">
                  <c:v>-74.007731048890207</c:v>
                </c:pt>
                <c:pt idx="110">
                  <c:v>-70.554032557040017</c:v>
                </c:pt>
                <c:pt idx="111">
                  <c:v>-66.923985727627056</c:v>
                </c:pt>
                <c:pt idx="112">
                  <c:v>-63.126663787233049</c:v>
                </c:pt>
                <c:pt idx="113">
                  <c:v>-59.171558063101934</c:v>
                </c:pt>
                <c:pt idx="114">
                  <c:v>-55.068554259764802</c:v>
                </c:pt>
                <c:pt idx="115">
                  <c:v>-50.827907749926901</c:v>
                </c:pt>
                <c:pt idx="116">
                  <c:v>-46.460217941376833</c:v>
                </c:pt>
                <c:pt idx="117">
                  <c:v>-41.976401783987093</c:v>
                </c:pt>
                <c:pt idx="118">
                  <c:v>-37.387666483024837</c:v>
                </c:pt>
                <c:pt idx="119">
                  <c:v>-32.705481486975323</c:v>
                </c:pt>
                <c:pt idx="120">
                  <c:v>-27.941549819893869</c:v>
                </c:pt>
                <c:pt idx="121">
                  <c:v>-23.107778829940521</c:v>
                </c:pt>
                <c:pt idx="122">
                  <c:v>-18.216250427210898</c:v>
                </c:pt>
                <c:pt idx="123">
                  <c:v>-13.279190885253081</c:v>
                </c:pt>
                <c:pt idx="124">
                  <c:v>-8.308940281751056</c:v>
                </c:pt>
                <c:pt idx="125">
                  <c:v>-3.317921654757102</c:v>
                </c:pt>
                <c:pt idx="126">
                  <c:v>1.6813900484335504</c:v>
                </c:pt>
                <c:pt idx="127">
                  <c:v>6.676499152154129</c:v>
                </c:pt>
                <c:pt idx="128">
                  <c:v>11.654920485047866</c:v>
                </c:pt>
                <c:pt idx="129">
                  <c:v>16.604210586494233</c:v>
                </c:pt>
                <c:pt idx="130">
                  <c:v>21.511998808780078</c:v>
                </c:pt>
                <c:pt idx="131">
                  <c:v>26.366018237276378</c:v>
                </c:pt>
                <c:pt idx="132">
                  <c:v>31.154136351336348</c:v>
                </c:pt>
                <c:pt idx="133">
                  <c:v>35.864385349278542</c:v>
                </c:pt>
                <c:pt idx="134">
                  <c:v>40.484992061658367</c:v>
                </c:pt>
                <c:pt idx="135">
                  <c:v>45.004407378060336</c:v>
                </c:pt>
                <c:pt idx="136">
                  <c:v>49.41133511385943</c:v>
                </c:pt>
                <c:pt idx="137">
                  <c:v>53.694760244799753</c:v>
                </c:pt>
                <c:pt idx="138">
                  <c:v>57.843976438818636</c:v>
                </c:pt>
                <c:pt idx="139">
                  <c:v>61.848612816301063</c:v>
                </c:pt>
                <c:pt idx="140">
                  <c:v>65.698659871877638</c:v>
                </c:pt>
                <c:pt idx="141">
                  <c:v>69.384494492975151</c:v>
                </c:pt>
                <c:pt idx="142">
                  <c:v>72.896904012586432</c:v>
                </c:pt>
                <c:pt idx="143">
                  <c:v>76.227109236139981</c:v>
                </c:pt>
                <c:pt idx="144">
                  <c:v>79.366786384914235</c:v>
                </c:pt>
                <c:pt idx="145">
                  <c:v>82.308087901149534</c:v>
                </c:pt>
                <c:pt idx="146">
                  <c:v>85.043662062855503</c:v>
                </c:pt>
                <c:pt idx="147">
                  <c:v>87.566671359287369</c:v>
                </c:pt>
                <c:pt idx="148">
                  <c:v>89.870809581161865</c:v>
                </c:pt>
                <c:pt idx="149">
                  <c:v>91.950317582896332</c:v>
                </c:pt>
                <c:pt idx="150">
                  <c:v>93.799997677473229</c:v>
                </c:pt>
                <c:pt idx="151">
                  <c:v>95.415226627950915</c:v>
                </c:pt>
                <c:pt idx="152">
                  <c:v>96.791967203148161</c:v>
                </c:pt>
                <c:pt idx="153">
                  <c:v>97.926778268619614</c:v>
                </c:pt>
                <c:pt idx="154">
                  <c:v>98.816823387699742</c:v>
                </c:pt>
                <c:pt idx="155">
                  <c:v>99.459877911117417</c:v>
                </c:pt>
                <c:pt idx="156">
                  <c:v>99.854334537460389</c:v>
                </c:pt>
                <c:pt idx="157">
                  <c:v>99.999207330591872</c:v>
                </c:pt>
                <c:pt idx="158">
                  <c:v>99.8941341839773</c:v>
                </c:pt>
                <c:pt idx="159">
                  <c:v>99.539377725762179</c:v>
                </c:pt>
                <c:pt idx="160">
                  <c:v>98.935824662338476</c:v>
                </c:pt>
                <c:pt idx="161">
                  <c:v>98.084983562040378</c:v>
                </c:pt>
                <c:pt idx="162">
                  <c:v>96.988981084509106</c:v>
                </c:pt>
                <c:pt idx="163">
                  <c:v>95.65055666515147</c:v>
                </c:pt>
                <c:pt idx="164">
                  <c:v>94.073055667977911</c:v>
                </c:pt>
                <c:pt idx="165">
                  <c:v>92.260421023934711</c:v>
                </c:pt>
                <c:pt idx="166">
                  <c:v>90.2171833756301</c:v>
                </c:pt>
                <c:pt idx="167">
                  <c:v>87.948449753087246</c:v>
                </c:pt>
                <c:pt idx="168">
                  <c:v>85.459890808828874</c:v>
                </c:pt>
                <c:pt idx="169">
                  <c:v>82.757726644199195</c:v>
                </c:pt>
                <c:pt idx="170">
                  <c:v>79.84871126234988</c:v>
                </c:pt>
                <c:pt idx="171">
                  <c:v>76.740115686749647</c:v>
                </c:pt>
                <c:pt idx="172">
                  <c:v>73.439709787412184</c:v>
                </c:pt>
                <c:pt idx="173">
                  <c:v>69.955742860267691</c:v>
                </c:pt>
                <c:pt idx="174">
                  <c:v>66.296923008219139</c:v>
                </c:pt>
                <c:pt idx="175">
                  <c:v>62.472395375420078</c:v>
                </c:pt>
                <c:pt idx="176">
                  <c:v>58.491719289177034</c:v>
                </c:pt>
                <c:pt idx="177">
                  <c:v>54.364844366609589</c:v>
                </c:pt>
                <c:pt idx="178">
                  <c:v>50.102085645789238</c:v>
                </c:pt>
                <c:pt idx="179">
                  <c:v>45.714097803516211</c:v>
                </c:pt>
                <c:pt idx="180">
                  <c:v>41.211848524176304</c:v>
                </c:pt>
                <c:pt idx="181">
                  <c:v>36.606591086241764</c:v>
                </c:pt>
                <c:pt idx="182">
                  <c:v>31.909836234935717</c:v>
                </c:pt>
                <c:pt idx="183">
                  <c:v>27.133323411363786</c:v>
                </c:pt>
                <c:pt idx="184">
                  <c:v>22.288991410025112</c:v>
                </c:pt>
                <c:pt idx="185">
                  <c:v>17.388948538043707</c:v>
                </c:pt>
                <c:pt idx="186">
                  <c:v>12.445442350706523</c:v>
                </c:pt>
                <c:pt idx="187">
                  <c:v>7.4708290389536556</c:v>
                </c:pt>
                <c:pt idx="188">
                  <c:v>2.4775425453359543</c:v>
                </c:pt>
                <c:pt idx="189">
                  <c:v>-2.5219365143658723</c:v>
                </c:pt>
                <c:pt idx="190">
                  <c:v>-7.5151120461809304</c:v>
                </c:pt>
                <c:pt idx="191">
                  <c:v>-12.489503711675232</c:v>
                </c:pt>
                <c:pt idx="192">
                  <c:v>-17.432678122298139</c:v>
                </c:pt>
                <c:pt idx="193">
                  <c:v>-22.33227991637856</c:v>
                </c:pt>
                <c:pt idx="194">
                  <c:v>-27.176062641094585</c:v>
                </c:pt>
                <c:pt idx="195">
                  <c:v>-31.951919362227699</c:v>
                </c:pt>
                <c:pt idx="196">
                  <c:v>-36.647912925193168</c:v>
                </c:pt>
                <c:pt idx="197">
                  <c:v>-41.252305791709752</c:v>
                </c:pt>
                <c:pt idx="198">
                  <c:v>-45.753589377532613</c:v>
                </c:pt>
                <c:pt idx="199">
                  <c:v>-50.14051281792036</c:v>
                </c:pt>
                <c:pt idx="200">
                  <c:v>-54.402111088937573</c:v>
                </c:pt>
                <c:pt idx="201">
                  <c:v>-58.527732414304211</c:v>
                </c:pt>
                <c:pt idx="202">
                  <c:v>-62.507064889288898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684-1844-9D92-558CBC71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2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tx>
            <c:v>c/c_c = 1.0</c:v>
          </c:tx>
          <c:marker>
            <c:symbol val="none"/>
          </c:marker>
          <c:xVal>
            <c:numRef>
              <c:f>'magnification factor'!$E$1:$E$203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</c:numCache>
            </c:numRef>
          </c:xVal>
          <c:yVal>
            <c:numRef>
              <c:f>'magnification factor'!$F$1:$F$203</c:f>
              <c:numCache>
                <c:formatCode>General</c:formatCode>
                <c:ptCount val="203"/>
                <c:pt idx="0">
                  <c:v>1</c:v>
                </c:pt>
                <c:pt idx="1">
                  <c:v>0.99960015993602558</c:v>
                </c:pt>
                <c:pt idx="2">
                  <c:v>0.99840255591054328</c:v>
                </c:pt>
                <c:pt idx="3">
                  <c:v>0.99641291351135908</c:v>
                </c:pt>
                <c:pt idx="4">
                  <c:v>0.99364069952305245</c:v>
                </c:pt>
                <c:pt idx="5">
                  <c:v>0.99009900990099009</c:v>
                </c:pt>
                <c:pt idx="6">
                  <c:v>0.98580441640378547</c:v>
                </c:pt>
                <c:pt idx="7">
                  <c:v>0.98077677520596307</c:v>
                </c:pt>
                <c:pt idx="8">
                  <c:v>0.97503900156006229</c:v>
                </c:pt>
                <c:pt idx="9">
                  <c:v>0.96861681518791165</c:v>
                </c:pt>
                <c:pt idx="10">
                  <c:v>0.96153846153846145</c:v>
                </c:pt>
                <c:pt idx="11">
                  <c:v>0.95383441434566962</c:v>
                </c:pt>
                <c:pt idx="12">
                  <c:v>0.94553706505294999</c:v>
                </c:pt>
                <c:pt idx="13">
                  <c:v>0.93668040464593494</c:v>
                </c:pt>
                <c:pt idx="14">
                  <c:v>0.92729970326409494</c:v>
                </c:pt>
                <c:pt idx="15">
                  <c:v>0.9174311926605504</c:v>
                </c:pt>
                <c:pt idx="16">
                  <c:v>0.90711175616835993</c:v>
                </c:pt>
                <c:pt idx="17">
                  <c:v>0.89637863033345277</c:v>
                </c:pt>
                <c:pt idx="18">
                  <c:v>0.88526912181303119</c:v>
                </c:pt>
                <c:pt idx="19">
                  <c:v>0.87382034253757424</c:v>
                </c:pt>
                <c:pt idx="20">
                  <c:v>0.86206896551724133</c:v>
                </c:pt>
                <c:pt idx="21">
                  <c:v>0.85005100306018355</c:v>
                </c:pt>
                <c:pt idx="22">
                  <c:v>0.83780160857908836</c:v>
                </c:pt>
                <c:pt idx="23">
                  <c:v>0.8253549026081215</c:v>
                </c:pt>
                <c:pt idx="24">
                  <c:v>0.81274382314694393</c:v>
                </c:pt>
                <c:pt idx="25">
                  <c:v>0.79999999999999982</c:v>
                </c:pt>
                <c:pt idx="26">
                  <c:v>0.78715365239294699</c:v>
                </c:pt>
                <c:pt idx="27">
                  <c:v>0.77423350882626196</c:v>
                </c:pt>
                <c:pt idx="28">
                  <c:v>0.76126674786845294</c:v>
                </c:pt>
                <c:pt idx="29">
                  <c:v>0.74827895839568981</c:v>
                </c:pt>
                <c:pt idx="30">
                  <c:v>0.73529411764705865</c:v>
                </c:pt>
                <c:pt idx="31">
                  <c:v>0.72233458537994788</c:v>
                </c:pt>
                <c:pt idx="32">
                  <c:v>0.7094211123723041</c:v>
                </c:pt>
                <c:pt idx="33">
                  <c:v>0.69657286152131492</c:v>
                </c:pt>
                <c:pt idx="34">
                  <c:v>0.68380743982494507</c:v>
                </c:pt>
                <c:pt idx="35">
                  <c:v>0.67114093959731524</c:v>
                </c:pt>
                <c:pt idx="36">
                  <c:v>0.65858798735511048</c:v>
                </c:pt>
                <c:pt idx="37">
                  <c:v>0.64616179891444792</c:v>
                </c:pt>
                <c:pt idx="38">
                  <c:v>0.63387423935091258</c:v>
                </c:pt>
                <c:pt idx="39">
                  <c:v>0.62173588659537404</c:v>
                </c:pt>
                <c:pt idx="40">
                  <c:v>0.60975609756097537</c:v>
                </c:pt>
                <c:pt idx="41">
                  <c:v>0.59794307581918171</c:v>
                </c:pt>
                <c:pt idx="42">
                  <c:v>0.58630393996247632</c:v>
                </c:pt>
                <c:pt idx="43">
                  <c:v>0.57484479190618509</c:v>
                </c:pt>
                <c:pt idx="44">
                  <c:v>0.56357078449053177</c:v>
                </c:pt>
                <c:pt idx="45">
                  <c:v>0.55248618784530357</c:v>
                </c:pt>
                <c:pt idx="46">
                  <c:v>0.54159445407279005</c:v>
                </c:pt>
                <c:pt idx="47">
                  <c:v>0.53089827988957294</c:v>
                </c:pt>
                <c:pt idx="48">
                  <c:v>0.52039966694421291</c:v>
                </c:pt>
                <c:pt idx="49">
                  <c:v>0.51009997959600051</c:v>
                </c:pt>
                <c:pt idx="50">
                  <c:v>0.49999999999999978</c:v>
                </c:pt>
                <c:pt idx="51">
                  <c:v>0.49009998039600056</c:v>
                </c:pt>
                <c:pt idx="52">
                  <c:v>0.48039969254419657</c:v>
                </c:pt>
                <c:pt idx="53">
                  <c:v>0.47089847428894305</c:v>
                </c:pt>
                <c:pt idx="54">
                  <c:v>0.46159527326440153</c:v>
                </c:pt>
                <c:pt idx="55">
                  <c:v>0.45248868778280527</c:v>
                </c:pt>
                <c:pt idx="56">
                  <c:v>0.44357700496806218</c:v>
                </c:pt>
                <c:pt idx="57">
                  <c:v>0.4348582362149937</c:v>
                </c:pt>
                <c:pt idx="58">
                  <c:v>0.42633015006821257</c:v>
                </c:pt>
                <c:pt idx="59">
                  <c:v>0.41799030262497888</c:v>
                </c:pt>
                <c:pt idx="60">
                  <c:v>0.40983606557377028</c:v>
                </c:pt>
                <c:pt idx="61">
                  <c:v>0.4018646519852111</c:v>
                </c:pt>
                <c:pt idx="62">
                  <c:v>0.39407313997477905</c:v>
                </c:pt>
                <c:pt idx="63">
                  <c:v>0.38645849435770568</c:v>
                </c:pt>
                <c:pt idx="64">
                  <c:v>0.37901758641600947</c:v>
                </c:pt>
                <c:pt idx="65">
                  <c:v>0.37174721189591053</c:v>
                </c:pt>
                <c:pt idx="66">
                  <c:v>0.36464410735122493</c:v>
                </c:pt>
                <c:pt idx="67">
                  <c:v>0.35770496494491316</c:v>
                </c:pt>
                <c:pt idx="68">
                  <c:v>0.35092644581695648</c:v>
                </c:pt>
                <c:pt idx="69">
                  <c:v>0.34430519212229693</c:v>
                </c:pt>
                <c:pt idx="70">
                  <c:v>0.33783783783783761</c:v>
                </c:pt>
                <c:pt idx="71">
                  <c:v>0.33152101843256837</c:v>
                </c:pt>
                <c:pt idx="72">
                  <c:v>0.32535137948984877</c:v>
                </c:pt>
                <c:pt idx="73">
                  <c:v>0.31932558436581915</c:v>
                </c:pt>
                <c:pt idx="74">
                  <c:v>0.31344032096288843</c:v>
                </c:pt>
                <c:pt idx="75">
                  <c:v>0.30769230769230743</c:v>
                </c:pt>
                <c:pt idx="76">
                  <c:v>0.30207829869502151</c:v>
                </c:pt>
                <c:pt idx="77">
                  <c:v>0.29659508838533605</c:v>
                </c:pt>
                <c:pt idx="78">
                  <c:v>0.29123951537744619</c:v>
                </c:pt>
                <c:pt idx="79">
                  <c:v>0.28600846585058892</c:v>
                </c:pt>
                <c:pt idx="80">
                  <c:v>0.28089887640449412</c:v>
                </c:pt>
                <c:pt idx="81">
                  <c:v>0.27590773645292987</c:v>
                </c:pt>
                <c:pt idx="82">
                  <c:v>0.27103209019947938</c:v>
                </c:pt>
                <c:pt idx="83">
                  <c:v>0.26626903823623366</c:v>
                </c:pt>
                <c:pt idx="84">
                  <c:v>0.26161573880284611</c:v>
                </c:pt>
                <c:pt idx="85">
                  <c:v>0.25706940874035966</c:v>
                </c:pt>
                <c:pt idx="86">
                  <c:v>0.25262732417138212</c:v>
                </c:pt>
                <c:pt idx="87">
                  <c:v>0.24828682093554455</c:v>
                </c:pt>
                <c:pt idx="88">
                  <c:v>0.24404529480671591</c:v>
                </c:pt>
                <c:pt idx="89">
                  <c:v>0.23990020151616906</c:v>
                </c:pt>
                <c:pt idx="90">
                  <c:v>0.23584905660377337</c:v>
                </c:pt>
                <c:pt idx="91">
                  <c:v>0.23188943511733584</c:v>
                </c:pt>
                <c:pt idx="92">
                  <c:v>0.22801897117840181</c:v>
                </c:pt>
                <c:pt idx="93">
                  <c:v>0.22423535743115952</c:v>
                </c:pt>
                <c:pt idx="94">
                  <c:v>0.22053634438955519</c:v>
                </c:pt>
                <c:pt idx="95">
                  <c:v>0.21691973969631215</c:v>
                </c:pt>
                <c:pt idx="96">
                  <c:v>0.21338340730624764</c:v>
                </c:pt>
                <c:pt idx="97">
                  <c:v>0.20992526660508837</c:v>
                </c:pt>
                <c:pt idx="98">
                  <c:v>0.20654329147389272</c:v>
                </c:pt>
                <c:pt idx="99">
                  <c:v>0.20323550930818612</c:v>
                </c:pt>
                <c:pt idx="100">
                  <c:v>0.19999999999999979</c:v>
                </c:pt>
                <c:pt idx="101">
                  <c:v>0.19683489489016592</c:v>
                </c:pt>
                <c:pt idx="102">
                  <c:v>0.19373837569745794</c:v>
                </c:pt>
                <c:pt idx="103">
                  <c:v>0.19070867343046741</c:v>
                </c:pt>
                <c:pt idx="104">
                  <c:v>0.1877440672874735</c:v>
                </c:pt>
                <c:pt idx="105">
                  <c:v>0.18484288354898315</c:v>
                </c:pt>
                <c:pt idx="106">
                  <c:v>0.18200349446709357</c:v>
                </c:pt>
                <c:pt idx="107">
                  <c:v>0.17922431715535145</c:v>
                </c:pt>
                <c:pt idx="108">
                  <c:v>0.17650381248234942</c:v>
                </c:pt>
                <c:pt idx="109">
                  <c:v>0.17384048397190718</c:v>
                </c:pt>
                <c:pt idx="110">
                  <c:v>0.17123287671232856</c:v>
                </c:pt>
                <c:pt idx="111">
                  <c:v>0.16867957627690419</c:v>
                </c:pt>
                <c:pt idx="112">
                  <c:v>0.16617920765753769</c:v>
                </c:pt>
                <c:pt idx="113">
                  <c:v>0.16373043421311134</c:v>
                </c:pt>
                <c:pt idx="114">
                  <c:v>0.16133195663396988</c:v>
                </c:pt>
                <c:pt idx="115">
                  <c:v>0.1589825119236882</c:v>
                </c:pt>
                <c:pt idx="116">
                  <c:v>0.15668087239909734</c:v>
                </c:pt>
                <c:pt idx="117">
                  <c:v>0.15442584470937037</c:v>
                </c:pt>
                <c:pt idx="118">
                  <c:v>0.15221626887481718</c:v>
                </c:pt>
                <c:pt idx="119">
                  <c:v>0.15005101734589743</c:v>
                </c:pt>
                <c:pt idx="120">
                  <c:v>0.14792899408284008</c:v>
                </c:pt>
                <c:pt idx="121">
                  <c:v>0.14584913365614591</c:v>
                </c:pt>
                <c:pt idx="122">
                  <c:v>0.14381040036815446</c:v>
                </c:pt>
                <c:pt idx="123">
                  <c:v>0.14181178739576816</c:v>
                </c:pt>
                <c:pt idx="124">
                  <c:v>0.13985231595435205</c:v>
                </c:pt>
                <c:pt idx="125">
                  <c:v>0.13793103448275845</c:v>
                </c:pt>
                <c:pt idx="126">
                  <c:v>0.13604701784936857</c:v>
                </c:pt>
                <c:pt idx="127">
                  <c:v>0.13419936657898959</c:v>
                </c:pt>
                <c:pt idx="128">
                  <c:v>0.1323872061004023</c:v>
                </c:pt>
                <c:pt idx="129">
                  <c:v>0.13060968601431466</c:v>
                </c:pt>
                <c:pt idx="130">
                  <c:v>0.12886597938144315</c:v>
                </c:pt>
                <c:pt idx="131">
                  <c:v>0.1271552820304154</c:v>
                </c:pt>
                <c:pt idx="132">
                  <c:v>0.12547681188516346</c:v>
                </c:pt>
                <c:pt idx="133">
                  <c:v>0.12382980831145658</c:v>
                </c:pt>
                <c:pt idx="134">
                  <c:v>0.12221353148220555</c:v>
                </c:pt>
                <c:pt idx="135">
                  <c:v>0.12062726176115786</c:v>
                </c:pt>
                <c:pt idx="136">
                  <c:v>0.11907029910459119</c:v>
                </c:pt>
                <c:pt idx="137">
                  <c:v>0.11754196248060543</c:v>
                </c:pt>
                <c:pt idx="138">
                  <c:v>0.11604158930560697</c:v>
                </c:pt>
                <c:pt idx="139">
                  <c:v>0.11456853489757558</c:v>
                </c:pt>
                <c:pt idx="140">
                  <c:v>0.11312217194570122</c:v>
                </c:pt>
                <c:pt idx="141">
                  <c:v>0.11170188999597859</c:v>
                </c:pt>
                <c:pt idx="142">
                  <c:v>0.11030709495234718</c:v>
                </c:pt>
                <c:pt idx="143">
                  <c:v>0.10893720859296688</c:v>
                </c:pt>
                <c:pt idx="144">
                  <c:v>0.1075916681012221</c:v>
                </c:pt>
                <c:pt idx="145">
                  <c:v>0.10626992561105193</c:v>
                </c:pt>
                <c:pt idx="146">
                  <c:v>0.10497144776620745</c:v>
                </c:pt>
                <c:pt idx="147">
                  <c:v>0.10369571529304394</c:v>
                </c:pt>
                <c:pt idx="148">
                  <c:v>0.10244222258646109</c:v>
                </c:pt>
                <c:pt idx="149">
                  <c:v>0.10121047730861087</c:v>
                </c:pt>
                <c:pt idx="150">
                  <c:v>9.9999999999999853E-2</c:v>
                </c:pt>
                <c:pt idx="151">
                  <c:v>9.8810323702620315E-2</c:v>
                </c:pt>
                <c:pt idx="152">
                  <c:v>9.7640993594750689E-2</c:v>
                </c:pt>
                <c:pt idx="153">
                  <c:v>9.6491566637075782E-2</c:v>
                </c:pt>
                <c:pt idx="154">
                  <c:v>9.5361611229783205E-2</c:v>
                </c:pt>
                <c:pt idx="155">
                  <c:v>9.4250706880301474E-2</c:v>
                </c:pt>
                <c:pt idx="156">
                  <c:v>9.3158443881353276E-2</c:v>
                </c:pt>
                <c:pt idx="157">
                  <c:v>9.2084422999005364E-2</c:v>
                </c:pt>
                <c:pt idx="158">
                  <c:v>9.1028255170404762E-2</c:v>
                </c:pt>
                <c:pt idx="159">
                  <c:v>8.9989561210899419E-2</c:v>
                </c:pt>
                <c:pt idx="160">
                  <c:v>8.8967971530248977E-2</c:v>
                </c:pt>
                <c:pt idx="161">
                  <c:v>8.7963125857640365E-2</c:v>
                </c:pt>
                <c:pt idx="162">
                  <c:v>8.6974672975229483E-2</c:v>
                </c:pt>
                <c:pt idx="163">
                  <c:v>8.6002270459940036E-2</c:v>
                </c:pt>
                <c:pt idx="164">
                  <c:v>8.5045584433256105E-2</c:v>
                </c:pt>
                <c:pt idx="165">
                  <c:v>8.4104289318755146E-2</c:v>
                </c:pt>
                <c:pt idx="166">
                  <c:v>8.3178067607133227E-2</c:v>
                </c:pt>
                <c:pt idx="167">
                  <c:v>8.2266609628483867E-2</c:v>
                </c:pt>
                <c:pt idx="168">
                  <c:v>8.1369613331597326E-2</c:v>
                </c:pt>
                <c:pt idx="169">
                  <c:v>8.0486784070055578E-2</c:v>
                </c:pt>
                <c:pt idx="170">
                  <c:v>7.9617834394904344E-2</c:v>
                </c:pt>
                <c:pt idx="171">
                  <c:v>7.8762483853690696E-2</c:v>
                </c:pt>
                <c:pt idx="172">
                  <c:v>7.7920458795661271E-2</c:v>
                </c:pt>
                <c:pt idx="173">
                  <c:v>7.7091492182922577E-2</c:v>
                </c:pt>
                <c:pt idx="174">
                  <c:v>7.6275323407371143E-2</c:v>
                </c:pt>
                <c:pt idx="175">
                  <c:v>7.5471698113207433E-2</c:v>
                </c:pt>
                <c:pt idx="176">
                  <c:v>7.4680368024853519E-2</c:v>
                </c:pt>
                <c:pt idx="177">
                  <c:v>7.3901090780099807E-2</c:v>
                </c:pt>
                <c:pt idx="178">
                  <c:v>7.3133629768312558E-2</c:v>
                </c:pt>
                <c:pt idx="179">
                  <c:v>7.2377753973538586E-2</c:v>
                </c:pt>
                <c:pt idx="180">
                  <c:v>7.1633237822349469E-2</c:v>
                </c:pt>
                <c:pt idx="181">
                  <c:v>7.0899861036272271E-2</c:v>
                </c:pt>
                <c:pt idx="182">
                  <c:v>7.0177408488659235E-2</c:v>
                </c:pt>
                <c:pt idx="183">
                  <c:v>6.9465670065853358E-2</c:v>
                </c:pt>
                <c:pt idx="184">
                  <c:v>6.8764440532511725E-2</c:v>
                </c:pt>
                <c:pt idx="185">
                  <c:v>6.8073519400952937E-2</c:v>
                </c:pt>
                <c:pt idx="186">
                  <c:v>6.7392710804399306E-2</c:v>
                </c:pt>
                <c:pt idx="187">
                  <c:v>6.6721823373989061E-2</c:v>
                </c:pt>
                <c:pt idx="188">
                  <c:v>6.6060670119437601E-2</c:v>
                </c:pt>
                <c:pt idx="189">
                  <c:v>6.5409068313230845E-2</c:v>
                </c:pt>
                <c:pt idx="190">
                  <c:v>6.4766839378238253E-2</c:v>
                </c:pt>
                <c:pt idx="191">
                  <c:v>6.4133808778635656E-2</c:v>
                </c:pt>
                <c:pt idx="192">
                  <c:v>6.3509805914033032E-2</c:v>
                </c:pt>
                <c:pt idx="193">
                  <c:v>6.2894664016704738E-2</c:v>
                </c:pt>
                <c:pt idx="194">
                  <c:v>6.228822005182371E-2</c:v>
                </c:pt>
                <c:pt idx="195">
                  <c:v>6.1690314620604467E-2</c:v>
                </c:pt>
                <c:pt idx="196">
                  <c:v>6.1100791866262501E-2</c:v>
                </c:pt>
                <c:pt idx="197">
                  <c:v>6.0519499382701007E-2</c:v>
                </c:pt>
                <c:pt idx="198">
                  <c:v>5.9946288125839159E-2</c:v>
                </c:pt>
                <c:pt idx="199">
                  <c:v>5.9381012327498074E-2</c:v>
                </c:pt>
                <c:pt idx="200">
                  <c:v>5.8823529411764629E-2</c:v>
                </c:pt>
                <c:pt idx="201">
                  <c:v>5.8273699913754869E-2</c:v>
                </c:pt>
                <c:pt idx="202">
                  <c:v>5.7731387400701967E-2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4B-AC43-B4FF-A1D459128911}"/>
            </c:ext>
          </c:extLst>
        </c:ser>
        <c:ser>
          <c:idx val="1"/>
          <c:order val="1"/>
          <c:tx>
            <c:v>c/c_c = 0.5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'magnification factor'!$I$1:$I$203</c:f>
              <c:numCache>
                <c:formatCode>General</c:formatCode>
                <c:ptCount val="20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</c:numCache>
            </c:numRef>
          </c:xVal>
          <c:yVal>
            <c:numRef>
              <c:f>'magnification factor'!$J$1:$J$203</c:f>
              <c:numCache>
                <c:formatCode>General</c:formatCode>
                <c:ptCount val="203"/>
                <c:pt idx="0">
                  <c:v>1</c:v>
                </c:pt>
                <c:pt idx="1">
                  <c:v>1.0001999799719925</c:v>
                </c:pt>
                <c:pt idx="2">
                  <c:v>1.0007996782061066</c:v>
                </c:pt>
                <c:pt idx="3">
                  <c:v>1.0017983595395037</c:v>
                </c:pt>
                <c:pt idx="4">
                  <c:v>1.0031947648280206</c:v>
                </c:pt>
                <c:pt idx="5">
                  <c:v>1.004987059618685</c:v>
                </c:pt>
                <c:pt idx="6">
                  <c:v>1.007172761261381</c:v>
                </c:pt>
                <c:pt idx="7">
                  <c:v>1.0097486434469218</c:v>
                </c:pt>
                <c:pt idx="8">
                  <c:v>1.0127106168970217</c:v>
                </c:pt>
                <c:pt idx="9">
                  <c:v>1.0160535846963066</c:v>
                </c:pt>
                <c:pt idx="10">
                  <c:v>1.0197712705600053</c:v>
                </c:pt>
                <c:pt idx="11">
                  <c:v>1.0238560181902059</c:v>
                </c:pt>
                <c:pt idx="12">
                  <c:v>1.0282985598108763</c:v>
                </c:pt>
                <c:pt idx="13">
                  <c:v>1.0330877520162718</c:v>
                </c:pt>
                <c:pt idx="14">
                  <c:v>1.0382102772558768</c:v>
                </c:pt>
                <c:pt idx="15">
                  <c:v>1.0436503096577461</c:v>
                </c:pt>
                <c:pt idx="16">
                  <c:v>1.049389144517251</c:v>
                </c:pt>
                <c:pt idx="17">
                  <c:v>1.0554047917164531</c:v>
                </c:pt>
                <c:pt idx="18">
                  <c:v>1.0616715346673598</c:v>
                </c:pt>
                <c:pt idx="19">
                  <c:v>1.0681594581748699</c:v>
                </c:pt>
                <c:pt idx="20">
                  <c:v>1.0748339509808695</c:v>
                </c:pt>
                <c:pt idx="21">
                  <c:v>1.0816551917646491</c:v>
                </c:pt>
                <c:pt idx="22">
                  <c:v>1.0885776311064534</c:v>
                </c:pt>
                <c:pt idx="23">
                  <c:v>1.0955494864082609</c:v>
                </c:pt>
                <c:pt idx="24">
                  <c:v>1.1025122719912774</c:v>
                </c:pt>
                <c:pt idx="25">
                  <c:v>1.1094003924504583</c:v>
                </c:pt>
                <c:pt idx="26">
                  <c:v>1.1161408336191831</c:v>
                </c:pt>
                <c:pt idx="27">
                  <c:v>1.1226529917988417</c:v>
                </c:pt>
                <c:pt idx="28">
                  <c:v>1.1288486876587542</c:v>
                </c:pt>
                <c:pt idx="29">
                  <c:v>1.1346324156093308</c:v>
                </c:pt>
                <c:pt idx="30">
                  <c:v>1.139901881468883</c:v>
                </c:pt>
                <c:pt idx="31">
                  <c:v>1.1445488796688348</c:v>
                </c:pt>
                <c:pt idx="32">
                  <c:v>1.1484605547695321</c:v>
                </c:pt>
                <c:pt idx="33">
                  <c:v>1.151521079463645</c:v>
                </c:pt>
                <c:pt idx="34">
                  <c:v>1.1536137616242068</c:v>
                </c:pt>
                <c:pt idx="35">
                  <c:v>1.154623566040508</c:v>
                </c:pt>
                <c:pt idx="36">
                  <c:v>1.1544400029732855</c:v>
                </c:pt>
                <c:pt idx="37">
                  <c:v>1.1529602974950619</c:v>
                </c:pt>
                <c:pt idx="38">
                  <c:v>1.1500927140908417</c:v>
                </c:pt>
                <c:pt idx="39">
                  <c:v>1.1457598747766176</c:v>
                </c:pt>
                <c:pt idx="40">
                  <c:v>1.1399018814688828</c:v>
                </c:pt>
                <c:pt idx="41">
                  <c:v>1.1324790399610278</c:v>
                </c:pt>
                <c:pt idx="42">
                  <c:v>1.1234739880750304</c:v>
                </c:pt>
                <c:pt idx="43">
                  <c:v>1.1128930566970665</c:v>
                </c:pt>
                <c:pt idx="44">
                  <c:v>1.1007667388416655</c:v>
                </c:pt>
                <c:pt idx="45">
                  <c:v>1.0871492046706059</c:v>
                </c:pt>
                <c:pt idx="46">
                  <c:v>1.07211687260679</c:v>
                </c:pt>
                <c:pt idx="47">
                  <c:v>1.055766119518208</c:v>
                </c:pt>
                <c:pt idx="48">
                  <c:v>1.0382102772558763</c:v>
                </c:pt>
                <c:pt idx="49">
                  <c:v>1.0195761108161454</c:v>
                </c:pt>
                <c:pt idx="50">
                  <c:v>0.99999999999999956</c:v>
                </c:pt>
                <c:pt idx="51">
                  <c:v>0.97962405007754705</c:v>
                </c:pt>
                <c:pt idx="52">
                  <c:v>0.95859233950055966</c:v>
                </c:pt>
                <c:pt idx="53">
                  <c:v>0.9370474787306966</c:v>
                </c:pt>
                <c:pt idx="54">
                  <c:v>0.91512760992787967</c:v>
                </c:pt>
                <c:pt idx="55">
                  <c:v>0.89296392904878807</c:v>
                </c:pt>
                <c:pt idx="56">
                  <c:v>0.87067876556490864</c:v>
                </c:pt>
                <c:pt idx="57">
                  <c:v>0.84838421480184312</c:v>
                </c:pt>
                <c:pt idx="58">
                  <c:v>0.82618128638396637</c:v>
                </c:pt>
                <c:pt idx="59">
                  <c:v>0.80415951036128486</c:v>
                </c:pt>
                <c:pt idx="60">
                  <c:v>0.78239692990550658</c:v>
                </c:pt>
                <c:pt idx="61">
                  <c:v>0.76096040471353388</c:v>
                </c:pt>
                <c:pt idx="62">
                  <c:v>0.73990615071532084</c:v>
                </c:pt>
                <c:pt idx="63">
                  <c:v>0.71928044751075859</c:v>
                </c:pt>
                <c:pt idx="64">
                  <c:v>0.69912045346040697</c:v>
                </c:pt>
                <c:pt idx="65">
                  <c:v>0.67945507811496586</c:v>
                </c:pt>
                <c:pt idx="66">
                  <c:v>0.6603058716147624</c:v>
                </c:pt>
                <c:pt idx="67">
                  <c:v>0.64168790008200816</c:v>
                </c:pt>
                <c:pt idx="68">
                  <c:v>0.62361058441291273</c:v>
                </c:pt>
                <c:pt idx="69">
                  <c:v>0.60607848703110634</c:v>
                </c:pt>
                <c:pt idx="70">
                  <c:v>0.58909203703284063</c:v>
                </c:pt>
                <c:pt idx="71">
                  <c:v>0.57264818879454227</c:v>
                </c:pt>
                <c:pt idx="72">
                  <c:v>0.55674101264740183</c:v>
                </c:pt>
                <c:pt idx="73">
                  <c:v>0.54136221880699165</c:v>
                </c:pt>
                <c:pt idx="74">
                  <c:v>0.5265016175419821</c:v>
                </c:pt>
                <c:pt idx="75">
                  <c:v>0.51214751973158323</c:v>
                </c:pt>
                <c:pt idx="76">
                  <c:v>0.49828708263733457</c:v>
                </c:pt>
                <c:pt idx="77">
                  <c:v>0.48490660602260049</c:v>
                </c:pt>
                <c:pt idx="78">
                  <c:v>0.47199178379320134</c:v>
                </c:pt>
                <c:pt idx="79">
                  <c:v>0.4595279161860103</c:v>
                </c:pt>
                <c:pt idx="80">
                  <c:v>0.44750008726252488</c:v>
                </c:pt>
                <c:pt idx="81">
                  <c:v>0.43589331211974747</c:v>
                </c:pt>
                <c:pt idx="82">
                  <c:v>0.42469265784715204</c:v>
                </c:pt>
                <c:pt idx="83">
                  <c:v>0.41388334186197978</c:v>
                </c:pt>
                <c:pt idx="84">
                  <c:v>0.40345081086363749</c:v>
                </c:pt>
                <c:pt idx="85">
                  <c:v>0.39338080327355474</c:v>
                </c:pt>
                <c:pt idx="86">
                  <c:v>0.3836593976769358</c:v>
                </c:pt>
                <c:pt idx="87">
                  <c:v>0.37427304946150097</c:v>
                </c:pt>
                <c:pt idx="88">
                  <c:v>0.36520861755727324</c:v>
                </c:pt>
                <c:pt idx="89">
                  <c:v>0.35645338292077255</c:v>
                </c:pt>
                <c:pt idx="90">
                  <c:v>0.34799506017558196</c:v>
                </c:pt>
                <c:pt idx="91">
                  <c:v>0.33982180361739989</c:v>
                </c:pt>
                <c:pt idx="92">
                  <c:v>0.33192220861326338</c:v>
                </c:pt>
                <c:pt idx="93">
                  <c:v>0.32428530926928706</c:v>
                </c:pt>
                <c:pt idx="94">
                  <c:v>0.31690057310667175</c:v>
                </c:pt>
                <c:pt idx="95">
                  <c:v>0.30975789336960124</c:v>
                </c:pt>
                <c:pt idx="96">
                  <c:v>0.30284757948880386</c:v>
                </c:pt>
                <c:pt idx="97">
                  <c:v>0.29616034613900627</c:v>
                </c:pt>
                <c:pt idx="98">
                  <c:v>0.28968730125542352</c:v>
                </c:pt>
                <c:pt idx="99">
                  <c:v>0.28341993331217374</c:v>
                </c:pt>
                <c:pt idx="100">
                  <c:v>0.27735009811261419</c:v>
                </c:pt>
                <c:pt idx="101">
                  <c:v>0.27147000529676885</c:v>
                </c:pt>
                <c:pt idx="102">
                  <c:v>0.2657722047331344</c:v>
                </c:pt>
                <c:pt idx="103">
                  <c:v>0.26024957293020096</c:v>
                </c:pt>
                <c:pt idx="104">
                  <c:v>0.25489529957616386</c:v>
                </c:pt>
                <c:pt idx="105">
                  <c:v>0.24970287429276711</c:v>
                </c:pt>
                <c:pt idx="106">
                  <c:v>0.24466607367038312</c:v>
                </c:pt>
                <c:pt idx="107">
                  <c:v>0.23977894863572041</c:v>
                </c:pt>
                <c:pt idx="108">
                  <c:v>0.23503581219050973</c:v>
                </c:pt>
                <c:pt idx="109">
                  <c:v>0.23043122754871581</c:v>
                </c:pt>
                <c:pt idx="110">
                  <c:v>0.225959996690933</c:v>
                </c:pt>
                <c:pt idx="111">
                  <c:v>0.22161714934732868</c:v>
                </c:pt>
                <c:pt idx="112">
                  <c:v>0.2173979324145621</c:v>
                </c:pt>
                <c:pt idx="113">
                  <c:v>0.21329779980730409</c:v>
                </c:pt>
                <c:pt idx="114">
                  <c:v>0.20931240274112947</c:v>
                </c:pt>
                <c:pt idx="115">
                  <c:v>0.20543758044050445</c:v>
                </c:pt>
                <c:pt idx="116">
                  <c:v>0.20166935126319904</c:v>
                </c:pt>
                <c:pt idx="117">
                  <c:v>0.1980039042306235</c:v>
                </c:pt>
                <c:pt idx="118">
                  <c:v>0.19443759095220861</c:v>
                </c:pt>
                <c:pt idx="119">
                  <c:v>0.1909669179309571</c:v>
                </c:pt>
                <c:pt idx="120">
                  <c:v>0.18758853923660915</c:v>
                </c:pt>
                <c:pt idx="121">
                  <c:v>0.18429924953243748</c:v>
                </c:pt>
                <c:pt idx="122">
                  <c:v>0.18109597744147091</c:v>
                </c:pt>
                <c:pt idx="123">
                  <c:v>0.17797577923789457</c:v>
                </c:pt>
                <c:pt idx="124">
                  <c:v>0.17493583284946065</c:v>
                </c:pt>
                <c:pt idx="125">
                  <c:v>0.17197343215693886</c:v>
                </c:pt>
                <c:pt idx="126">
                  <c:v>0.16908598157690999</c:v>
                </c:pt>
                <c:pt idx="127">
                  <c:v>0.16627099091455189</c:v>
                </c:pt>
                <c:pt idx="128">
                  <c:v>0.16352607047345466</c:v>
                </c:pt>
                <c:pt idx="129">
                  <c:v>0.16084892640993068</c:v>
                </c:pt>
                <c:pt idx="130">
                  <c:v>0.15823735631973448</c:v>
                </c:pt>
                <c:pt idx="131">
                  <c:v>0.1556892450455743</c:v>
                </c:pt>
                <c:pt idx="132">
                  <c:v>0.15320256069427096</c:v>
                </c:pt>
                <c:pt idx="133">
                  <c:v>0.15077535085289756</c:v>
                </c:pt>
                <c:pt idx="134">
                  <c:v>0.14840573899370646</c:v>
                </c:pt>
                <c:pt idx="135">
                  <c:v>0.14609192105811916</c:v>
                </c:pt>
                <c:pt idx="136">
                  <c:v>0.14383216221051276</c:v>
                </c:pt>
                <c:pt idx="137">
                  <c:v>0.14162479375298448</c:v>
                </c:pt>
                <c:pt idx="138">
                  <c:v>0.13946821019271044</c:v>
                </c:pt>
                <c:pt idx="139">
                  <c:v>0.13736086645393383</c:v>
                </c:pt>
                <c:pt idx="140">
                  <c:v>0.13530127522702282</c:v>
                </c:pt>
                <c:pt idx="141">
                  <c:v>0.13328800444742755</c:v>
                </c:pt>
                <c:pt idx="142">
                  <c:v>0.13131967489773766</c:v>
                </c:pt>
                <c:pt idx="143">
                  <c:v>0.12939495792639871</c:v>
                </c:pt>
                <c:pt idx="144">
                  <c:v>0.12751257327698581</c:v>
                </c:pt>
                <c:pt idx="145">
                  <c:v>0.12567128702225794</c:v>
                </c:pt>
                <c:pt idx="146">
                  <c:v>0.12386990959752402</c:v>
                </c:pt>
                <c:pt idx="147">
                  <c:v>0.12210729392814665</c:v>
                </c:pt>
                <c:pt idx="148">
                  <c:v>0.12038233364628752</c:v>
                </c:pt>
                <c:pt idx="149">
                  <c:v>0.11869396139226317</c:v>
                </c:pt>
                <c:pt idx="150">
                  <c:v>0.11704114719613037</c:v>
                </c:pt>
                <c:pt idx="151">
                  <c:v>0.11542289693535916</c:v>
                </c:pt>
                <c:pt idx="152">
                  <c:v>0.113838250864674</c:v>
                </c:pt>
                <c:pt idx="153">
                  <c:v>0.11228628221435932</c:v>
                </c:pt>
                <c:pt idx="154">
                  <c:v>0.11076609585352505</c:v>
                </c:pt>
                <c:pt idx="155">
                  <c:v>0.10927682701501844</c:v>
                </c:pt>
                <c:pt idx="156">
                  <c:v>0.10781764007884896</c:v>
                </c:pt>
                <c:pt idx="157">
                  <c:v>0.10638772741116238</c:v>
                </c:pt>
                <c:pt idx="158">
                  <c:v>0.10498630825596059</c:v>
                </c:pt>
                <c:pt idx="159">
                  <c:v>0.10361262767691616</c:v>
                </c:pt>
                <c:pt idx="160">
                  <c:v>0.10226595554677263</c:v>
                </c:pt>
                <c:pt idx="161">
                  <c:v>0.10094558558195781</c:v>
                </c:pt>
                <c:pt idx="162">
                  <c:v>9.9650834420163661E-2</c:v>
                </c:pt>
                <c:pt idx="163">
                  <c:v>9.8381040738768494E-2</c:v>
                </c:pt>
                <c:pt idx="164">
                  <c:v>9.713556441208876E-2</c:v>
                </c:pt>
                <c:pt idx="165">
                  <c:v>9.5913785705557378E-2</c:v>
                </c:pt>
                <c:pt idx="166">
                  <c:v>9.471510450502453E-2</c:v>
                </c:pt>
                <c:pt idx="167">
                  <c:v>9.353893957947422E-2</c:v>
                </c:pt>
                <c:pt idx="168">
                  <c:v>9.2384727875539391E-2</c:v>
                </c:pt>
                <c:pt idx="169">
                  <c:v>9.1251923842283492E-2</c:v>
                </c:pt>
                <c:pt idx="170">
                  <c:v>9.0139998784797296E-2</c:v>
                </c:pt>
                <c:pt idx="171">
                  <c:v>8.9048440245235241E-2</c:v>
                </c:pt>
                <c:pt idx="172">
                  <c:v>8.7976751409987647E-2</c:v>
                </c:pt>
                <c:pt idx="173">
                  <c:v>8.6924450541752851E-2</c:v>
                </c:pt>
                <c:pt idx="174">
                  <c:v>8.5891070435336933E-2</c:v>
                </c:pt>
                <c:pt idx="175">
                  <c:v>8.4876157896069587E-2</c:v>
                </c:pt>
                <c:pt idx="176">
                  <c:v>8.3879273239781713E-2</c:v>
                </c:pt>
                <c:pt idx="177">
                  <c:v>8.2899989813343858E-2</c:v>
                </c:pt>
                <c:pt idx="178">
                  <c:v>8.1937893534816023E-2</c:v>
                </c:pt>
                <c:pt idx="179">
                  <c:v>8.0992582452307768E-2</c:v>
                </c:pt>
                <c:pt idx="180">
                  <c:v>8.0063666320691992E-2</c:v>
                </c:pt>
                <c:pt idx="181">
                  <c:v>7.9150766195360725E-2</c:v>
                </c:pt>
                <c:pt idx="182">
                  <c:v>7.8253514042249686E-2</c:v>
                </c:pt>
                <c:pt idx="183">
                  <c:v>7.7371552363399224E-2</c:v>
                </c:pt>
                <c:pt idx="184">
                  <c:v>7.6504533837353894E-2</c:v>
                </c:pt>
                <c:pt idx="185">
                  <c:v>7.5652120973738357E-2</c:v>
                </c:pt>
                <c:pt idx="186">
                  <c:v>7.4813985781379988E-2</c:v>
                </c:pt>
                <c:pt idx="187">
                  <c:v>7.3989809449378621E-2</c:v>
                </c:pt>
                <c:pt idx="188">
                  <c:v>7.3179282040554391E-2</c:v>
                </c:pt>
                <c:pt idx="189">
                  <c:v>7.2382102196731121E-2</c:v>
                </c:pt>
                <c:pt idx="190">
                  <c:v>7.1597976855339918E-2</c:v>
                </c:pt>
                <c:pt idx="191">
                  <c:v>7.0826620976851745E-2</c:v>
                </c:pt>
                <c:pt idx="192">
                  <c:v>7.0067757282571863E-2</c:v>
                </c:pt>
                <c:pt idx="193">
                  <c:v>6.9321116002351177E-2</c:v>
                </c:pt>
                <c:pt idx="194">
                  <c:v>6.8586434631790372E-2</c:v>
                </c:pt>
                <c:pt idx="195">
                  <c:v>6.7863457698533511E-2</c:v>
                </c:pt>
                <c:pt idx="196">
                  <c:v>6.7151936537266033E-2</c:v>
                </c:pt>
                <c:pt idx="197">
                  <c:v>6.6451629073050689E-2</c:v>
                </c:pt>
                <c:pt idx="198">
                  <c:v>6.5762299612651842E-2</c:v>
                </c:pt>
                <c:pt idx="199">
                  <c:v>6.5083718643514893E-2</c:v>
                </c:pt>
                <c:pt idx="200">
                  <c:v>6.4415662640082999E-2</c:v>
                </c:pt>
                <c:pt idx="201">
                  <c:v>6.3757913877147868E-2</c:v>
                </c:pt>
                <c:pt idx="202">
                  <c:v>6.3110260249945524E-2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AC-D14D-BEF7-68B497F93560}"/>
            </c:ext>
          </c:extLst>
        </c:ser>
        <c:ser>
          <c:idx val="2"/>
          <c:order val="2"/>
          <c:tx>
            <c:v>c/c_c = 0.25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'magnification factor'!$M$1:$M$203</c:f>
              <c:numCache>
                <c:formatCode>General</c:formatCode>
                <c:ptCount val="20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</c:numCache>
            </c:numRef>
          </c:xVal>
          <c:yVal>
            <c:numRef>
              <c:f>'magnification factor'!$N$1:$N$203</c:f>
              <c:numCache>
                <c:formatCode>General</c:formatCode>
                <c:ptCount val="203"/>
                <c:pt idx="0">
                  <c:v>1</c:v>
                </c:pt>
                <c:pt idx="1">
                  <c:v>1.0003501037731892</c:v>
                </c:pt>
                <c:pt idx="2">
                  <c:v>1.0014016614844468</c:v>
                </c:pt>
                <c:pt idx="3">
                  <c:v>1.0031584206650739</c:v>
                </c:pt>
                <c:pt idx="4">
                  <c:v>1.0056266550888628</c:v>
                </c:pt>
                <c:pt idx="5">
                  <c:v>1.0088152067206402</c:v>
                </c:pt>
                <c:pt idx="6">
                  <c:v>1.0127355446633886</c:v>
                </c:pt>
                <c:pt idx="7">
                  <c:v>1.0174018412913057</c:v>
                </c:pt>
                <c:pt idx="8">
                  <c:v>1.0228310657606874</c:v>
                </c:pt>
                <c:pt idx="9">
                  <c:v>1.0290430950517251</c:v>
                </c:pt>
                <c:pt idx="10">
                  <c:v>1.0360608425945603</c:v>
                </c:pt>
                <c:pt idx="11">
                  <c:v>1.0439104043487575</c:v>
                </c:pt>
                <c:pt idx="12">
                  <c:v>1.0526212219053013</c:v>
                </c:pt>
                <c:pt idx="13">
                  <c:v>1.0622262617220519</c:v>
                </c:pt>
                <c:pt idx="14">
                  <c:v>1.0727622089305326</c:v>
                </c:pt>
                <c:pt idx="15">
                  <c:v>1.0842696731877572</c:v>
                </c:pt>
                <c:pt idx="16">
                  <c:v>1.0967934026891903</c:v>
                </c:pt>
                <c:pt idx="17">
                  <c:v>1.1103825005708572</c:v>
                </c:pt>
                <c:pt idx="18">
                  <c:v>1.1250906353268402</c:v>
                </c:pt>
                <c:pt idx="19">
                  <c:v>1.1409762333085953</c:v>
                </c:pt>
                <c:pt idx="20">
                  <c:v>1.1581026365301987</c:v>
                </c:pt>
                <c:pt idx="21">
                  <c:v>1.1765382024496571</c:v>
                </c:pt>
                <c:pt idx="22">
                  <c:v>1.1963563135672801</c:v>
                </c:pt>
                <c:pt idx="23">
                  <c:v>1.2176352528444008</c:v>
                </c:pt>
                <c:pt idx="24">
                  <c:v>1.2404578851568049</c:v>
                </c:pt>
                <c:pt idx="25">
                  <c:v>1.2649110640673518</c:v>
                </c:pt>
                <c:pt idx="26">
                  <c:v>1.291084655668421</c:v>
                </c:pt>
                <c:pt idx="27">
                  <c:v>1.319070035379075</c:v>
                </c:pt>
                <c:pt idx="28">
                  <c:v>1.3489578674745615</c:v>
                </c:pt>
                <c:pt idx="29">
                  <c:v>1.3808349189167566</c:v>
                </c:pt>
                <c:pt idx="30">
                  <c:v>1.4147795874357323</c:v>
                </c:pt>
                <c:pt idx="31">
                  <c:v>1.4508557390049392</c:v>
                </c:pt>
                <c:pt idx="32">
                  <c:v>1.4891043553608794</c:v>
                </c:pt>
                <c:pt idx="33">
                  <c:v>1.5295323978085456</c:v>
                </c:pt>
                <c:pt idx="34">
                  <c:v>1.5720982199895588</c:v>
                </c:pt>
                <c:pt idx="35">
                  <c:v>1.6166928483211838</c:v>
                </c:pt>
                <c:pt idx="36">
                  <c:v>1.6631165604150211</c:v>
                </c:pt>
                <c:pt idx="37">
                  <c:v>1.7110505321056488</c:v>
                </c:pt>
                <c:pt idx="38">
                  <c:v>1.7600240387696082</c:v>
                </c:pt>
                <c:pt idx="39">
                  <c:v>1.8093789652215948</c:v>
                </c:pt>
                <c:pt idx="40">
                  <c:v>1.8582353656179167</c:v>
                </c:pt>
                <c:pt idx="41">
                  <c:v>1.9054645587914731</c:v>
                </c:pt>
                <c:pt idx="42">
                  <c:v>1.9496794538156788</c:v>
                </c:pt>
                <c:pt idx="43">
                  <c:v>1.9892545825448944</c:v>
                </c:pt>
                <c:pt idx="44">
                  <c:v>2.0223889757371332</c:v>
                </c:pt>
                <c:pt idx="45">
                  <c:v>2.0472212475808576</c:v>
                </c:pt>
                <c:pt idx="46">
                  <c:v>2.0619961071424187</c:v>
                </c:pt>
                <c:pt idx="47">
                  <c:v>2.0652652833704734</c:v>
                </c:pt>
                <c:pt idx="48">
                  <c:v>2.0560879207624931</c:v>
                </c:pt>
                <c:pt idx="49">
                  <c:v>2.0341842259443239</c:v>
                </c:pt>
                <c:pt idx="50">
                  <c:v>1.9999999999999991</c:v>
                </c:pt>
                <c:pt idx="51">
                  <c:v>1.9546610336770858</c:v>
                </c:pt>
                <c:pt idx="52">
                  <c:v>1.8998276919223649</c:v>
                </c:pt>
                <c:pt idx="53">
                  <c:v>1.8374873775616241</c:v>
                </c:pt>
                <c:pt idx="54">
                  <c:v>1.769734221111211</c:v>
                </c:pt>
                <c:pt idx="55">
                  <c:v>1.698578883962494</c:v>
                </c:pt>
                <c:pt idx="56">
                  <c:v>1.6258134679202945</c:v>
                </c:pt>
                <c:pt idx="57">
                  <c:v>1.5529370251541323</c:v>
                </c:pt>
                <c:pt idx="58">
                  <c:v>1.4811331046829221</c:v>
                </c:pt>
                <c:pt idx="59">
                  <c:v>1.4112842923270068</c:v>
                </c:pt>
                <c:pt idx="60">
                  <c:v>1.344008326426174</c:v>
                </c:pt>
                <c:pt idx="61">
                  <c:v>1.2797033587656499</c:v>
                </c:pt>
                <c:pt idx="62">
                  <c:v>1.2185939199195179</c:v>
                </c:pt>
                <c:pt idx="63">
                  <c:v>1.1607727448270182</c:v>
                </c:pt>
                <c:pt idx="64">
                  <c:v>1.1062362756200914</c:v>
                </c:pt>
                <c:pt idx="65">
                  <c:v>1.0549133608861825</c:v>
                </c:pt>
                <c:pt idx="66">
                  <c:v>1.0066876130167446</c:v>
                </c:pt>
                <c:pt idx="67">
                  <c:v>0.96141431057622073</c:v>
                </c:pt>
                <c:pt idx="68">
                  <c:v>0.91893284566987998</c:v>
                </c:pt>
                <c:pt idx="69">
                  <c:v>0.87907566303500306</c:v>
                </c:pt>
                <c:pt idx="70">
                  <c:v>0.84167451064205845</c:v>
                </c:pt>
                <c:pt idx="71">
                  <c:v>0.8065646741694269</c:v>
                </c:pt>
                <c:pt idx="72">
                  <c:v>0.77358772713191315</c:v>
                </c:pt>
                <c:pt idx="73">
                  <c:v>0.74259320649719562</c:v>
                </c:pt>
                <c:pt idx="74">
                  <c:v>0.71343952355277007</c:v>
                </c:pt>
                <c:pt idx="75">
                  <c:v>0.68599434057003417</c:v>
                </c:pt>
                <c:pt idx="76">
                  <c:v>0.6601345826498789</c:v>
                </c:pt>
                <c:pt idx="77">
                  <c:v>0.63574620775837054</c:v>
                </c:pt>
                <c:pt idx="78">
                  <c:v>0.6127238232758091</c:v>
                </c:pt>
                <c:pt idx="79">
                  <c:v>0.59097021172067621</c:v>
                </c:pt>
                <c:pt idx="80">
                  <c:v>0.5703958094953433</c:v>
                </c:pt>
                <c:pt idx="81">
                  <c:v>0.55091816881655764</c:v>
                </c:pt>
                <c:pt idx="82">
                  <c:v>0.53246142311798372</c:v>
                </c:pt>
                <c:pt idx="83">
                  <c:v>0.5149557691413934</c:v>
                </c:pt>
                <c:pt idx="84">
                  <c:v>0.49833697391572135</c:v>
                </c:pt>
                <c:pt idx="85">
                  <c:v>0.48254591130049918</c:v>
                </c:pt>
                <c:pt idx="86">
                  <c:v>0.46752813032984059</c:v>
                </c:pt>
                <c:pt idx="87">
                  <c:v>0.45323345593235947</c:v>
                </c:pt>
                <c:pt idx="88">
                  <c:v>0.43961562149978134</c:v>
                </c:pt>
                <c:pt idx="89">
                  <c:v>0.42663193207127204</c:v>
                </c:pt>
                <c:pt idx="90">
                  <c:v>0.41424295647459264</c:v>
                </c:pt>
                <c:pt idx="91">
                  <c:v>0.40241224653441326</c:v>
                </c:pt>
                <c:pt idx="92">
                  <c:v>0.3911060813614905</c:v>
                </c:pt>
                <c:pt idx="93">
                  <c:v>0.38029323473016496</c:v>
                </c:pt>
                <c:pt idx="94">
                  <c:v>0.36994476360458156</c:v>
                </c:pt>
                <c:pt idx="95">
                  <c:v>0.36003381596406697</c:v>
                </c:pt>
                <c:pt idx="96">
                  <c:v>0.35053545618971432</c:v>
                </c:pt>
                <c:pt idx="97">
                  <c:v>0.34142650639666677</c:v>
                </c:pt>
                <c:pt idx="98">
                  <c:v>0.33268540222252985</c:v>
                </c:pt>
                <c:pt idx="99">
                  <c:v>0.3242920617068798</c:v>
                </c:pt>
                <c:pt idx="100">
                  <c:v>0.31622776601683739</c:v>
                </c:pt>
                <c:pt idx="101">
                  <c:v>0.30847505088720573</c:v>
                </c:pt>
                <c:pt idx="102">
                  <c:v>0.30101760774968395</c:v>
                </c:pt>
                <c:pt idx="103">
                  <c:v>0.29384019362368291</c:v>
                </c:pt>
                <c:pt idx="104">
                  <c:v>0.28692854893122055</c:v>
                </c:pt>
                <c:pt idx="105">
                  <c:v>0.28026932248045727</c:v>
                </c:pt>
                <c:pt idx="106">
                  <c:v>0.2738500029370034</c:v>
                </c:pt>
                <c:pt idx="107">
                  <c:v>0.26765885616964735</c:v>
                </c:pt>
                <c:pt idx="108">
                  <c:v>0.26168486791812445</c:v>
                </c:pt>
                <c:pt idx="109">
                  <c:v>0.25591769128549274</c:v>
                </c:pt>
                <c:pt idx="110">
                  <c:v>0.25034759860712857</c:v>
                </c:pt>
                <c:pt idx="111">
                  <c:v>0.24496543729279507</c:v>
                </c:pt>
                <c:pt idx="112">
                  <c:v>0.23976258927815394</c:v>
                </c:pt>
                <c:pt idx="113">
                  <c:v>0.23473093375791945</c:v>
                </c:pt>
                <c:pt idx="114">
                  <c:v>0.22986281290500751</c:v>
                </c:pt>
                <c:pt idx="115">
                  <c:v>0.22515100030888355</c:v>
                </c:pt>
                <c:pt idx="116">
                  <c:v>0.22058867189219752</c:v>
                </c:pt>
                <c:pt idx="117">
                  <c:v>0.21616937908803188</c:v>
                </c:pt>
                <c:pt idx="118">
                  <c:v>0.21188702408093923</c:v>
                </c:pt>
                <c:pt idx="119">
                  <c:v>0.20773583693367814</c:v>
                </c:pt>
                <c:pt idx="120">
                  <c:v>0.20371035443838192</c:v>
                </c:pt>
                <c:pt idx="121">
                  <c:v>0.19980540054601836</c:v>
                </c:pt>
                <c:pt idx="122">
                  <c:v>0.19601606824160195</c:v>
                </c:pt>
                <c:pt idx="123">
                  <c:v>0.19233770274486206</c:v>
                </c:pt>
                <c:pt idx="124">
                  <c:v>0.1887658859270909</c:v>
                </c:pt>
                <c:pt idx="125">
                  <c:v>0.1852964218448315</c:v>
                </c:pt>
                <c:pt idx="126">
                  <c:v>0.18192532330001909</c:v>
                </c:pt>
                <c:pt idx="127">
                  <c:v>0.17864879934427386</c:v>
                </c:pt>
                <c:pt idx="128">
                  <c:v>0.17546324365233978</c:v>
                </c:pt>
                <c:pt idx="129">
                  <c:v>0.17236522369626209</c:v>
                </c:pt>
                <c:pt idx="130">
                  <c:v>0.16935147065785888</c:v>
                </c:pt>
                <c:pt idx="131">
                  <c:v>0.16641887002244374</c:v>
                </c:pt>
                <c:pt idx="132">
                  <c:v>0.16356445280164475</c:v>
                </c:pt>
                <c:pt idx="133">
                  <c:v>0.16078538733760128</c:v>
                </c:pt>
                <c:pt idx="134">
                  <c:v>0.15807897164483925</c:v>
                </c:pt>
                <c:pt idx="135">
                  <c:v>0.155442626249779</c:v>
                </c:pt>
                <c:pt idx="136">
                  <c:v>0.15287388749114872</c:v>
                </c:pt>
                <c:pt idx="137">
                  <c:v>0.15037040124759074</c:v>
                </c:pt>
                <c:pt idx="138">
                  <c:v>0.14792991706149825</c:v>
                </c:pt>
                <c:pt idx="139">
                  <c:v>0.14555028263061681</c:v>
                </c:pt>
                <c:pt idx="140">
                  <c:v>0.14322943864122764</c:v>
                </c:pt>
                <c:pt idx="141">
                  <c:v>0.14096541391880663</c:v>
                </c:pt>
                <c:pt idx="142">
                  <c:v>0.13875632087395331</c:v>
                </c:pt>
                <c:pt idx="143">
                  <c:v>0.13660035122311562</c:v>
                </c:pt>
                <c:pt idx="144">
                  <c:v>0.13449577196522319</c:v>
                </c:pt>
                <c:pt idx="145">
                  <c:v>0.13244092159679208</c:v>
                </c:pt>
                <c:pt idx="146">
                  <c:v>0.13043420654939009</c:v>
                </c:pt>
                <c:pt idx="147">
                  <c:v>0.12847409783457098</c:v>
                </c:pt>
                <c:pt idx="148">
                  <c:v>0.12655912788249868</c:v>
                </c:pt>
                <c:pt idx="149">
                  <c:v>0.12468788756150848</c:v>
                </c:pt>
                <c:pt idx="150">
                  <c:v>0.12285902336679003</c:v>
                </c:pt>
                <c:pt idx="151">
                  <c:v>0.12107123476724176</c:v>
                </c:pt>
                <c:pt idx="152">
                  <c:v>0.11932327170033932</c:v>
                </c:pt>
                <c:pt idx="153">
                  <c:v>0.11761393220559167</c:v>
                </c:pt>
                <c:pt idx="154">
                  <c:v>0.11594206018783071</c:v>
                </c:pt>
                <c:pt idx="155">
                  <c:v>0.1143065433021999</c:v>
                </c:pt>
                <c:pt idx="156">
                  <c:v>0.11270631095327853</c:v>
                </c:pt>
                <c:pt idx="157">
                  <c:v>0.11114033240130525</c:v>
                </c:pt>
                <c:pt idx="158">
                  <c:v>0.10960761496895062</c:v>
                </c:pt>
                <c:pt idx="159">
                  <c:v>0.10810720234253827</c:v>
                </c:pt>
                <c:pt idx="160">
                  <c:v>0.10663817296202845</c:v>
                </c:pt>
                <c:pt idx="161">
                  <c:v>0.10519963849446304</c:v>
                </c:pt>
                <c:pt idx="162">
                  <c:v>0.10379074238592484</c:v>
                </c:pt>
                <c:pt idx="163">
                  <c:v>0.10241065848739477</c:v>
                </c:pt>
                <c:pt idx="164">
                  <c:v>0.10105858975019359</c:v>
                </c:pt>
                <c:pt idx="165">
                  <c:v>9.9733766986978473E-2</c:v>
                </c:pt>
                <c:pt idx="166">
                  <c:v>9.8435447694526848E-2</c:v>
                </c:pt>
                <c:pt idx="167">
                  <c:v>9.7162914934781963E-2</c:v>
                </c:pt>
                <c:pt idx="168">
                  <c:v>9.5915476270862041E-2</c:v>
                </c:pt>
                <c:pt idx="169">
                  <c:v>9.4692462754943668E-2</c:v>
                </c:pt>
                <c:pt idx="170">
                  <c:v>9.3493227965125159E-2</c:v>
                </c:pt>
                <c:pt idx="171">
                  <c:v>9.2317147088557788E-2</c:v>
                </c:pt>
                <c:pt idx="172">
                  <c:v>9.1163616048300755E-2</c:v>
                </c:pt>
                <c:pt idx="173">
                  <c:v>9.0032050671513181E-2</c:v>
                </c:pt>
                <c:pt idx="174">
                  <c:v>8.8921885896743449E-2</c:v>
                </c:pt>
                <c:pt idx="175">
                  <c:v>8.7832575018211609E-2</c:v>
                </c:pt>
                <c:pt idx="176">
                  <c:v>8.676358896510887E-2</c:v>
                </c:pt>
                <c:pt idx="177">
                  <c:v>8.5714415614056086E-2</c:v>
                </c:pt>
                <c:pt idx="178">
                  <c:v>8.4684559132974707E-2</c:v>
                </c:pt>
                <c:pt idx="179">
                  <c:v>8.3673539354726587E-2</c:v>
                </c:pt>
                <c:pt idx="180">
                  <c:v>8.2680891178975868E-2</c:v>
                </c:pt>
                <c:pt idx="181">
                  <c:v>8.1706164000817011E-2</c:v>
                </c:pt>
                <c:pt idx="182">
                  <c:v>8.0748921164796802E-2</c:v>
                </c:pt>
                <c:pt idx="183">
                  <c:v>7.980873944303786E-2</c:v>
                </c:pt>
                <c:pt idx="184">
                  <c:v>7.8885208536245144E-2</c:v>
                </c:pt>
                <c:pt idx="185">
                  <c:v>7.7977930596445713E-2</c:v>
                </c:pt>
                <c:pt idx="186">
                  <c:v>7.7086519770377893E-2</c:v>
                </c:pt>
                <c:pt idx="187">
                  <c:v>7.6210601762506144E-2</c:v>
                </c:pt>
                <c:pt idx="188">
                  <c:v>7.5349813416695138E-2</c:v>
                </c:pt>
                <c:pt idx="189">
                  <c:v>7.4503802315630432E-2</c:v>
                </c:pt>
                <c:pt idx="190">
                  <c:v>7.3672226397123147E-2</c:v>
                </c:pt>
                <c:pt idx="191">
                  <c:v>7.285475358648319E-2</c:v>
                </c:pt>
                <c:pt idx="192">
                  <c:v>7.2051061444190018E-2</c:v>
                </c:pt>
                <c:pt idx="193">
                  <c:v>7.1260836828131641E-2</c:v>
                </c:pt>
                <c:pt idx="194">
                  <c:v>7.048377556972156E-2</c:v>
                </c:pt>
                <c:pt idx="195">
                  <c:v>6.9719582163240063E-2</c:v>
                </c:pt>
                <c:pt idx="196">
                  <c:v>6.8967969467781637E-2</c:v>
                </c:pt>
                <c:pt idx="197">
                  <c:v>6.8228658421221541E-2</c:v>
                </c:pt>
                <c:pt idx="198">
                  <c:v>6.7501377765646811E-2</c:v>
                </c:pt>
                <c:pt idx="199">
                  <c:v>6.6785863783724614E-2</c:v>
                </c:pt>
                <c:pt idx="200">
                  <c:v>6.6081860045508881E-2</c:v>
                </c:pt>
                <c:pt idx="201">
                  <c:v>6.5389117165211508E-2</c:v>
                </c:pt>
                <c:pt idx="202">
                  <c:v>6.4707392567488545E-2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AC-D14D-BEF7-68B497F93560}"/>
            </c:ext>
          </c:extLst>
        </c:ser>
        <c:ser>
          <c:idx val="3"/>
          <c:order val="3"/>
          <c:tx>
            <c:v>c/c_c = 0.10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'magnification factor'!$Q$1:$Q$203</c:f>
              <c:numCache>
                <c:formatCode>General</c:formatCode>
                <c:ptCount val="20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</c:numCache>
            </c:numRef>
          </c:xVal>
          <c:yVal>
            <c:numRef>
              <c:f>'magnification factor'!$R$1:$R$203</c:f>
              <c:numCache>
                <c:formatCode>General</c:formatCode>
                <c:ptCount val="203"/>
                <c:pt idx="0">
                  <c:v>1</c:v>
                </c:pt>
                <c:pt idx="1">
                  <c:v>1.0003921505525315</c:v>
                </c:pt>
                <c:pt idx="2">
                  <c:v>1.0015704115579946</c:v>
                </c:pt>
                <c:pt idx="3">
                  <c:v>1.0035402315086095</c:v>
                </c:pt>
                <c:pt idx="4">
                  <c:v>1.0063107598087309</c:v>
                </c:pt>
                <c:pt idx="5">
                  <c:v>1.0098949511412771</c:v>
                </c:pt>
                <c:pt idx="6">
                  <c:v>1.0143097146113607</c:v>
                </c:pt>
                <c:pt idx="7">
                  <c:v>1.0195761108161459</c:v>
                </c:pt>
                <c:pt idx="8">
                  <c:v>1.0257196010649734</c:v>
                </c:pt>
                <c:pt idx="9">
                  <c:v>1.0327703541914557</c:v>
                </c:pt>
                <c:pt idx="10">
                  <c:v>1.0407636178045332</c:v>
                </c:pt>
                <c:pt idx="11">
                  <c:v>1.0497401624726064</c:v>
                </c:pt>
                <c:pt idx="12">
                  <c:v>1.0597468092902</c:v>
                </c:pt>
                <c:pt idx="13">
                  <c:v>1.0708370536225529</c:v>
                </c:pt>
                <c:pt idx="14">
                  <c:v>1.083071800663195</c:v>
                </c:pt>
                <c:pt idx="15">
                  <c:v>1.0965202319032639</c:v>
                </c:pt>
                <c:pt idx="16">
                  <c:v>1.1112608258645749</c:v>
                </c:pt>
                <c:pt idx="17">
                  <c:v>1.1273825617029407</c:v>
                </c:pt>
                <c:pt idx="18">
                  <c:v>1.1449863408157832</c:v>
                </c:pt>
                <c:pt idx="19">
                  <c:v>1.1641866697393595</c:v>
                </c:pt>
                <c:pt idx="20">
                  <c:v>1.1851136578499433</c:v>
                </c:pt>
                <c:pt idx="21">
                  <c:v>1.2079153962795441</c:v>
                </c:pt>
                <c:pt idx="22">
                  <c:v>1.2327608007872832</c:v>
                </c:pt>
                <c:pt idx="23">
                  <c:v>1.2598430220913843</c:v>
                </c:pt>
                <c:pt idx="24">
                  <c:v>1.2893835536641267</c:v>
                </c:pt>
                <c:pt idx="25">
                  <c:v>1.3216372009101796</c:v>
                </c:pt>
                <c:pt idx="26">
                  <c:v>1.356898119162121</c:v>
                </c:pt>
                <c:pt idx="27">
                  <c:v>1.3955071838042032</c:v>
                </c:pt>
                <c:pt idx="28">
                  <c:v>1.4378610275248382</c:v>
                </c:pt>
                <c:pt idx="29">
                  <c:v>1.4844231713282614</c:v>
                </c:pt>
                <c:pt idx="30">
                  <c:v>1.5357377920848787</c:v>
                </c:pt>
                <c:pt idx="31">
                  <c:v>1.5924468143198893</c:v>
                </c:pt>
                <c:pt idx="32">
                  <c:v>1.6553111895632775</c:v>
                </c:pt>
                <c:pt idx="33">
                  <c:v>1.7252374278988931</c:v>
                </c:pt>
                <c:pt idx="34">
                  <c:v>1.8033106511685244</c:v>
                </c:pt>
                <c:pt idx="35">
                  <c:v>1.8908355841512139</c:v>
                </c:pt>
                <c:pt idx="36">
                  <c:v>1.9893868410755997</c:v>
                </c:pt>
                <c:pt idx="37">
                  <c:v>2.1008692657529489</c:v>
                </c:pt>
                <c:pt idx="38">
                  <c:v>2.2275872126198282</c:v>
                </c:pt>
                <c:pt idx="39">
                  <c:v>2.372316941128032</c:v>
                </c:pt>
                <c:pt idx="40">
                  <c:v>2.5383654128340507</c:v>
                </c:pt>
                <c:pt idx="41">
                  <c:v>2.7295748424557686</c:v>
                </c:pt>
                <c:pt idx="42">
                  <c:v>2.9501816329334698</c:v>
                </c:pt>
                <c:pt idx="43">
                  <c:v>3.20433564615047</c:v>
                </c:pt>
                <c:pt idx="44">
                  <c:v>3.494893915531168</c:v>
                </c:pt>
                <c:pt idx="45">
                  <c:v>3.8208035995043579</c:v>
                </c:pt>
                <c:pt idx="46">
                  <c:v>4.1721403969880457</c:v>
                </c:pt>
                <c:pt idx="47">
                  <c:v>4.5224818728865586</c:v>
                </c:pt>
                <c:pt idx="48">
                  <c:v>4.8218361814216264</c:v>
                </c:pt>
                <c:pt idx="49">
                  <c:v>5.0009902941270656</c:v>
                </c:pt>
                <c:pt idx="50">
                  <c:v>4.9999999999999973</c:v>
                </c:pt>
                <c:pt idx="51">
                  <c:v>4.8085726558323714</c:v>
                </c:pt>
                <c:pt idx="52">
                  <c:v>4.4756032051611356</c:v>
                </c:pt>
                <c:pt idx="53">
                  <c:v>4.0749863918094054</c:v>
                </c:pt>
                <c:pt idx="54">
                  <c:v>3.6675347200113615</c:v>
                </c:pt>
                <c:pt idx="55">
                  <c:v>3.2879797461071369</c:v>
                </c:pt>
                <c:pt idx="56">
                  <c:v>2.9501816329334556</c:v>
                </c:pt>
                <c:pt idx="57">
                  <c:v>2.6561182919621249</c:v>
                </c:pt>
                <c:pt idx="58">
                  <c:v>2.402407272693428</c:v>
                </c:pt>
                <c:pt idx="59">
                  <c:v>2.1838759133170171</c:v>
                </c:pt>
                <c:pt idx="60">
                  <c:v>1.99521721116905</c:v>
                </c:pt>
                <c:pt idx="61">
                  <c:v>1.8316414297762613</c:v>
                </c:pt>
                <c:pt idx="62">
                  <c:v>1.6890596461197238</c:v>
                </c:pt>
                <c:pt idx="63">
                  <c:v>1.5640706634739849</c:v>
                </c:pt>
                <c:pt idx="64">
                  <c:v>1.4538776451012914</c:v>
                </c:pt>
                <c:pt idx="65">
                  <c:v>1.3561893622089924</c:v>
                </c:pt>
                <c:pt idx="66">
                  <c:v>1.2691277556832079</c:v>
                </c:pt>
                <c:pt idx="67">
                  <c:v>1.1911487987301581</c:v>
                </c:pt>
                <c:pt idx="68">
                  <c:v>1.1209775047705501</c:v>
                </c:pt>
                <c:pt idx="69">
                  <c:v>1.0575556313699133</c:v>
                </c:pt>
                <c:pt idx="70">
                  <c:v>0.99999999999999778</c:v>
                </c:pt>
                <c:pt idx="71">
                  <c:v>0.94756939133174478</c:v>
                </c:pt>
                <c:pt idx="72">
                  <c:v>0.89963824830409567</c:v>
                </c:pt>
                <c:pt idx="73">
                  <c:v>0.85567573899245086</c:v>
                </c:pt>
                <c:pt idx="74">
                  <c:v>0.81522902650864359</c:v>
                </c:pt>
                <c:pt idx="75">
                  <c:v>0.77790984158441245</c:v>
                </c:pt>
                <c:pt idx="76">
                  <c:v>0.74338365338475076</c:v>
                </c:pt>
                <c:pt idx="77">
                  <c:v>0.71136089121284884</c:v>
                </c:pt>
                <c:pt idx="78">
                  <c:v>0.68158979174236811</c:v>
                </c:pt>
                <c:pt idx="79">
                  <c:v>0.65385054054027536</c:v>
                </c:pt>
                <c:pt idx="80">
                  <c:v>0.62795044912915909</c:v>
                </c:pt>
                <c:pt idx="81">
                  <c:v>0.60371996467754607</c:v>
                </c:pt>
                <c:pt idx="82">
                  <c:v>0.58100935250677743</c:v>
                </c:pt>
                <c:pt idx="83">
                  <c:v>0.55968592496949832</c:v>
                </c:pt>
                <c:pt idx="84">
                  <c:v>0.53963171618082773</c:v>
                </c:pt>
                <c:pt idx="85">
                  <c:v>0.52074152231077653</c:v>
                </c:pt>
                <c:pt idx="86">
                  <c:v>0.50292124299709728</c:v>
                </c:pt>
                <c:pt idx="87">
                  <c:v>0.48608647191479865</c:v>
                </c:pt>
                <c:pt idx="88">
                  <c:v>0.4701612944052041</c:v>
                </c:pt>
                <c:pt idx="89">
                  <c:v>0.4550772579057451</c:v>
                </c:pt>
                <c:pt idx="90">
                  <c:v>0.44077248717709688</c:v>
                </c:pt>
                <c:pt idx="91">
                  <c:v>0.42719092133896802</c:v>
                </c:pt>
                <c:pt idx="92">
                  <c:v>0.41428165376372073</c:v>
                </c:pt>
                <c:pt idx="93">
                  <c:v>0.40199835914239701</c:v>
                </c:pt>
                <c:pt idx="94">
                  <c:v>0.39029879468959555</c:v>
                </c:pt>
                <c:pt idx="95">
                  <c:v>0.3791443646161094</c:v>
                </c:pt>
                <c:pt idx="96">
                  <c:v>0.36849973876868142</c:v>
                </c:pt>
                <c:pt idx="97">
                  <c:v>0.35833251779134834</c:v>
                </c:pt>
                <c:pt idx="98">
                  <c:v>0.3486129383632991</c:v>
                </c:pt>
                <c:pt idx="99">
                  <c:v>0.33931361306215868</c:v>
                </c:pt>
                <c:pt idx="100">
                  <c:v>0.33040930022754433</c:v>
                </c:pt>
                <c:pt idx="101">
                  <c:v>0.32187669988839962</c:v>
                </c:pt>
                <c:pt idx="102">
                  <c:v>0.31369427239371694</c:v>
                </c:pt>
                <c:pt idx="103">
                  <c:v>0.30584207686975612</c:v>
                </c:pt>
                <c:pt idx="104">
                  <c:v>0.29830162703391627</c:v>
                </c:pt>
                <c:pt idx="105">
                  <c:v>0.29105576223913115</c:v>
                </c:pt>
                <c:pt idx="106">
                  <c:v>0.28408853191375882</c:v>
                </c:pt>
                <c:pt idx="107">
                  <c:v>0.27738509180915261</c:v>
                </c:pt>
                <c:pt idx="108">
                  <c:v>0.2709316106776567</c:v>
                </c:pt>
                <c:pt idx="109">
                  <c:v>0.26471518618354961</c:v>
                </c:pt>
                <c:pt idx="110">
                  <c:v>0.25872376900338495</c:v>
                </c:pt>
                <c:pt idx="111">
                  <c:v>0.25294609420428027</c:v>
                </c:pt>
                <c:pt idx="112">
                  <c:v>0.24737161910236635</c:v>
                </c:pt>
                <c:pt idx="113">
                  <c:v>0.24199046690162529</c:v>
                </c:pt>
                <c:pt idx="114">
                  <c:v>0.23679337549807314</c:v>
                </c:pt>
                <c:pt idx="115">
                  <c:v>0.23177165090763882</c:v>
                </c:pt>
                <c:pt idx="116">
                  <c:v>0.22691712483981408</c:v>
                </c:pt>
                <c:pt idx="117">
                  <c:v>0.2222221159945888</c:v>
                </c:pt>
                <c:pt idx="118">
                  <c:v>0.21767939470851641</c:v>
                </c:pt>
                <c:pt idx="119">
                  <c:v>0.21328215061797232</c:v>
                </c:pt>
                <c:pt idx="120">
                  <c:v>0.20902396304461979</c:v>
                </c:pt>
                <c:pt idx="121">
                  <c:v>0.20489877384049549</c:v>
                </c:pt>
                <c:pt idx="122">
                  <c:v>0.20090086245859187</c:v>
                </c:pt>
                <c:pt idx="123">
                  <c:v>0.19702482303985919</c:v>
                </c:pt>
                <c:pt idx="124">
                  <c:v>0.19326554332963286</c:v>
                </c:pt>
                <c:pt idx="125">
                  <c:v>0.18961818525599058</c:v>
                </c:pt>
                <c:pt idx="126">
                  <c:v>0.18607816701978994</c:v>
                </c:pt>
                <c:pt idx="127">
                  <c:v>0.18264114656141833</c:v>
                </c:pt>
                <c:pt idx="128">
                  <c:v>0.17930300628284374</c:v>
                </c:pt>
                <c:pt idx="129">
                  <c:v>0.17605983891560475</c:v>
                </c:pt>
                <c:pt idx="130">
                  <c:v>0.172907934436101</c:v>
                </c:pt>
                <c:pt idx="131">
                  <c:v>0.16984376793910214</c:v>
                </c:pt>
                <c:pt idx="132">
                  <c:v>0.16686398838892622</c:v>
                </c:pt>
                <c:pt idx="133">
                  <c:v>0.16396540817536093</c:v>
                </c:pt>
                <c:pt idx="134">
                  <c:v>0.16114499340822619</c:v>
                </c:pt>
                <c:pt idx="135">
                  <c:v>0.15839985489059272</c:v>
                </c:pt>
                <c:pt idx="136">
                  <c:v>0.15572723971615868</c:v>
                </c:pt>
                <c:pt idx="137">
                  <c:v>0.15312452344121621</c:v>
                </c:pt>
                <c:pt idx="138">
                  <c:v>0.15058920278607782</c:v>
                </c:pt>
                <c:pt idx="139">
                  <c:v>0.14811888882482444</c:v>
                </c:pt>
                <c:pt idx="140">
                  <c:v>0.14571130062584137</c:v>
                </c:pt>
                <c:pt idx="141">
                  <c:v>0.14336425930886018</c:v>
                </c:pt>
                <c:pt idx="142">
                  <c:v>0.14107568248716251</c:v>
                </c:pt>
                <c:pt idx="143">
                  <c:v>0.13884357906626305</c:v>
                </c:pt>
                <c:pt idx="144">
                  <c:v>0.13666604437279528</c:v>
                </c:pt>
                <c:pt idx="145">
                  <c:v>0.13454125558950999</c:v>
                </c:pt>
                <c:pt idx="146">
                  <c:v>0.13246746747427654</c:v>
                </c:pt>
                <c:pt idx="147">
                  <c:v>0.13044300834277966</c:v>
                </c:pt>
                <c:pt idx="148">
                  <c:v>0.12846627629624158</c:v>
                </c:pt>
                <c:pt idx="149">
                  <c:v>0.1265357356769907</c:v>
                </c:pt>
                <c:pt idx="150">
                  <c:v>0.12464991373605683</c:v>
                </c:pt>
                <c:pt idx="151">
                  <c:v>0.12280739749821272</c:v>
                </c:pt>
                <c:pt idx="152">
                  <c:v>0.12100683081101168</c:v>
                </c:pt>
                <c:pt idx="153">
                  <c:v>0.11924691156540632</c:v>
                </c:pt>
                <c:pt idx="154">
                  <c:v>0.11752638907647875</c:v>
                </c:pt>
                <c:pt idx="155">
                  <c:v>0.11584406161367614</c:v>
                </c:pt>
                <c:pt idx="156">
                  <c:v>0.11419877407074089</c:v>
                </c:pt>
                <c:pt idx="157">
                  <c:v>0.11258941576624967</c:v>
                </c:pt>
                <c:pt idx="158">
                  <c:v>0.11101491836634274</c:v>
                </c:pt>
                <c:pt idx="159">
                  <c:v>0.10947425392183871</c:v>
                </c:pt>
                <c:pt idx="160">
                  <c:v>0.10796643301249095</c:v>
                </c:pt>
                <c:pt idx="161">
                  <c:v>0.10649050299166142</c:v>
                </c:pt>
                <c:pt idx="162">
                  <c:v>0.10504554632516244</c:v>
                </c:pt>
                <c:pt idx="163">
                  <c:v>0.10363067901845811</c:v>
                </c:pt>
                <c:pt idx="164">
                  <c:v>0.10224504912681918</c:v>
                </c:pt>
                <c:pt idx="165">
                  <c:v>0.10088783534340096</c:v>
                </c:pt>
                <c:pt idx="166">
                  <c:v>9.9558245660556835E-2</c:v>
                </c:pt>
                <c:pt idx="167">
                  <c:v>9.8255516100018647E-2</c:v>
                </c:pt>
                <c:pt idx="168">
                  <c:v>9.6978909507870137E-2</c:v>
                </c:pt>
                <c:pt idx="169">
                  <c:v>9.5727714410510825E-2</c:v>
                </c:pt>
                <c:pt idx="170">
                  <c:v>9.4501243928060627E-2</c:v>
                </c:pt>
                <c:pt idx="171">
                  <c:v>9.3298834741888298E-2</c:v>
                </c:pt>
                <c:pt idx="172">
                  <c:v>9.2119846113163081E-2</c:v>
                </c:pt>
                <c:pt idx="173">
                  <c:v>9.0963658949530096E-2</c:v>
                </c:pt>
                <c:pt idx="174">
                  <c:v>8.9829674917195415E-2</c:v>
                </c:pt>
                <c:pt idx="175">
                  <c:v>8.871731559588017E-2</c:v>
                </c:pt>
                <c:pt idx="176">
                  <c:v>8.7626021674263421E-2</c:v>
                </c:pt>
                <c:pt idx="177">
                  <c:v>8.6555252183682652E-2</c:v>
                </c:pt>
                <c:pt idx="178">
                  <c:v>8.5504483767999864E-2</c:v>
                </c:pt>
                <c:pt idx="179">
                  <c:v>8.4473209987670522E-2</c:v>
                </c:pt>
                <c:pt idx="180">
                  <c:v>8.3460940656172364E-2</c:v>
                </c:pt>
                <c:pt idx="181">
                  <c:v>8.2467201207064397E-2</c:v>
                </c:pt>
                <c:pt idx="182">
                  <c:v>8.1491532090049099E-2</c:v>
                </c:pt>
                <c:pt idx="183">
                  <c:v>8.0533488194510838E-2</c:v>
                </c:pt>
                <c:pt idx="184">
                  <c:v>7.959263829909162E-2</c:v>
                </c:pt>
                <c:pt idx="185">
                  <c:v>7.8668564545952918E-2</c:v>
                </c:pt>
                <c:pt idx="186">
                  <c:v>7.7760861938449749E-2</c:v>
                </c:pt>
                <c:pt idx="187">
                  <c:v>7.6869137861018441E-2</c:v>
                </c:pt>
                <c:pt idx="188">
                  <c:v>7.5993011620148279E-2</c:v>
                </c:pt>
                <c:pt idx="189">
                  <c:v>7.5132114005372591E-2</c:v>
                </c:pt>
                <c:pt idx="190">
                  <c:v>7.4286086869275236E-2</c:v>
                </c:pt>
                <c:pt idx="191">
                  <c:v>7.3454582725565265E-2</c:v>
                </c:pt>
                <c:pt idx="192">
                  <c:v>7.2637264364326506E-2</c:v>
                </c:pt>
                <c:pt idx="193">
                  <c:v>7.1833804483597469E-2</c:v>
                </c:pt>
                <c:pt idx="194">
                  <c:v>7.1043885336485341E-2</c:v>
                </c:pt>
                <c:pt idx="195">
                  <c:v>7.0267198393060573E-2</c:v>
                </c:pt>
                <c:pt idx="196">
                  <c:v>6.9503444016320498E-2</c:v>
                </c:pt>
                <c:pt idx="197">
                  <c:v>6.8752331151548635E-2</c:v>
                </c:pt>
                <c:pt idx="198">
                  <c:v>6.80135770284334E-2</c:v>
                </c:pt>
                <c:pt idx="199">
                  <c:v>6.728690687534325E-2</c:v>
                </c:pt>
                <c:pt idx="200">
                  <c:v>6.6572053645188339E-2</c:v>
                </c:pt>
                <c:pt idx="201">
                  <c:v>6.5868757752328227E-2</c:v>
                </c:pt>
                <c:pt idx="202">
                  <c:v>6.5176766820014082E-2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AC-D14D-BEF7-68B497F93560}"/>
            </c:ext>
          </c:extLst>
        </c:ser>
        <c:ser>
          <c:idx val="4"/>
          <c:order val="4"/>
          <c:tx>
            <c:v>c/c_c = 0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'magnification factor'!$U$1:$U$203</c:f>
              <c:numCache>
                <c:formatCode>General</c:formatCode>
                <c:ptCount val="20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</c:numCache>
            </c:numRef>
          </c:xVal>
          <c:yVal>
            <c:numRef>
              <c:f>'magnification factor'!$V$1:$V$203</c:f>
              <c:numCache>
                <c:formatCode>General</c:formatCode>
                <c:ptCount val="203"/>
                <c:pt idx="0">
                  <c:v>1</c:v>
                </c:pt>
                <c:pt idx="1">
                  <c:v>1.0004001600640255</c:v>
                </c:pt>
                <c:pt idx="2">
                  <c:v>1.0016025641025641</c:v>
                </c:pt>
                <c:pt idx="3">
                  <c:v>1.0036130068245686</c:v>
                </c:pt>
                <c:pt idx="4">
                  <c:v>1.0064412238325282</c:v>
                </c:pt>
                <c:pt idx="5">
                  <c:v>1.0101010101010102</c:v>
                </c:pt>
                <c:pt idx="6">
                  <c:v>1.0146103896103895</c:v>
                </c:pt>
                <c:pt idx="7">
                  <c:v>1.0199918400652794</c:v>
                </c:pt>
                <c:pt idx="8">
                  <c:v>1.0262725779967159</c:v>
                </c:pt>
                <c:pt idx="9">
                  <c:v>1.0334849111202977</c:v>
                </c:pt>
                <c:pt idx="10">
                  <c:v>1.0416666666666667</c:v>
                </c:pt>
                <c:pt idx="11">
                  <c:v>1.0508617065994115</c:v>
                </c:pt>
                <c:pt idx="12">
                  <c:v>1.0611205432937181</c:v>
                </c:pt>
                <c:pt idx="13">
                  <c:v>1.0725010725010724</c:v>
                </c:pt>
                <c:pt idx="14">
                  <c:v>1.0850694444444444</c:v>
                </c:pt>
                <c:pt idx="15">
                  <c:v>1.0989010989010988</c:v>
                </c:pt>
                <c:pt idx="16">
                  <c:v>1.1140819964349378</c:v>
                </c:pt>
                <c:pt idx="17">
                  <c:v>1.1307100859339665</c:v>
                </c:pt>
                <c:pt idx="18">
                  <c:v>1.1488970588235294</c:v>
                </c:pt>
                <c:pt idx="19">
                  <c:v>1.168770453482936</c:v>
                </c:pt>
                <c:pt idx="20">
                  <c:v>1.1904761904761905</c:v>
                </c:pt>
                <c:pt idx="21">
                  <c:v>1.2141816415735796</c:v>
                </c:pt>
                <c:pt idx="22">
                  <c:v>1.2400793650793653</c:v>
                </c:pt>
                <c:pt idx="23">
                  <c:v>1.2683916793505836</c:v>
                </c:pt>
                <c:pt idx="24">
                  <c:v>1.2993762993762996</c:v>
                </c:pt>
                <c:pt idx="25">
                  <c:v>1.3333333333333335</c:v>
                </c:pt>
                <c:pt idx="26">
                  <c:v>1.3706140350877196</c:v>
                </c:pt>
                <c:pt idx="27">
                  <c:v>1.4116318464144553</c:v>
                </c:pt>
                <c:pt idx="28">
                  <c:v>1.4568764568764572</c:v>
                </c:pt>
                <c:pt idx="29">
                  <c:v>1.5069318866787227</c:v>
                </c:pt>
                <c:pt idx="30">
                  <c:v>1.5625000000000009</c:v>
                </c:pt>
                <c:pt idx="31">
                  <c:v>1.6244314489928533</c:v>
                </c:pt>
                <c:pt idx="32">
                  <c:v>1.6937669376693776</c:v>
                </c:pt>
                <c:pt idx="33">
                  <c:v>1.771793054571227</c:v>
                </c:pt>
                <c:pt idx="34">
                  <c:v>1.8601190476190488</c:v>
                </c:pt>
                <c:pt idx="35">
                  <c:v>1.9607843137254919</c:v>
                </c:pt>
                <c:pt idx="36">
                  <c:v>2.0764119601328921</c:v>
                </c:pt>
                <c:pt idx="37">
                  <c:v>2.2104332449160062</c:v>
                </c:pt>
                <c:pt idx="38">
                  <c:v>2.3674242424242458</c:v>
                </c:pt>
                <c:pt idx="39">
                  <c:v>2.5536261491317709</c:v>
                </c:pt>
                <c:pt idx="40">
                  <c:v>2.7777777777777821</c:v>
                </c:pt>
                <c:pt idx="41">
                  <c:v>3.0525030525030585</c:v>
                </c:pt>
                <c:pt idx="42">
                  <c:v>3.3967391304347903</c:v>
                </c:pt>
                <c:pt idx="43">
                  <c:v>3.8402457757296569</c:v>
                </c:pt>
                <c:pt idx="44">
                  <c:v>4.4326241134751925</c:v>
                </c:pt>
                <c:pt idx="45">
                  <c:v>5.2631578947368647</c:v>
                </c:pt>
                <c:pt idx="46">
                  <c:v>6.510416666666706</c:v>
                </c:pt>
                <c:pt idx="47">
                  <c:v>8.5910652920962889</c:v>
                </c:pt>
                <c:pt idx="48">
                  <c:v>12.755102040816485</c:v>
                </c:pt>
                <c:pt idx="49">
                  <c:v>25.25252525252591</c:v>
                </c:pt>
                <c:pt idx="50">
                  <c:v>1125899906842624</c:v>
                </c:pt>
                <c:pt idx="51">
                  <c:v>24.752475247524213</c:v>
                </c:pt>
                <c:pt idx="52">
                  <c:v>12.254901960784164</c:v>
                </c:pt>
                <c:pt idx="53">
                  <c:v>8.0906148867313235</c:v>
                </c:pt>
                <c:pt idx="54">
                  <c:v>6.0096153846153406</c:v>
                </c:pt>
                <c:pt idx="55">
                  <c:v>4.7619047619047379</c:v>
                </c:pt>
                <c:pt idx="56">
                  <c:v>3.9308176100628733</c:v>
                </c:pt>
                <c:pt idx="57">
                  <c:v>3.337783711615474</c:v>
                </c:pt>
                <c:pt idx="58">
                  <c:v>2.8935185185185062</c:v>
                </c:pt>
                <c:pt idx="59">
                  <c:v>2.548419979612631</c:v>
                </c:pt>
                <c:pt idx="60">
                  <c:v>2.2727272727272649</c:v>
                </c:pt>
                <c:pt idx="61">
                  <c:v>2.0475020475020411</c:v>
                </c:pt>
                <c:pt idx="62">
                  <c:v>1.8601190476190419</c:v>
                </c:pt>
                <c:pt idx="63">
                  <c:v>1.7018379850238208</c:v>
                </c:pt>
                <c:pt idx="64">
                  <c:v>1.566416040100246</c:v>
                </c:pt>
                <c:pt idx="65">
                  <c:v>1.4492753623188366</c:v>
                </c:pt>
                <c:pt idx="66">
                  <c:v>1.3469827586206862</c:v>
                </c:pt>
                <c:pt idx="67">
                  <c:v>1.2569130216189006</c:v>
                </c:pt>
                <c:pt idx="68">
                  <c:v>1.1770244821092248</c:v>
                </c:pt>
                <c:pt idx="69">
                  <c:v>1.1057054400707627</c:v>
                </c:pt>
                <c:pt idx="70">
                  <c:v>1.0416666666666643</c:v>
                </c:pt>
                <c:pt idx="71">
                  <c:v>0.98386462022825449</c:v>
                </c:pt>
                <c:pt idx="72">
                  <c:v>0.93144560357674888</c:v>
                </c:pt>
                <c:pt idx="73">
                  <c:v>0.8837044892188034</c:v>
                </c:pt>
                <c:pt idx="74">
                  <c:v>0.84005376344085836</c:v>
                </c:pt>
                <c:pt idx="75">
                  <c:v>0.79999999999999827</c:v>
                </c:pt>
                <c:pt idx="76">
                  <c:v>0.76312576312576152</c:v>
                </c:pt>
                <c:pt idx="77">
                  <c:v>0.72907553222513688</c:v>
                </c:pt>
                <c:pt idx="78">
                  <c:v>0.69754464285714146</c:v>
                </c:pt>
                <c:pt idx="79">
                  <c:v>0.66827051590483688</c:v>
                </c:pt>
                <c:pt idx="80">
                  <c:v>0.64102564102563975</c:v>
                </c:pt>
                <c:pt idx="81">
                  <c:v>0.615611918246736</c:v>
                </c:pt>
                <c:pt idx="82">
                  <c:v>0.59185606060605955</c:v>
                </c:pt>
                <c:pt idx="83">
                  <c:v>0.56960583276372645</c:v>
                </c:pt>
                <c:pt idx="84">
                  <c:v>0.5487269534679533</c:v>
                </c:pt>
                <c:pt idx="85">
                  <c:v>0.52910052910052807</c:v>
                </c:pt>
                <c:pt idx="86">
                  <c:v>0.51062091503267881</c:v>
                </c:pt>
                <c:pt idx="87">
                  <c:v>0.49319392385085725</c:v>
                </c:pt>
                <c:pt idx="88">
                  <c:v>0.47673531655224932</c:v>
                </c:pt>
                <c:pt idx="89">
                  <c:v>0.46116952591772647</c:v>
                </c:pt>
                <c:pt idx="90">
                  <c:v>0.44642857142857056</c:v>
                </c:pt>
                <c:pt idx="91">
                  <c:v>0.43245113302196775</c:v>
                </c:pt>
                <c:pt idx="92">
                  <c:v>0.41918175720992551</c:v>
                </c:pt>
                <c:pt idx="93">
                  <c:v>0.40657017401203377</c:v>
                </c:pt>
                <c:pt idx="94">
                  <c:v>0.39457070707070635</c:v>
                </c:pt>
                <c:pt idx="95">
                  <c:v>0.38314176245210657</c:v>
                </c:pt>
                <c:pt idx="96">
                  <c:v>0.37224538415723579</c:v>
                </c:pt>
                <c:pt idx="97">
                  <c:v>0.36184686640613622</c:v>
                </c:pt>
                <c:pt idx="98">
                  <c:v>0.35191441441441379</c:v>
                </c:pt>
                <c:pt idx="99">
                  <c:v>0.34241884673332357</c:v>
                </c:pt>
                <c:pt idx="100">
                  <c:v>0.33333333333333276</c:v>
                </c:pt>
                <c:pt idx="101">
                  <c:v>0.32463316452408719</c:v>
                </c:pt>
                <c:pt idx="102">
                  <c:v>0.3162955465587039</c:v>
                </c:pt>
                <c:pt idx="103">
                  <c:v>0.30829942039708907</c:v>
                </c:pt>
                <c:pt idx="104">
                  <c:v>0.30062530062530007</c:v>
                </c:pt>
                <c:pt idx="105">
                  <c:v>0.29325513196480885</c:v>
                </c:pt>
                <c:pt idx="106">
                  <c:v>0.28617216117216071</c:v>
                </c:pt>
                <c:pt idx="107">
                  <c:v>0.27936082243826077</c:v>
                </c:pt>
                <c:pt idx="108">
                  <c:v>0.27280663465735439</c:v>
                </c:pt>
                <c:pt idx="109">
                  <c:v>0.26649610915680583</c:v>
                </c:pt>
                <c:pt idx="110">
                  <c:v>0.26041666666666619</c:v>
                </c:pt>
                <c:pt idx="111">
                  <c:v>0.25455656246817998</c:v>
                </c:pt>
                <c:pt idx="112">
                  <c:v>0.24890481879729148</c:v>
                </c:pt>
                <c:pt idx="113">
                  <c:v>0.24345116369656206</c:v>
                </c:pt>
                <c:pt idx="114">
                  <c:v>0.23818597560975568</c:v>
                </c:pt>
                <c:pt idx="115">
                  <c:v>0.2331002331002327</c:v>
                </c:pt>
                <c:pt idx="116">
                  <c:v>0.22818546914932417</c:v>
                </c:pt>
                <c:pt idx="117">
                  <c:v>0.22343372955581334</c:v>
                </c:pt>
                <c:pt idx="118">
                  <c:v>0.21883753501400524</c:v>
                </c:pt>
                <c:pt idx="119">
                  <c:v>0.21438984649686957</c:v>
                </c:pt>
                <c:pt idx="120">
                  <c:v>0.21008403361344505</c:v>
                </c:pt>
                <c:pt idx="121">
                  <c:v>0.20591384564698098</c:v>
                </c:pt>
                <c:pt idx="122">
                  <c:v>0.20187338501291954</c:v>
                </c:pt>
                <c:pt idx="123">
                  <c:v>0.19795708290442598</c:v>
                </c:pt>
                <c:pt idx="124">
                  <c:v>0.1941596769182973</c:v>
                </c:pt>
                <c:pt idx="125">
                  <c:v>0.19047619047619016</c:v>
                </c:pt>
                <c:pt idx="126">
                  <c:v>0.18690191387559776</c:v>
                </c:pt>
                <c:pt idx="127">
                  <c:v>0.18343238682221702</c:v>
                </c:pt>
                <c:pt idx="128">
                  <c:v>0.18006338231057303</c:v>
                </c:pt>
                <c:pt idx="129">
                  <c:v>0.1767908917332576</c:v>
                </c:pt>
                <c:pt idx="130">
                  <c:v>0.17361111111111083</c:v>
                </c:pt>
                <c:pt idx="131">
                  <c:v>0.17052042834731573</c:v>
                </c:pt>
                <c:pt idx="132">
                  <c:v>0.16751541141785015</c:v>
                </c:pt>
                <c:pt idx="133">
                  <c:v>0.16459279741918464</c:v>
                </c:pt>
                <c:pt idx="134">
                  <c:v>0.16174948240165604</c:v>
                </c:pt>
                <c:pt idx="135">
                  <c:v>0.15898251192368812</c:v>
                </c:pt>
                <c:pt idx="136">
                  <c:v>0.15628907226806676</c:v>
                </c:pt>
                <c:pt idx="137">
                  <c:v>0.1536664822668877</c:v>
                </c:pt>
                <c:pt idx="138">
                  <c:v>0.15111218568665352</c:v>
                </c:pt>
                <c:pt idx="139">
                  <c:v>0.14862374412936186</c:v>
                </c:pt>
                <c:pt idx="140">
                  <c:v>0.14619883040935649</c:v>
                </c:pt>
                <c:pt idx="141">
                  <c:v>0.14383522236925356</c:v>
                </c:pt>
                <c:pt idx="142">
                  <c:v>0.14153079710144903</c:v>
                </c:pt>
                <c:pt idx="143">
                  <c:v>0.13928352554459836</c:v>
                </c:pt>
                <c:pt idx="144">
                  <c:v>0.13709146742706713</c:v>
                </c:pt>
                <c:pt idx="145">
                  <c:v>0.13495276653171367</c:v>
                </c:pt>
                <c:pt idx="146">
                  <c:v>0.13286564625850317</c:v>
                </c:pt>
                <c:pt idx="147">
                  <c:v>0.13082840546339397</c:v>
                </c:pt>
                <c:pt idx="148">
                  <c:v>0.12883941455370004</c:v>
                </c:pt>
                <c:pt idx="149">
                  <c:v>0.12689711182173474</c:v>
                </c:pt>
                <c:pt idx="150">
                  <c:v>0.12499999999999978</c:v>
                </c:pt>
                <c:pt idx="151">
                  <c:v>0.12314664302251099</c:v>
                </c:pt>
                <c:pt idx="152">
                  <c:v>0.12133566297806231</c:v>
                </c:pt>
                <c:pt idx="153">
                  <c:v>0.11956573724233563</c:v>
                </c:pt>
                <c:pt idx="154">
                  <c:v>0.11783559577677205</c:v>
                </c:pt>
                <c:pt idx="155">
                  <c:v>0.11614401858304278</c:v>
                </c:pt>
                <c:pt idx="156">
                  <c:v>0.11448983330280252</c:v>
                </c:pt>
                <c:pt idx="157">
                  <c:v>0.11287191295318054</c:v>
                </c:pt>
                <c:pt idx="158">
                  <c:v>0.11128917378917359</c:v>
                </c:pt>
                <c:pt idx="159">
                  <c:v>0.10974057328475466</c:v>
                </c:pt>
                <c:pt idx="160">
                  <c:v>0.10822510822510803</c:v>
                </c:pt>
                <c:pt idx="161">
                  <c:v>0.10674181290295016</c:v>
                </c:pt>
                <c:pt idx="162">
                  <c:v>0.10528975741239874</c:v>
                </c:pt>
                <c:pt idx="163">
                  <c:v>0.10386804603431783</c:v>
                </c:pt>
                <c:pt idx="164">
                  <c:v>0.10247581570749287</c:v>
                </c:pt>
                <c:pt idx="165">
                  <c:v>0.10111223458038406</c:v>
                </c:pt>
                <c:pt idx="166">
                  <c:v>9.9776500638569438E-2</c:v>
                </c:pt>
                <c:pt idx="167">
                  <c:v>9.8467840403324111E-2</c:v>
                </c:pt>
                <c:pt idx="168">
                  <c:v>9.7185507697092041E-2</c:v>
                </c:pt>
                <c:pt idx="169">
                  <c:v>9.5928782471892696E-2</c:v>
                </c:pt>
                <c:pt idx="170">
                  <c:v>9.469696969696953E-2</c:v>
                </c:pt>
                <c:pt idx="171">
                  <c:v>9.3489398302232365E-2</c:v>
                </c:pt>
                <c:pt idx="172">
                  <c:v>9.2305420174272471E-2</c:v>
                </c:pt>
                <c:pt idx="173">
                  <c:v>9.1144409201939405E-2</c:v>
                </c:pt>
                <c:pt idx="174">
                  <c:v>9.0005760368663451E-2</c:v>
                </c:pt>
                <c:pt idx="175">
                  <c:v>8.888888888888874E-2</c:v>
                </c:pt>
                <c:pt idx="176">
                  <c:v>8.7793229386149599E-2</c:v>
                </c:pt>
                <c:pt idx="177">
                  <c:v>8.6718235110478895E-2</c:v>
                </c:pt>
                <c:pt idx="178">
                  <c:v>8.566337719298231E-2</c:v>
                </c:pt>
                <c:pt idx="179">
                  <c:v>8.4628143935547073E-2</c:v>
                </c:pt>
                <c:pt idx="180">
                  <c:v>8.3612040133779125E-2</c:v>
                </c:pt>
                <c:pt idx="181">
                  <c:v>8.2614586431380185E-2</c:v>
                </c:pt>
                <c:pt idx="182">
                  <c:v>8.1635318704284088E-2</c:v>
                </c:pt>
                <c:pt idx="183">
                  <c:v>8.0673787472974143E-2</c:v>
                </c:pt>
                <c:pt idx="184">
                  <c:v>7.9729557341497517E-2</c:v>
                </c:pt>
                <c:pt idx="185">
                  <c:v>7.8802206461780794E-2</c:v>
                </c:pt>
                <c:pt idx="186">
                  <c:v>7.7891326021934063E-2</c:v>
                </c:pt>
                <c:pt idx="187">
                  <c:v>7.6996519757306842E-2</c:v>
                </c:pt>
                <c:pt idx="188">
                  <c:v>7.6117403483132257E-2</c:v>
                </c:pt>
                <c:pt idx="189">
                  <c:v>7.5253604647662495E-2</c:v>
                </c:pt>
                <c:pt idx="190">
                  <c:v>7.4404761904761779E-2</c:v>
                </c:pt>
                <c:pt idx="191">
                  <c:v>7.3570524704982071E-2</c:v>
                </c:pt>
                <c:pt idx="192">
                  <c:v>7.2750552904201946E-2</c:v>
                </c:pt>
                <c:pt idx="193">
                  <c:v>7.1944516388960711E-2</c:v>
                </c:pt>
                <c:pt idx="194">
                  <c:v>7.1152094717668368E-2</c:v>
                </c:pt>
                <c:pt idx="195">
                  <c:v>7.0372976776917548E-2</c:v>
                </c:pt>
                <c:pt idx="196">
                  <c:v>6.9606860452166047E-2</c:v>
                </c:pt>
                <c:pt idx="197">
                  <c:v>6.8853452312098815E-2</c:v>
                </c:pt>
                <c:pt idx="198">
                  <c:v>6.8112467306015584E-2</c:v>
                </c:pt>
                <c:pt idx="199">
                  <c:v>6.7383628473625945E-2</c:v>
                </c:pt>
                <c:pt idx="200">
                  <c:v>6.6666666666666569E-2</c:v>
                </c:pt>
                <c:pt idx="201">
                  <c:v>6.5961320281786681E-2</c:v>
                </c:pt>
                <c:pt idx="202">
                  <c:v>6.5267335004177043E-2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AC-D14D-BEF7-68B497F9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beats!$H$1:$H$630</c:f>
              <c:numCache>
                <c:formatCode>General</c:formatCode>
                <c:ptCount val="630"/>
                <c:pt idx="0">
                  <c:v>0</c:v>
                </c:pt>
                <c:pt idx="1">
                  <c:v>4.4999999999999998E-2</c:v>
                </c:pt>
                <c:pt idx="2">
                  <c:v>0.09</c:v>
                </c:pt>
                <c:pt idx="3">
                  <c:v>0.13500000000000001</c:v>
                </c:pt>
                <c:pt idx="4">
                  <c:v>0.18</c:v>
                </c:pt>
                <c:pt idx="5">
                  <c:v>0.22499999999999998</c:v>
                </c:pt>
                <c:pt idx="6">
                  <c:v>0.26999999999999996</c:v>
                </c:pt>
                <c:pt idx="7">
                  <c:v>0.31499999999999995</c:v>
                </c:pt>
                <c:pt idx="8">
                  <c:v>0.35999999999999993</c:v>
                </c:pt>
                <c:pt idx="9">
                  <c:v>0.40499999999999992</c:v>
                </c:pt>
                <c:pt idx="10">
                  <c:v>0.4499999999999999</c:v>
                </c:pt>
                <c:pt idx="11">
                  <c:v>0.49499999999999988</c:v>
                </c:pt>
                <c:pt idx="12">
                  <c:v>0.53999999999999992</c:v>
                </c:pt>
                <c:pt idx="13">
                  <c:v>0.58499999999999996</c:v>
                </c:pt>
                <c:pt idx="14">
                  <c:v>0.63</c:v>
                </c:pt>
                <c:pt idx="15">
                  <c:v>0.67500000000000004</c:v>
                </c:pt>
                <c:pt idx="16">
                  <c:v>0.72000000000000008</c:v>
                </c:pt>
                <c:pt idx="17">
                  <c:v>0.76500000000000012</c:v>
                </c:pt>
                <c:pt idx="18">
                  <c:v>0.81000000000000016</c:v>
                </c:pt>
                <c:pt idx="19">
                  <c:v>0.8550000000000002</c:v>
                </c:pt>
                <c:pt idx="20">
                  <c:v>0.90000000000000024</c:v>
                </c:pt>
                <c:pt idx="21">
                  <c:v>0.94500000000000028</c:v>
                </c:pt>
                <c:pt idx="22">
                  <c:v>0.99000000000000032</c:v>
                </c:pt>
                <c:pt idx="23">
                  <c:v>1.0350000000000004</c:v>
                </c:pt>
                <c:pt idx="24">
                  <c:v>1.0800000000000003</c:v>
                </c:pt>
                <c:pt idx="25">
                  <c:v>1.1250000000000002</c:v>
                </c:pt>
                <c:pt idx="26">
                  <c:v>1.1700000000000002</c:v>
                </c:pt>
                <c:pt idx="27">
                  <c:v>1.2150000000000001</c:v>
                </c:pt>
                <c:pt idx="28">
                  <c:v>1.26</c:v>
                </c:pt>
                <c:pt idx="29">
                  <c:v>1.3049999999999999</c:v>
                </c:pt>
                <c:pt idx="30">
                  <c:v>1.3499999999999999</c:v>
                </c:pt>
                <c:pt idx="31">
                  <c:v>1.3949999999999998</c:v>
                </c:pt>
                <c:pt idx="32">
                  <c:v>1.4399999999999997</c:v>
                </c:pt>
                <c:pt idx="33">
                  <c:v>1.4849999999999997</c:v>
                </c:pt>
                <c:pt idx="34">
                  <c:v>1.5299999999999996</c:v>
                </c:pt>
                <c:pt idx="35">
                  <c:v>1.5749999999999995</c:v>
                </c:pt>
                <c:pt idx="36">
                  <c:v>1.6199999999999994</c:v>
                </c:pt>
                <c:pt idx="37">
                  <c:v>1.6649999999999994</c:v>
                </c:pt>
                <c:pt idx="38">
                  <c:v>1.7099999999999993</c:v>
                </c:pt>
                <c:pt idx="39">
                  <c:v>1.7549999999999992</c:v>
                </c:pt>
                <c:pt idx="40">
                  <c:v>1.7999999999999992</c:v>
                </c:pt>
                <c:pt idx="41">
                  <c:v>1.8449999999999991</c:v>
                </c:pt>
                <c:pt idx="42">
                  <c:v>1.889999999999999</c:v>
                </c:pt>
                <c:pt idx="43">
                  <c:v>1.9349999999999989</c:v>
                </c:pt>
                <c:pt idx="44">
                  <c:v>1.9799999999999989</c:v>
                </c:pt>
                <c:pt idx="45">
                  <c:v>2.024999999999999</c:v>
                </c:pt>
                <c:pt idx="46">
                  <c:v>2.069999999999999</c:v>
                </c:pt>
                <c:pt idx="47">
                  <c:v>2.1149999999999989</c:v>
                </c:pt>
                <c:pt idx="48">
                  <c:v>2.1599999999999988</c:v>
                </c:pt>
                <c:pt idx="49">
                  <c:v>2.2049999999999987</c:v>
                </c:pt>
                <c:pt idx="50">
                  <c:v>2.2499999999999987</c:v>
                </c:pt>
                <c:pt idx="51">
                  <c:v>2.2949999999999986</c:v>
                </c:pt>
                <c:pt idx="52">
                  <c:v>2.3399999999999985</c:v>
                </c:pt>
                <c:pt idx="53">
                  <c:v>2.3849999999999985</c:v>
                </c:pt>
                <c:pt idx="54">
                  <c:v>2.4299999999999984</c:v>
                </c:pt>
                <c:pt idx="55">
                  <c:v>2.4749999999999983</c:v>
                </c:pt>
                <c:pt idx="56">
                  <c:v>2.5199999999999982</c:v>
                </c:pt>
                <c:pt idx="57">
                  <c:v>2.5649999999999982</c:v>
                </c:pt>
                <c:pt idx="58">
                  <c:v>2.6099999999999981</c:v>
                </c:pt>
                <c:pt idx="59">
                  <c:v>2.654999999999998</c:v>
                </c:pt>
                <c:pt idx="60">
                  <c:v>2.699999999999998</c:v>
                </c:pt>
                <c:pt idx="61">
                  <c:v>2.7449999999999979</c:v>
                </c:pt>
                <c:pt idx="62">
                  <c:v>2.7899999999999978</c:v>
                </c:pt>
                <c:pt idx="63">
                  <c:v>2.8349999999999977</c:v>
                </c:pt>
                <c:pt idx="64">
                  <c:v>2.8799999999999977</c:v>
                </c:pt>
                <c:pt idx="65">
                  <c:v>2.9249999999999976</c:v>
                </c:pt>
                <c:pt idx="66">
                  <c:v>2.9699999999999975</c:v>
                </c:pt>
                <c:pt idx="67">
                  <c:v>3.0149999999999975</c:v>
                </c:pt>
                <c:pt idx="68">
                  <c:v>3.0599999999999974</c:v>
                </c:pt>
                <c:pt idx="69">
                  <c:v>3.1049999999999973</c:v>
                </c:pt>
                <c:pt idx="70">
                  <c:v>3.1499999999999972</c:v>
                </c:pt>
                <c:pt idx="71">
                  <c:v>3.1949999999999972</c:v>
                </c:pt>
                <c:pt idx="72">
                  <c:v>3.2399999999999971</c:v>
                </c:pt>
                <c:pt idx="73">
                  <c:v>3.284999999999997</c:v>
                </c:pt>
                <c:pt idx="74">
                  <c:v>3.329999999999997</c:v>
                </c:pt>
                <c:pt idx="75">
                  <c:v>3.3749999999999969</c:v>
                </c:pt>
                <c:pt idx="76">
                  <c:v>3.4199999999999968</c:v>
                </c:pt>
                <c:pt idx="77">
                  <c:v>3.4649999999999967</c:v>
                </c:pt>
                <c:pt idx="78">
                  <c:v>3.5099999999999967</c:v>
                </c:pt>
                <c:pt idx="79">
                  <c:v>3.5549999999999966</c:v>
                </c:pt>
                <c:pt idx="80">
                  <c:v>3.5999999999999965</c:v>
                </c:pt>
                <c:pt idx="81">
                  <c:v>3.6449999999999965</c:v>
                </c:pt>
                <c:pt idx="82">
                  <c:v>3.6899999999999964</c:v>
                </c:pt>
                <c:pt idx="83">
                  <c:v>3.7349999999999963</c:v>
                </c:pt>
                <c:pt idx="84">
                  <c:v>3.7799999999999963</c:v>
                </c:pt>
                <c:pt idx="85">
                  <c:v>3.8249999999999962</c:v>
                </c:pt>
                <c:pt idx="86">
                  <c:v>3.8699999999999961</c:v>
                </c:pt>
                <c:pt idx="87">
                  <c:v>3.914999999999996</c:v>
                </c:pt>
                <c:pt idx="88">
                  <c:v>3.959999999999996</c:v>
                </c:pt>
                <c:pt idx="89">
                  <c:v>4.0049999999999963</c:v>
                </c:pt>
                <c:pt idx="90">
                  <c:v>4.0499999999999963</c:v>
                </c:pt>
                <c:pt idx="91">
                  <c:v>4.0949999999999962</c:v>
                </c:pt>
                <c:pt idx="92">
                  <c:v>4.1399999999999961</c:v>
                </c:pt>
                <c:pt idx="93">
                  <c:v>4.1849999999999961</c:v>
                </c:pt>
                <c:pt idx="94">
                  <c:v>4.229999999999996</c:v>
                </c:pt>
                <c:pt idx="95">
                  <c:v>4.2749999999999959</c:v>
                </c:pt>
                <c:pt idx="96">
                  <c:v>4.3199999999999958</c:v>
                </c:pt>
                <c:pt idx="97">
                  <c:v>4.3649999999999958</c:v>
                </c:pt>
                <c:pt idx="98">
                  <c:v>4.4099999999999957</c:v>
                </c:pt>
                <c:pt idx="99">
                  <c:v>4.4549999999999956</c:v>
                </c:pt>
                <c:pt idx="100">
                  <c:v>4.4999999999999956</c:v>
                </c:pt>
                <c:pt idx="101">
                  <c:v>4.5449999999999955</c:v>
                </c:pt>
                <c:pt idx="102">
                  <c:v>4.5899999999999954</c:v>
                </c:pt>
                <c:pt idx="103">
                  <c:v>4.6349999999999953</c:v>
                </c:pt>
                <c:pt idx="104">
                  <c:v>4.6799999999999953</c:v>
                </c:pt>
                <c:pt idx="105">
                  <c:v>4.7249999999999952</c:v>
                </c:pt>
                <c:pt idx="106">
                  <c:v>4.7699999999999951</c:v>
                </c:pt>
                <c:pt idx="107">
                  <c:v>4.8149999999999951</c:v>
                </c:pt>
                <c:pt idx="108">
                  <c:v>4.859999999999995</c:v>
                </c:pt>
                <c:pt idx="109">
                  <c:v>4.9049999999999949</c:v>
                </c:pt>
                <c:pt idx="110">
                  <c:v>4.9499999999999948</c:v>
                </c:pt>
                <c:pt idx="111">
                  <c:v>4.9949999999999948</c:v>
                </c:pt>
                <c:pt idx="112">
                  <c:v>5.0399999999999947</c:v>
                </c:pt>
                <c:pt idx="113">
                  <c:v>5.0849999999999946</c:v>
                </c:pt>
                <c:pt idx="114">
                  <c:v>5.1299999999999946</c:v>
                </c:pt>
                <c:pt idx="115">
                  <c:v>5.1749999999999945</c:v>
                </c:pt>
                <c:pt idx="116">
                  <c:v>5.2199999999999944</c:v>
                </c:pt>
                <c:pt idx="117">
                  <c:v>5.2649999999999944</c:v>
                </c:pt>
                <c:pt idx="118">
                  <c:v>5.3099999999999943</c:v>
                </c:pt>
                <c:pt idx="119">
                  <c:v>5.3549999999999942</c:v>
                </c:pt>
                <c:pt idx="120">
                  <c:v>5.3999999999999941</c:v>
                </c:pt>
                <c:pt idx="121">
                  <c:v>5.4449999999999941</c:v>
                </c:pt>
                <c:pt idx="122">
                  <c:v>5.489999999999994</c:v>
                </c:pt>
                <c:pt idx="123">
                  <c:v>5.5349999999999939</c:v>
                </c:pt>
                <c:pt idx="124">
                  <c:v>5.5799999999999939</c:v>
                </c:pt>
                <c:pt idx="125">
                  <c:v>5.6249999999999938</c:v>
                </c:pt>
                <c:pt idx="126">
                  <c:v>5.6699999999999937</c:v>
                </c:pt>
                <c:pt idx="127">
                  <c:v>5.7149999999999936</c:v>
                </c:pt>
                <c:pt idx="128">
                  <c:v>5.7599999999999936</c:v>
                </c:pt>
                <c:pt idx="129">
                  <c:v>5.8049999999999935</c:v>
                </c:pt>
                <c:pt idx="130">
                  <c:v>5.8499999999999934</c:v>
                </c:pt>
                <c:pt idx="131">
                  <c:v>5.8949999999999934</c:v>
                </c:pt>
                <c:pt idx="132">
                  <c:v>5.9399999999999933</c:v>
                </c:pt>
                <c:pt idx="133">
                  <c:v>5.9849999999999932</c:v>
                </c:pt>
                <c:pt idx="134">
                  <c:v>6.0299999999999931</c:v>
                </c:pt>
                <c:pt idx="135">
                  <c:v>6.0749999999999931</c:v>
                </c:pt>
                <c:pt idx="136">
                  <c:v>6.119999999999993</c:v>
                </c:pt>
                <c:pt idx="137">
                  <c:v>6.1649999999999929</c:v>
                </c:pt>
                <c:pt idx="138">
                  <c:v>6.2099999999999929</c:v>
                </c:pt>
                <c:pt idx="139">
                  <c:v>6.2549999999999928</c:v>
                </c:pt>
                <c:pt idx="140">
                  <c:v>6.2999999999999927</c:v>
                </c:pt>
                <c:pt idx="141">
                  <c:v>6.3449999999999926</c:v>
                </c:pt>
                <c:pt idx="142">
                  <c:v>6.3899999999999926</c:v>
                </c:pt>
                <c:pt idx="143">
                  <c:v>6.4349999999999925</c:v>
                </c:pt>
                <c:pt idx="144">
                  <c:v>6.4799999999999924</c:v>
                </c:pt>
                <c:pt idx="145">
                  <c:v>6.5249999999999924</c:v>
                </c:pt>
                <c:pt idx="146">
                  <c:v>6.5699999999999923</c:v>
                </c:pt>
                <c:pt idx="147">
                  <c:v>6.6149999999999922</c:v>
                </c:pt>
                <c:pt idx="148">
                  <c:v>6.6599999999999921</c:v>
                </c:pt>
                <c:pt idx="149">
                  <c:v>6.7049999999999921</c:v>
                </c:pt>
                <c:pt idx="150">
                  <c:v>6.749999999999992</c:v>
                </c:pt>
                <c:pt idx="151">
                  <c:v>6.7949999999999919</c:v>
                </c:pt>
                <c:pt idx="152">
                  <c:v>6.8399999999999919</c:v>
                </c:pt>
                <c:pt idx="153">
                  <c:v>6.8849999999999918</c:v>
                </c:pt>
                <c:pt idx="154">
                  <c:v>6.9299999999999917</c:v>
                </c:pt>
                <c:pt idx="155">
                  <c:v>6.9749999999999917</c:v>
                </c:pt>
                <c:pt idx="156">
                  <c:v>7.0199999999999916</c:v>
                </c:pt>
                <c:pt idx="157">
                  <c:v>7.0649999999999915</c:v>
                </c:pt>
                <c:pt idx="158">
                  <c:v>7.1099999999999914</c:v>
                </c:pt>
                <c:pt idx="159">
                  <c:v>7.1549999999999914</c:v>
                </c:pt>
                <c:pt idx="160">
                  <c:v>7.1999999999999913</c:v>
                </c:pt>
                <c:pt idx="161">
                  <c:v>7.2449999999999912</c:v>
                </c:pt>
                <c:pt idx="162">
                  <c:v>7.2899999999999912</c:v>
                </c:pt>
                <c:pt idx="163">
                  <c:v>7.3349999999999911</c:v>
                </c:pt>
                <c:pt idx="164">
                  <c:v>7.379999999999991</c:v>
                </c:pt>
                <c:pt idx="165">
                  <c:v>7.4249999999999909</c:v>
                </c:pt>
                <c:pt idx="166">
                  <c:v>7.4699999999999909</c:v>
                </c:pt>
                <c:pt idx="167">
                  <c:v>7.5149999999999908</c:v>
                </c:pt>
                <c:pt idx="168">
                  <c:v>7.5599999999999907</c:v>
                </c:pt>
                <c:pt idx="169">
                  <c:v>7.6049999999999907</c:v>
                </c:pt>
                <c:pt idx="170">
                  <c:v>7.6499999999999906</c:v>
                </c:pt>
                <c:pt idx="171">
                  <c:v>7.6949999999999905</c:v>
                </c:pt>
                <c:pt idx="172">
                  <c:v>7.7399999999999904</c:v>
                </c:pt>
                <c:pt idx="173">
                  <c:v>7.7849999999999904</c:v>
                </c:pt>
                <c:pt idx="174">
                  <c:v>7.8299999999999903</c:v>
                </c:pt>
                <c:pt idx="175">
                  <c:v>7.8749999999999902</c:v>
                </c:pt>
                <c:pt idx="176">
                  <c:v>7.9199999999999902</c:v>
                </c:pt>
                <c:pt idx="177">
                  <c:v>7.9649999999999901</c:v>
                </c:pt>
                <c:pt idx="178">
                  <c:v>8.0099999999999909</c:v>
                </c:pt>
                <c:pt idx="179">
                  <c:v>8.0549999999999908</c:v>
                </c:pt>
                <c:pt idx="180">
                  <c:v>8.0999999999999908</c:v>
                </c:pt>
                <c:pt idx="181">
                  <c:v>8.1449999999999907</c:v>
                </c:pt>
                <c:pt idx="182">
                  <c:v>8.1899999999999906</c:v>
                </c:pt>
                <c:pt idx="183">
                  <c:v>8.2349999999999905</c:v>
                </c:pt>
                <c:pt idx="184">
                  <c:v>8.2799999999999905</c:v>
                </c:pt>
                <c:pt idx="185">
                  <c:v>8.3249999999999904</c:v>
                </c:pt>
                <c:pt idx="186">
                  <c:v>8.3699999999999903</c:v>
                </c:pt>
                <c:pt idx="187">
                  <c:v>8.4149999999999903</c:v>
                </c:pt>
                <c:pt idx="188">
                  <c:v>8.4599999999999902</c:v>
                </c:pt>
                <c:pt idx="189">
                  <c:v>8.5049999999999901</c:v>
                </c:pt>
                <c:pt idx="190">
                  <c:v>8.5499999999999901</c:v>
                </c:pt>
                <c:pt idx="191">
                  <c:v>8.59499999999999</c:v>
                </c:pt>
                <c:pt idx="192">
                  <c:v>8.6399999999999899</c:v>
                </c:pt>
                <c:pt idx="193">
                  <c:v>8.6849999999999898</c:v>
                </c:pt>
                <c:pt idx="194">
                  <c:v>8.7299999999999898</c:v>
                </c:pt>
                <c:pt idx="195">
                  <c:v>8.7749999999999897</c:v>
                </c:pt>
                <c:pt idx="196">
                  <c:v>8.8199999999999896</c:v>
                </c:pt>
                <c:pt idx="197">
                  <c:v>8.8649999999999896</c:v>
                </c:pt>
                <c:pt idx="198">
                  <c:v>8.9099999999999895</c:v>
                </c:pt>
                <c:pt idx="199">
                  <c:v>8.9549999999999894</c:v>
                </c:pt>
                <c:pt idx="200">
                  <c:v>8.9999999999999893</c:v>
                </c:pt>
                <c:pt idx="201">
                  <c:v>9.0449999999999893</c:v>
                </c:pt>
                <c:pt idx="202">
                  <c:v>9.0899999999999892</c:v>
                </c:pt>
                <c:pt idx="203">
                  <c:v>9.1349999999999891</c:v>
                </c:pt>
                <c:pt idx="204">
                  <c:v>9.1799999999999891</c:v>
                </c:pt>
                <c:pt idx="205">
                  <c:v>9.224999999999989</c:v>
                </c:pt>
                <c:pt idx="206">
                  <c:v>9.2699999999999889</c:v>
                </c:pt>
                <c:pt idx="207">
                  <c:v>9.3149999999999888</c:v>
                </c:pt>
                <c:pt idx="208">
                  <c:v>9.3599999999999888</c:v>
                </c:pt>
                <c:pt idx="209">
                  <c:v>9.4049999999999887</c:v>
                </c:pt>
                <c:pt idx="210">
                  <c:v>9.4499999999999886</c:v>
                </c:pt>
                <c:pt idx="211">
                  <c:v>9.4949999999999886</c:v>
                </c:pt>
                <c:pt idx="212">
                  <c:v>9.5399999999999885</c:v>
                </c:pt>
                <c:pt idx="213">
                  <c:v>9.5849999999999884</c:v>
                </c:pt>
                <c:pt idx="214">
                  <c:v>9.6299999999999883</c:v>
                </c:pt>
                <c:pt idx="215">
                  <c:v>9.6749999999999883</c:v>
                </c:pt>
                <c:pt idx="216">
                  <c:v>9.7199999999999882</c:v>
                </c:pt>
                <c:pt idx="217">
                  <c:v>9.7649999999999881</c:v>
                </c:pt>
                <c:pt idx="218">
                  <c:v>9.8099999999999881</c:v>
                </c:pt>
                <c:pt idx="219">
                  <c:v>9.854999999999988</c:v>
                </c:pt>
                <c:pt idx="220">
                  <c:v>9.8999999999999879</c:v>
                </c:pt>
                <c:pt idx="221">
                  <c:v>9.9449999999999878</c:v>
                </c:pt>
                <c:pt idx="222">
                  <c:v>9.9899999999999878</c:v>
                </c:pt>
                <c:pt idx="223">
                  <c:v>10.034999999999988</c:v>
                </c:pt>
                <c:pt idx="224">
                  <c:v>10.079999999999988</c:v>
                </c:pt>
                <c:pt idx="225">
                  <c:v>10.124999999999988</c:v>
                </c:pt>
                <c:pt idx="226">
                  <c:v>10.169999999999987</c:v>
                </c:pt>
                <c:pt idx="227">
                  <c:v>10.214999999999987</c:v>
                </c:pt>
                <c:pt idx="228">
                  <c:v>10.259999999999987</c:v>
                </c:pt>
                <c:pt idx="229">
                  <c:v>10.304999999999987</c:v>
                </c:pt>
                <c:pt idx="230">
                  <c:v>10.349999999999987</c:v>
                </c:pt>
                <c:pt idx="231">
                  <c:v>10.394999999999987</c:v>
                </c:pt>
                <c:pt idx="232">
                  <c:v>10.439999999999987</c:v>
                </c:pt>
                <c:pt idx="233">
                  <c:v>10.484999999999987</c:v>
                </c:pt>
                <c:pt idx="234">
                  <c:v>10.529999999999987</c:v>
                </c:pt>
                <c:pt idx="235">
                  <c:v>10.574999999999987</c:v>
                </c:pt>
                <c:pt idx="236">
                  <c:v>10.619999999999987</c:v>
                </c:pt>
                <c:pt idx="237">
                  <c:v>10.664999999999987</c:v>
                </c:pt>
                <c:pt idx="238">
                  <c:v>10.709999999999987</c:v>
                </c:pt>
                <c:pt idx="239">
                  <c:v>10.754999999999987</c:v>
                </c:pt>
                <c:pt idx="240">
                  <c:v>10.799999999999986</c:v>
                </c:pt>
                <c:pt idx="241">
                  <c:v>10.844999999999986</c:v>
                </c:pt>
                <c:pt idx="242">
                  <c:v>10.889999999999986</c:v>
                </c:pt>
                <c:pt idx="243">
                  <c:v>10.934999999999986</c:v>
                </c:pt>
                <c:pt idx="244">
                  <c:v>10.979999999999986</c:v>
                </c:pt>
                <c:pt idx="245">
                  <c:v>11.024999999999986</c:v>
                </c:pt>
                <c:pt idx="246">
                  <c:v>11.069999999999986</c:v>
                </c:pt>
                <c:pt idx="247">
                  <c:v>11.114999999999986</c:v>
                </c:pt>
                <c:pt idx="248">
                  <c:v>11.159999999999986</c:v>
                </c:pt>
                <c:pt idx="249">
                  <c:v>11.204999999999986</c:v>
                </c:pt>
                <c:pt idx="250">
                  <c:v>11.249999999999986</c:v>
                </c:pt>
                <c:pt idx="251">
                  <c:v>11.294999999999986</c:v>
                </c:pt>
                <c:pt idx="252">
                  <c:v>11.339999999999986</c:v>
                </c:pt>
                <c:pt idx="253">
                  <c:v>11.384999999999986</c:v>
                </c:pt>
                <c:pt idx="254">
                  <c:v>11.429999999999986</c:v>
                </c:pt>
                <c:pt idx="255">
                  <c:v>11.474999999999985</c:v>
                </c:pt>
                <c:pt idx="256">
                  <c:v>11.519999999999985</c:v>
                </c:pt>
                <c:pt idx="257">
                  <c:v>11.564999999999985</c:v>
                </c:pt>
                <c:pt idx="258">
                  <c:v>11.609999999999985</c:v>
                </c:pt>
                <c:pt idx="259">
                  <c:v>11.654999999999985</c:v>
                </c:pt>
                <c:pt idx="260">
                  <c:v>11.699999999999985</c:v>
                </c:pt>
                <c:pt idx="261">
                  <c:v>11.744999999999985</c:v>
                </c:pt>
                <c:pt idx="262">
                  <c:v>11.789999999999985</c:v>
                </c:pt>
                <c:pt idx="263">
                  <c:v>11.834999999999985</c:v>
                </c:pt>
                <c:pt idx="264">
                  <c:v>11.879999999999985</c:v>
                </c:pt>
                <c:pt idx="265">
                  <c:v>11.924999999999985</c:v>
                </c:pt>
                <c:pt idx="266">
                  <c:v>11.969999999999985</c:v>
                </c:pt>
                <c:pt idx="267">
                  <c:v>12.014999999999985</c:v>
                </c:pt>
                <c:pt idx="268">
                  <c:v>12.059999999999985</c:v>
                </c:pt>
                <c:pt idx="269">
                  <c:v>12.104999999999984</c:v>
                </c:pt>
                <c:pt idx="270">
                  <c:v>12.149999999999984</c:v>
                </c:pt>
                <c:pt idx="271">
                  <c:v>12.194999999999984</c:v>
                </c:pt>
                <c:pt idx="272">
                  <c:v>12.239999999999984</c:v>
                </c:pt>
                <c:pt idx="273">
                  <c:v>12.284999999999984</c:v>
                </c:pt>
                <c:pt idx="274">
                  <c:v>12.329999999999984</c:v>
                </c:pt>
                <c:pt idx="275">
                  <c:v>12.374999999999984</c:v>
                </c:pt>
                <c:pt idx="276">
                  <c:v>12.419999999999984</c:v>
                </c:pt>
                <c:pt idx="277">
                  <c:v>12.464999999999984</c:v>
                </c:pt>
                <c:pt idx="278">
                  <c:v>12.509999999999984</c:v>
                </c:pt>
                <c:pt idx="279">
                  <c:v>12.554999999999984</c:v>
                </c:pt>
                <c:pt idx="280">
                  <c:v>12.599999999999984</c:v>
                </c:pt>
                <c:pt idx="281">
                  <c:v>12.644999999999984</c:v>
                </c:pt>
                <c:pt idx="282">
                  <c:v>12.689999999999984</c:v>
                </c:pt>
                <c:pt idx="283">
                  <c:v>12.734999999999983</c:v>
                </c:pt>
                <c:pt idx="284">
                  <c:v>12.779999999999983</c:v>
                </c:pt>
                <c:pt idx="285">
                  <c:v>12.824999999999983</c:v>
                </c:pt>
                <c:pt idx="286">
                  <c:v>12.869999999999983</c:v>
                </c:pt>
                <c:pt idx="287">
                  <c:v>12.914999999999983</c:v>
                </c:pt>
                <c:pt idx="288">
                  <c:v>12.959999999999983</c:v>
                </c:pt>
                <c:pt idx="289">
                  <c:v>13.004999999999983</c:v>
                </c:pt>
                <c:pt idx="290">
                  <c:v>13.049999999999983</c:v>
                </c:pt>
                <c:pt idx="291">
                  <c:v>13.094999999999983</c:v>
                </c:pt>
                <c:pt idx="292">
                  <c:v>13.139999999999983</c:v>
                </c:pt>
                <c:pt idx="293">
                  <c:v>13.184999999999983</c:v>
                </c:pt>
                <c:pt idx="294">
                  <c:v>13.229999999999983</c:v>
                </c:pt>
                <c:pt idx="295">
                  <c:v>13.274999999999983</c:v>
                </c:pt>
                <c:pt idx="296">
                  <c:v>13.319999999999983</c:v>
                </c:pt>
                <c:pt idx="297">
                  <c:v>13.364999999999982</c:v>
                </c:pt>
                <c:pt idx="298">
                  <c:v>13.409999999999982</c:v>
                </c:pt>
                <c:pt idx="299">
                  <c:v>13.454999999999982</c:v>
                </c:pt>
                <c:pt idx="300">
                  <c:v>13.499999999999982</c:v>
                </c:pt>
                <c:pt idx="301">
                  <c:v>13.544999999999982</c:v>
                </c:pt>
                <c:pt idx="302">
                  <c:v>13.589999999999982</c:v>
                </c:pt>
                <c:pt idx="303">
                  <c:v>13.634999999999982</c:v>
                </c:pt>
                <c:pt idx="304">
                  <c:v>13.679999999999982</c:v>
                </c:pt>
                <c:pt idx="305">
                  <c:v>13.724999999999982</c:v>
                </c:pt>
                <c:pt idx="306">
                  <c:v>13.769999999999982</c:v>
                </c:pt>
                <c:pt idx="307">
                  <c:v>13.814999999999982</c:v>
                </c:pt>
                <c:pt idx="308">
                  <c:v>13.859999999999982</c:v>
                </c:pt>
                <c:pt idx="309">
                  <c:v>13.904999999999982</c:v>
                </c:pt>
                <c:pt idx="310">
                  <c:v>13.949999999999982</c:v>
                </c:pt>
                <c:pt idx="311">
                  <c:v>13.994999999999981</c:v>
                </c:pt>
                <c:pt idx="312">
                  <c:v>14.039999999999981</c:v>
                </c:pt>
                <c:pt idx="313">
                  <c:v>14.084999999999981</c:v>
                </c:pt>
                <c:pt idx="314">
                  <c:v>14.129999999999981</c:v>
                </c:pt>
                <c:pt idx="315">
                  <c:v>14.174999999999981</c:v>
                </c:pt>
                <c:pt idx="316">
                  <c:v>14.219999999999981</c:v>
                </c:pt>
                <c:pt idx="317">
                  <c:v>14.264999999999981</c:v>
                </c:pt>
                <c:pt idx="318">
                  <c:v>14.309999999999981</c:v>
                </c:pt>
                <c:pt idx="319">
                  <c:v>14.354999999999981</c:v>
                </c:pt>
                <c:pt idx="320">
                  <c:v>14.399999999999981</c:v>
                </c:pt>
                <c:pt idx="321">
                  <c:v>14.444999999999981</c:v>
                </c:pt>
                <c:pt idx="322">
                  <c:v>14.489999999999981</c:v>
                </c:pt>
                <c:pt idx="323">
                  <c:v>14.534999999999981</c:v>
                </c:pt>
                <c:pt idx="324">
                  <c:v>14.579999999999981</c:v>
                </c:pt>
                <c:pt idx="325">
                  <c:v>14.62499999999998</c:v>
                </c:pt>
                <c:pt idx="326">
                  <c:v>14.66999999999998</c:v>
                </c:pt>
                <c:pt idx="327">
                  <c:v>14.71499999999998</c:v>
                </c:pt>
                <c:pt idx="328">
                  <c:v>14.75999999999998</c:v>
                </c:pt>
                <c:pt idx="329">
                  <c:v>14.80499999999998</c:v>
                </c:pt>
                <c:pt idx="330">
                  <c:v>14.84999999999998</c:v>
                </c:pt>
                <c:pt idx="331">
                  <c:v>14.89499999999998</c:v>
                </c:pt>
                <c:pt idx="332">
                  <c:v>14.93999999999998</c:v>
                </c:pt>
                <c:pt idx="333">
                  <c:v>14.98499999999998</c:v>
                </c:pt>
                <c:pt idx="334">
                  <c:v>15.02999999999998</c:v>
                </c:pt>
                <c:pt idx="335">
                  <c:v>15.07499999999998</c:v>
                </c:pt>
                <c:pt idx="336">
                  <c:v>15.11999999999998</c:v>
                </c:pt>
                <c:pt idx="337">
                  <c:v>15.16499999999998</c:v>
                </c:pt>
                <c:pt idx="338">
                  <c:v>15.20999999999998</c:v>
                </c:pt>
                <c:pt idx="339">
                  <c:v>15.254999999999979</c:v>
                </c:pt>
                <c:pt idx="340">
                  <c:v>15.299999999999979</c:v>
                </c:pt>
                <c:pt idx="341">
                  <c:v>15.344999999999979</c:v>
                </c:pt>
                <c:pt idx="342">
                  <c:v>15.389999999999979</c:v>
                </c:pt>
                <c:pt idx="343">
                  <c:v>15.434999999999979</c:v>
                </c:pt>
                <c:pt idx="344">
                  <c:v>15.479999999999979</c:v>
                </c:pt>
                <c:pt idx="345">
                  <c:v>15.524999999999979</c:v>
                </c:pt>
                <c:pt idx="346">
                  <c:v>15.569999999999979</c:v>
                </c:pt>
                <c:pt idx="347">
                  <c:v>15.614999999999979</c:v>
                </c:pt>
                <c:pt idx="348">
                  <c:v>15.659999999999979</c:v>
                </c:pt>
                <c:pt idx="349">
                  <c:v>15.704999999999979</c:v>
                </c:pt>
                <c:pt idx="350">
                  <c:v>15.749999999999979</c:v>
                </c:pt>
                <c:pt idx="351">
                  <c:v>15.794999999999979</c:v>
                </c:pt>
                <c:pt idx="352">
                  <c:v>15.839999999999979</c:v>
                </c:pt>
                <c:pt idx="353">
                  <c:v>15.884999999999978</c:v>
                </c:pt>
                <c:pt idx="354">
                  <c:v>15.929999999999978</c:v>
                </c:pt>
                <c:pt idx="355">
                  <c:v>15.974999999999978</c:v>
                </c:pt>
                <c:pt idx="356">
                  <c:v>16.019999999999978</c:v>
                </c:pt>
                <c:pt idx="357">
                  <c:v>16.06499999999998</c:v>
                </c:pt>
                <c:pt idx="358">
                  <c:v>16.109999999999982</c:v>
                </c:pt>
                <c:pt idx="359">
                  <c:v>16.154999999999983</c:v>
                </c:pt>
                <c:pt idx="360">
                  <c:v>16.199999999999985</c:v>
                </c:pt>
                <c:pt idx="361">
                  <c:v>16.244999999999987</c:v>
                </c:pt>
                <c:pt idx="362">
                  <c:v>16.289999999999988</c:v>
                </c:pt>
                <c:pt idx="363">
                  <c:v>16.33499999999999</c:v>
                </c:pt>
                <c:pt idx="364">
                  <c:v>16.379999999999992</c:v>
                </c:pt>
                <c:pt idx="365">
                  <c:v>16.424999999999994</c:v>
                </c:pt>
                <c:pt idx="366">
                  <c:v>16.469999999999995</c:v>
                </c:pt>
                <c:pt idx="367">
                  <c:v>16.514999999999997</c:v>
                </c:pt>
                <c:pt idx="368">
                  <c:v>16.559999999999999</c:v>
                </c:pt>
                <c:pt idx="369">
                  <c:v>16.605</c:v>
                </c:pt>
                <c:pt idx="370">
                  <c:v>16.650000000000002</c:v>
                </c:pt>
                <c:pt idx="371">
                  <c:v>16.695000000000004</c:v>
                </c:pt>
                <c:pt idx="372">
                  <c:v>16.740000000000006</c:v>
                </c:pt>
                <c:pt idx="373">
                  <c:v>16.785000000000007</c:v>
                </c:pt>
                <c:pt idx="374">
                  <c:v>16.830000000000009</c:v>
                </c:pt>
                <c:pt idx="375">
                  <c:v>16.875000000000011</c:v>
                </c:pt>
                <c:pt idx="376">
                  <c:v>16.920000000000012</c:v>
                </c:pt>
                <c:pt idx="377">
                  <c:v>16.965000000000014</c:v>
                </c:pt>
                <c:pt idx="378">
                  <c:v>17.010000000000016</c:v>
                </c:pt>
                <c:pt idx="379">
                  <c:v>17.055000000000017</c:v>
                </c:pt>
                <c:pt idx="380">
                  <c:v>17.100000000000019</c:v>
                </c:pt>
                <c:pt idx="381">
                  <c:v>17.145000000000021</c:v>
                </c:pt>
                <c:pt idx="382">
                  <c:v>17.190000000000023</c:v>
                </c:pt>
                <c:pt idx="383">
                  <c:v>17.235000000000024</c:v>
                </c:pt>
                <c:pt idx="384">
                  <c:v>17.280000000000026</c:v>
                </c:pt>
                <c:pt idx="385">
                  <c:v>17.325000000000028</c:v>
                </c:pt>
                <c:pt idx="386">
                  <c:v>17.370000000000029</c:v>
                </c:pt>
                <c:pt idx="387">
                  <c:v>17.415000000000031</c:v>
                </c:pt>
                <c:pt idx="388">
                  <c:v>17.460000000000033</c:v>
                </c:pt>
                <c:pt idx="389">
                  <c:v>17.505000000000035</c:v>
                </c:pt>
                <c:pt idx="390">
                  <c:v>17.550000000000036</c:v>
                </c:pt>
                <c:pt idx="391">
                  <c:v>17.595000000000038</c:v>
                </c:pt>
                <c:pt idx="392">
                  <c:v>17.64000000000004</c:v>
                </c:pt>
                <c:pt idx="393">
                  <c:v>17.685000000000041</c:v>
                </c:pt>
                <c:pt idx="394">
                  <c:v>17.730000000000043</c:v>
                </c:pt>
                <c:pt idx="395">
                  <c:v>17.775000000000045</c:v>
                </c:pt>
                <c:pt idx="396">
                  <c:v>17.820000000000046</c:v>
                </c:pt>
                <c:pt idx="397">
                  <c:v>17.865000000000048</c:v>
                </c:pt>
                <c:pt idx="398">
                  <c:v>17.91000000000005</c:v>
                </c:pt>
                <c:pt idx="399">
                  <c:v>17.955000000000052</c:v>
                </c:pt>
                <c:pt idx="400">
                  <c:v>18.000000000000053</c:v>
                </c:pt>
                <c:pt idx="401">
                  <c:v>18.045000000000055</c:v>
                </c:pt>
                <c:pt idx="402">
                  <c:v>18.090000000000057</c:v>
                </c:pt>
                <c:pt idx="403">
                  <c:v>18.135000000000058</c:v>
                </c:pt>
                <c:pt idx="404">
                  <c:v>18.18000000000006</c:v>
                </c:pt>
                <c:pt idx="405">
                  <c:v>18.225000000000062</c:v>
                </c:pt>
                <c:pt idx="406">
                  <c:v>18.270000000000064</c:v>
                </c:pt>
                <c:pt idx="407">
                  <c:v>18.315000000000065</c:v>
                </c:pt>
                <c:pt idx="408">
                  <c:v>18.360000000000067</c:v>
                </c:pt>
                <c:pt idx="409">
                  <c:v>18.405000000000069</c:v>
                </c:pt>
                <c:pt idx="410">
                  <c:v>18.45000000000007</c:v>
                </c:pt>
                <c:pt idx="411">
                  <c:v>18.495000000000072</c:v>
                </c:pt>
                <c:pt idx="412">
                  <c:v>18.540000000000074</c:v>
                </c:pt>
                <c:pt idx="413">
                  <c:v>18.585000000000075</c:v>
                </c:pt>
                <c:pt idx="414">
                  <c:v>18.630000000000077</c:v>
                </c:pt>
                <c:pt idx="415">
                  <c:v>18.675000000000079</c:v>
                </c:pt>
                <c:pt idx="416">
                  <c:v>18.720000000000081</c:v>
                </c:pt>
                <c:pt idx="417">
                  <c:v>18.765000000000082</c:v>
                </c:pt>
                <c:pt idx="418">
                  <c:v>18.810000000000084</c:v>
                </c:pt>
                <c:pt idx="419">
                  <c:v>18.855000000000086</c:v>
                </c:pt>
                <c:pt idx="420">
                  <c:v>18.900000000000087</c:v>
                </c:pt>
                <c:pt idx="421">
                  <c:v>18.945000000000089</c:v>
                </c:pt>
                <c:pt idx="422">
                  <c:v>18.990000000000091</c:v>
                </c:pt>
                <c:pt idx="423">
                  <c:v>19.035000000000093</c:v>
                </c:pt>
                <c:pt idx="424">
                  <c:v>19.080000000000094</c:v>
                </c:pt>
                <c:pt idx="425">
                  <c:v>19.125000000000096</c:v>
                </c:pt>
                <c:pt idx="426">
                  <c:v>19.170000000000098</c:v>
                </c:pt>
                <c:pt idx="427">
                  <c:v>19.215000000000099</c:v>
                </c:pt>
                <c:pt idx="428">
                  <c:v>19.260000000000101</c:v>
                </c:pt>
                <c:pt idx="429">
                  <c:v>19.305000000000103</c:v>
                </c:pt>
                <c:pt idx="430">
                  <c:v>19.350000000000104</c:v>
                </c:pt>
                <c:pt idx="431">
                  <c:v>19.395000000000106</c:v>
                </c:pt>
                <c:pt idx="432">
                  <c:v>19.440000000000108</c:v>
                </c:pt>
                <c:pt idx="433">
                  <c:v>19.48500000000011</c:v>
                </c:pt>
                <c:pt idx="434">
                  <c:v>19.530000000000111</c:v>
                </c:pt>
                <c:pt idx="435">
                  <c:v>19.575000000000113</c:v>
                </c:pt>
                <c:pt idx="436">
                  <c:v>19.620000000000115</c:v>
                </c:pt>
                <c:pt idx="437">
                  <c:v>19.665000000000116</c:v>
                </c:pt>
                <c:pt idx="438">
                  <c:v>19.710000000000118</c:v>
                </c:pt>
                <c:pt idx="439">
                  <c:v>19.75500000000012</c:v>
                </c:pt>
                <c:pt idx="440">
                  <c:v>19.800000000000122</c:v>
                </c:pt>
                <c:pt idx="441">
                  <c:v>19.845000000000123</c:v>
                </c:pt>
                <c:pt idx="442">
                  <c:v>19.890000000000125</c:v>
                </c:pt>
                <c:pt idx="443">
                  <c:v>19.935000000000127</c:v>
                </c:pt>
                <c:pt idx="444">
                  <c:v>19.980000000000128</c:v>
                </c:pt>
                <c:pt idx="445">
                  <c:v>20.02500000000013</c:v>
                </c:pt>
                <c:pt idx="446">
                  <c:v>20.070000000000132</c:v>
                </c:pt>
                <c:pt idx="447">
                  <c:v>20.115000000000133</c:v>
                </c:pt>
                <c:pt idx="448">
                  <c:v>20.160000000000135</c:v>
                </c:pt>
                <c:pt idx="449">
                  <c:v>20.205000000000137</c:v>
                </c:pt>
                <c:pt idx="450">
                  <c:v>20.250000000000139</c:v>
                </c:pt>
                <c:pt idx="451">
                  <c:v>20.29500000000014</c:v>
                </c:pt>
                <c:pt idx="452">
                  <c:v>20.340000000000142</c:v>
                </c:pt>
                <c:pt idx="453">
                  <c:v>20.385000000000144</c:v>
                </c:pt>
                <c:pt idx="454">
                  <c:v>20.430000000000145</c:v>
                </c:pt>
                <c:pt idx="455">
                  <c:v>20.475000000000147</c:v>
                </c:pt>
                <c:pt idx="456">
                  <c:v>20.520000000000149</c:v>
                </c:pt>
                <c:pt idx="457">
                  <c:v>20.56500000000015</c:v>
                </c:pt>
                <c:pt idx="458">
                  <c:v>20.610000000000152</c:v>
                </c:pt>
                <c:pt idx="459">
                  <c:v>20.655000000000154</c:v>
                </c:pt>
                <c:pt idx="460">
                  <c:v>20.700000000000156</c:v>
                </c:pt>
                <c:pt idx="461">
                  <c:v>20.745000000000157</c:v>
                </c:pt>
                <c:pt idx="462">
                  <c:v>20.790000000000159</c:v>
                </c:pt>
                <c:pt idx="463">
                  <c:v>20.835000000000161</c:v>
                </c:pt>
                <c:pt idx="464">
                  <c:v>20.880000000000162</c:v>
                </c:pt>
                <c:pt idx="465">
                  <c:v>20.925000000000164</c:v>
                </c:pt>
                <c:pt idx="466">
                  <c:v>20.970000000000166</c:v>
                </c:pt>
                <c:pt idx="467">
                  <c:v>21.015000000000168</c:v>
                </c:pt>
                <c:pt idx="468">
                  <c:v>21.060000000000169</c:v>
                </c:pt>
                <c:pt idx="469">
                  <c:v>21.105000000000171</c:v>
                </c:pt>
                <c:pt idx="470">
                  <c:v>21.150000000000173</c:v>
                </c:pt>
                <c:pt idx="471">
                  <c:v>21.195000000000174</c:v>
                </c:pt>
                <c:pt idx="472">
                  <c:v>21.240000000000176</c:v>
                </c:pt>
                <c:pt idx="473">
                  <c:v>21.285000000000178</c:v>
                </c:pt>
                <c:pt idx="474">
                  <c:v>21.330000000000179</c:v>
                </c:pt>
                <c:pt idx="475">
                  <c:v>21.375000000000181</c:v>
                </c:pt>
                <c:pt idx="476">
                  <c:v>21.420000000000183</c:v>
                </c:pt>
                <c:pt idx="477">
                  <c:v>21.465000000000185</c:v>
                </c:pt>
                <c:pt idx="478">
                  <c:v>21.510000000000186</c:v>
                </c:pt>
                <c:pt idx="479">
                  <c:v>21.555000000000188</c:v>
                </c:pt>
                <c:pt idx="480">
                  <c:v>21.60000000000019</c:v>
                </c:pt>
                <c:pt idx="481">
                  <c:v>21.645000000000191</c:v>
                </c:pt>
                <c:pt idx="482">
                  <c:v>21.690000000000193</c:v>
                </c:pt>
                <c:pt idx="483">
                  <c:v>21.735000000000195</c:v>
                </c:pt>
                <c:pt idx="484">
                  <c:v>21.780000000000197</c:v>
                </c:pt>
                <c:pt idx="485">
                  <c:v>21.825000000000198</c:v>
                </c:pt>
                <c:pt idx="486">
                  <c:v>21.8700000000002</c:v>
                </c:pt>
                <c:pt idx="487">
                  <c:v>21.915000000000202</c:v>
                </c:pt>
                <c:pt idx="488">
                  <c:v>21.960000000000203</c:v>
                </c:pt>
                <c:pt idx="489">
                  <c:v>22.005000000000205</c:v>
                </c:pt>
                <c:pt idx="490">
                  <c:v>22.050000000000207</c:v>
                </c:pt>
                <c:pt idx="491">
                  <c:v>22.095000000000208</c:v>
                </c:pt>
                <c:pt idx="492">
                  <c:v>22.14000000000021</c:v>
                </c:pt>
                <c:pt idx="493">
                  <c:v>22.185000000000212</c:v>
                </c:pt>
                <c:pt idx="494">
                  <c:v>22.230000000000214</c:v>
                </c:pt>
                <c:pt idx="495">
                  <c:v>22.275000000000215</c:v>
                </c:pt>
                <c:pt idx="496">
                  <c:v>22.320000000000217</c:v>
                </c:pt>
                <c:pt idx="497">
                  <c:v>22.365000000000219</c:v>
                </c:pt>
                <c:pt idx="498">
                  <c:v>22.41000000000022</c:v>
                </c:pt>
                <c:pt idx="499">
                  <c:v>22.455000000000222</c:v>
                </c:pt>
                <c:pt idx="500">
                  <c:v>22.500000000000224</c:v>
                </c:pt>
                <c:pt idx="501">
                  <c:v>22.545000000000226</c:v>
                </c:pt>
                <c:pt idx="502">
                  <c:v>22.590000000000227</c:v>
                </c:pt>
                <c:pt idx="503">
                  <c:v>22.635000000000229</c:v>
                </c:pt>
                <c:pt idx="504">
                  <c:v>22.680000000000231</c:v>
                </c:pt>
                <c:pt idx="505">
                  <c:v>22.725000000000232</c:v>
                </c:pt>
                <c:pt idx="506">
                  <c:v>22.770000000000234</c:v>
                </c:pt>
                <c:pt idx="507">
                  <c:v>22.815000000000236</c:v>
                </c:pt>
                <c:pt idx="508">
                  <c:v>22.860000000000237</c:v>
                </c:pt>
                <c:pt idx="509">
                  <c:v>22.905000000000239</c:v>
                </c:pt>
                <c:pt idx="510">
                  <c:v>22.950000000000241</c:v>
                </c:pt>
                <c:pt idx="511">
                  <c:v>22.995000000000243</c:v>
                </c:pt>
                <c:pt idx="512">
                  <c:v>23.040000000000244</c:v>
                </c:pt>
                <c:pt idx="513">
                  <c:v>23.085000000000246</c:v>
                </c:pt>
                <c:pt idx="514">
                  <c:v>23.130000000000248</c:v>
                </c:pt>
                <c:pt idx="515">
                  <c:v>23.175000000000249</c:v>
                </c:pt>
                <c:pt idx="516">
                  <c:v>23.220000000000251</c:v>
                </c:pt>
                <c:pt idx="517">
                  <c:v>23.265000000000253</c:v>
                </c:pt>
                <c:pt idx="518">
                  <c:v>23.310000000000255</c:v>
                </c:pt>
                <c:pt idx="519">
                  <c:v>23.355000000000256</c:v>
                </c:pt>
                <c:pt idx="520">
                  <c:v>23.400000000000258</c:v>
                </c:pt>
                <c:pt idx="521">
                  <c:v>23.44500000000026</c:v>
                </c:pt>
                <c:pt idx="522">
                  <c:v>23.490000000000261</c:v>
                </c:pt>
                <c:pt idx="523">
                  <c:v>23.535000000000263</c:v>
                </c:pt>
                <c:pt idx="524">
                  <c:v>23.580000000000265</c:v>
                </c:pt>
                <c:pt idx="525">
                  <c:v>23.625000000000266</c:v>
                </c:pt>
                <c:pt idx="526">
                  <c:v>23.670000000000268</c:v>
                </c:pt>
                <c:pt idx="527">
                  <c:v>23.71500000000027</c:v>
                </c:pt>
                <c:pt idx="528">
                  <c:v>23.760000000000272</c:v>
                </c:pt>
                <c:pt idx="529">
                  <c:v>23.805000000000273</c:v>
                </c:pt>
                <c:pt idx="530">
                  <c:v>23.850000000000275</c:v>
                </c:pt>
                <c:pt idx="531">
                  <c:v>23.895000000000277</c:v>
                </c:pt>
                <c:pt idx="532">
                  <c:v>23.940000000000278</c:v>
                </c:pt>
                <c:pt idx="533">
                  <c:v>23.98500000000028</c:v>
                </c:pt>
                <c:pt idx="534">
                  <c:v>24.030000000000282</c:v>
                </c:pt>
                <c:pt idx="535">
                  <c:v>24.075000000000284</c:v>
                </c:pt>
                <c:pt idx="536">
                  <c:v>24.120000000000285</c:v>
                </c:pt>
                <c:pt idx="537">
                  <c:v>24.165000000000287</c:v>
                </c:pt>
                <c:pt idx="538">
                  <c:v>24.210000000000289</c:v>
                </c:pt>
                <c:pt idx="539">
                  <c:v>24.25500000000029</c:v>
                </c:pt>
                <c:pt idx="540">
                  <c:v>24.300000000000292</c:v>
                </c:pt>
                <c:pt idx="541">
                  <c:v>24.345000000000294</c:v>
                </c:pt>
                <c:pt idx="542">
                  <c:v>24.390000000000295</c:v>
                </c:pt>
                <c:pt idx="543">
                  <c:v>24.435000000000297</c:v>
                </c:pt>
                <c:pt idx="544">
                  <c:v>24.480000000000299</c:v>
                </c:pt>
                <c:pt idx="545">
                  <c:v>24.525000000000301</c:v>
                </c:pt>
                <c:pt idx="546">
                  <c:v>24.570000000000302</c:v>
                </c:pt>
                <c:pt idx="547">
                  <c:v>24.615000000000304</c:v>
                </c:pt>
                <c:pt idx="548">
                  <c:v>24.660000000000306</c:v>
                </c:pt>
                <c:pt idx="549">
                  <c:v>24.705000000000307</c:v>
                </c:pt>
                <c:pt idx="550">
                  <c:v>24.750000000000309</c:v>
                </c:pt>
                <c:pt idx="551">
                  <c:v>24.795000000000311</c:v>
                </c:pt>
                <c:pt idx="552">
                  <c:v>24.840000000000312</c:v>
                </c:pt>
                <c:pt idx="553">
                  <c:v>24.885000000000314</c:v>
                </c:pt>
                <c:pt idx="554">
                  <c:v>24.930000000000316</c:v>
                </c:pt>
                <c:pt idx="555">
                  <c:v>24.975000000000318</c:v>
                </c:pt>
                <c:pt idx="556">
                  <c:v>25.020000000000319</c:v>
                </c:pt>
                <c:pt idx="557">
                  <c:v>25.065000000000321</c:v>
                </c:pt>
                <c:pt idx="558">
                  <c:v>25.110000000000323</c:v>
                </c:pt>
                <c:pt idx="559">
                  <c:v>25.155000000000324</c:v>
                </c:pt>
                <c:pt idx="560">
                  <c:v>25.200000000000326</c:v>
                </c:pt>
                <c:pt idx="561">
                  <c:v>25.245000000000328</c:v>
                </c:pt>
                <c:pt idx="562">
                  <c:v>25.29000000000033</c:v>
                </c:pt>
                <c:pt idx="563">
                  <c:v>25.335000000000331</c:v>
                </c:pt>
                <c:pt idx="564">
                  <c:v>25.380000000000333</c:v>
                </c:pt>
                <c:pt idx="565">
                  <c:v>25.425000000000335</c:v>
                </c:pt>
                <c:pt idx="566">
                  <c:v>25.470000000000336</c:v>
                </c:pt>
                <c:pt idx="567">
                  <c:v>25.515000000000338</c:v>
                </c:pt>
                <c:pt idx="568">
                  <c:v>25.56000000000034</c:v>
                </c:pt>
                <c:pt idx="569">
                  <c:v>25.605000000000341</c:v>
                </c:pt>
                <c:pt idx="570">
                  <c:v>25.650000000000343</c:v>
                </c:pt>
                <c:pt idx="571">
                  <c:v>25.695000000000345</c:v>
                </c:pt>
                <c:pt idx="572">
                  <c:v>25.740000000000347</c:v>
                </c:pt>
                <c:pt idx="573">
                  <c:v>25.785000000000348</c:v>
                </c:pt>
                <c:pt idx="574">
                  <c:v>25.83000000000035</c:v>
                </c:pt>
                <c:pt idx="575">
                  <c:v>25.875000000000352</c:v>
                </c:pt>
                <c:pt idx="576">
                  <c:v>25.920000000000353</c:v>
                </c:pt>
                <c:pt idx="577">
                  <c:v>25.965000000000355</c:v>
                </c:pt>
                <c:pt idx="578">
                  <c:v>26.010000000000357</c:v>
                </c:pt>
                <c:pt idx="579">
                  <c:v>26.055000000000359</c:v>
                </c:pt>
                <c:pt idx="580">
                  <c:v>26.10000000000036</c:v>
                </c:pt>
                <c:pt idx="581">
                  <c:v>26.145000000000362</c:v>
                </c:pt>
                <c:pt idx="582">
                  <c:v>26.190000000000364</c:v>
                </c:pt>
                <c:pt idx="583">
                  <c:v>26.235000000000365</c:v>
                </c:pt>
                <c:pt idx="584">
                  <c:v>26.280000000000367</c:v>
                </c:pt>
                <c:pt idx="585">
                  <c:v>26.325000000000369</c:v>
                </c:pt>
                <c:pt idx="586">
                  <c:v>26.37000000000037</c:v>
                </c:pt>
                <c:pt idx="587">
                  <c:v>26.415000000000372</c:v>
                </c:pt>
                <c:pt idx="588">
                  <c:v>26.460000000000374</c:v>
                </c:pt>
                <c:pt idx="589">
                  <c:v>26.505000000000376</c:v>
                </c:pt>
                <c:pt idx="590">
                  <c:v>26.550000000000377</c:v>
                </c:pt>
                <c:pt idx="591">
                  <c:v>26.595000000000379</c:v>
                </c:pt>
                <c:pt idx="592">
                  <c:v>26.640000000000381</c:v>
                </c:pt>
                <c:pt idx="593">
                  <c:v>26.685000000000382</c:v>
                </c:pt>
                <c:pt idx="594">
                  <c:v>26.730000000000384</c:v>
                </c:pt>
                <c:pt idx="595">
                  <c:v>26.775000000000386</c:v>
                </c:pt>
                <c:pt idx="596">
                  <c:v>26.820000000000388</c:v>
                </c:pt>
                <c:pt idx="597">
                  <c:v>26.865000000000389</c:v>
                </c:pt>
                <c:pt idx="598">
                  <c:v>26.910000000000391</c:v>
                </c:pt>
                <c:pt idx="599">
                  <c:v>26.955000000000393</c:v>
                </c:pt>
                <c:pt idx="600">
                  <c:v>27.000000000000394</c:v>
                </c:pt>
                <c:pt idx="601">
                  <c:v>27.045000000000396</c:v>
                </c:pt>
                <c:pt idx="602">
                  <c:v>27.090000000000398</c:v>
                </c:pt>
                <c:pt idx="603">
                  <c:v>27.135000000000399</c:v>
                </c:pt>
                <c:pt idx="604">
                  <c:v>27.180000000000401</c:v>
                </c:pt>
                <c:pt idx="605">
                  <c:v>27.225000000000403</c:v>
                </c:pt>
                <c:pt idx="606">
                  <c:v>27.270000000000405</c:v>
                </c:pt>
                <c:pt idx="607">
                  <c:v>27.315000000000406</c:v>
                </c:pt>
                <c:pt idx="608">
                  <c:v>27.360000000000408</c:v>
                </c:pt>
                <c:pt idx="609">
                  <c:v>27.40500000000041</c:v>
                </c:pt>
                <c:pt idx="610">
                  <c:v>27.450000000000411</c:v>
                </c:pt>
                <c:pt idx="611">
                  <c:v>27.495000000000413</c:v>
                </c:pt>
                <c:pt idx="612">
                  <c:v>27.540000000000415</c:v>
                </c:pt>
                <c:pt idx="613">
                  <c:v>27.585000000000417</c:v>
                </c:pt>
                <c:pt idx="614">
                  <c:v>27.630000000000418</c:v>
                </c:pt>
                <c:pt idx="615">
                  <c:v>27.67500000000042</c:v>
                </c:pt>
                <c:pt idx="616">
                  <c:v>27.720000000000422</c:v>
                </c:pt>
                <c:pt idx="617">
                  <c:v>27.765000000000423</c:v>
                </c:pt>
                <c:pt idx="618">
                  <c:v>27.810000000000425</c:v>
                </c:pt>
                <c:pt idx="619">
                  <c:v>27.855000000000427</c:v>
                </c:pt>
                <c:pt idx="620">
                  <c:v>27.900000000000428</c:v>
                </c:pt>
                <c:pt idx="621">
                  <c:v>27.94500000000043</c:v>
                </c:pt>
                <c:pt idx="622">
                  <c:v>27.990000000000432</c:v>
                </c:pt>
                <c:pt idx="623">
                  <c:v>28.035000000000434</c:v>
                </c:pt>
                <c:pt idx="624">
                  <c:v>28.080000000000435</c:v>
                </c:pt>
                <c:pt idx="625">
                  <c:v>28.125000000000437</c:v>
                </c:pt>
                <c:pt idx="626">
                  <c:v>28.170000000000439</c:v>
                </c:pt>
                <c:pt idx="627">
                  <c:v>28.21500000000044</c:v>
                </c:pt>
                <c:pt idx="628">
                  <c:v>28.260000000000442</c:v>
                </c:pt>
                <c:pt idx="629">
                  <c:v>28.305000000000444</c:v>
                </c:pt>
              </c:numCache>
            </c:numRef>
          </c:xVal>
          <c:yVal>
            <c:numRef>
              <c:f>beats!$I$1:$I$630</c:f>
              <c:numCache>
                <c:formatCode>General</c:formatCode>
                <c:ptCount val="630"/>
                <c:pt idx="0">
                  <c:v>0</c:v>
                </c:pt>
                <c:pt idx="1">
                  <c:v>4.5486560434527923E-2</c:v>
                </c:pt>
                <c:pt idx="2">
                  <c:v>0.16639961606473641</c:v>
                </c:pt>
                <c:pt idx="3">
                  <c:v>0.32008825739357927</c:v>
                </c:pt>
                <c:pt idx="4">
                  <c:v>0.44785356519103575</c:v>
                </c:pt>
                <c:pt idx="5">
                  <c:v>0.49053538021970755</c:v>
                </c:pt>
                <c:pt idx="6">
                  <c:v>0.40501164403077478</c:v>
                </c:pt>
                <c:pt idx="7">
                  <c:v>0.1776939151270559</c:v>
                </c:pt>
                <c:pt idx="8">
                  <c:v>-0.16833772631765667</c:v>
                </c:pt>
                <c:pt idx="9">
                  <c:v>-0.57460327316177984</c:v>
                </c:pt>
                <c:pt idx="10">
                  <c:v>-0.9571334250954312</c:v>
                </c:pt>
                <c:pt idx="11">
                  <c:v>-1.2233379802442332</c:v>
                </c:pt>
                <c:pt idx="12">
                  <c:v>-1.29251193202249</c:v>
                </c:pt>
                <c:pt idx="13">
                  <c:v>-1.1156669589749488</c:v>
                </c:pt>
                <c:pt idx="14">
                  <c:v>-0.69026045131366554</c:v>
                </c:pt>
                <c:pt idx="15">
                  <c:v>-6.6214526280725286E-2</c:v>
                </c:pt>
                <c:pt idx="16">
                  <c:v>0.65875813245322656</c:v>
                </c:pt>
                <c:pt idx="17">
                  <c:v>1.3543778597223111</c:v>
                </c:pt>
                <c:pt idx="18">
                  <c:v>1.8812133637041826</c:v>
                </c:pt>
                <c:pt idx="19">
                  <c:v>2.1180797709457999</c:v>
                </c:pt>
                <c:pt idx="20">
                  <c:v>1.9881155669690469</c:v>
                </c:pt>
                <c:pt idx="21">
                  <c:v>1.4781548086520253</c:v>
                </c:pt>
                <c:pt idx="22">
                  <c:v>0.64701179803279618</c:v>
                </c:pt>
                <c:pt idx="23">
                  <c:v>-0.37976994809342546</c:v>
                </c:pt>
                <c:pt idx="24">
                  <c:v>-1.4286224693699914</c:v>
                </c:pt>
                <c:pt idx="25">
                  <c:v>-2.3073748774421459</c:v>
                </c:pt>
                <c:pt idx="26">
                  <c:v>-2.8403903400349413</c:v>
                </c:pt>
                <c:pt idx="27">
                  <c:v>-2.9030055410940547</c:v>
                </c:pt>
                <c:pt idx="28">
                  <c:v>-2.4486165314070147</c:v>
                </c:pt>
                <c:pt idx="29">
                  <c:v>-1.5227838129919515</c:v>
                </c:pt>
                <c:pt idx="30">
                  <c:v>-0.26089292699781425</c:v>
                </c:pt>
                <c:pt idx="31">
                  <c:v>1.131156668610346</c:v>
                </c:pt>
                <c:pt idx="32">
                  <c:v>2.4105768078457919</c:v>
                </c:pt>
                <c:pt idx="33">
                  <c:v>3.3401334181151117</c:v>
                </c:pt>
                <c:pt idx="34">
                  <c:v>3.7319709533861545</c:v>
                </c:pt>
                <c:pt idx="35">
                  <c:v>3.4847485336998929</c:v>
                </c:pt>
                <c:pt idx="36">
                  <c:v>2.6068658479584155</c:v>
                </c:pt>
                <c:pt idx="37">
                  <c:v>1.2207917515580142</c:v>
                </c:pt>
                <c:pt idx="38">
                  <c:v>-0.45322850249757823</c:v>
                </c:pt>
                <c:pt idx="39">
                  <c:v>-2.1320852501473979</c:v>
                </c:pt>
                <c:pt idx="40">
                  <c:v>-3.5178170961955635</c:v>
                </c:pt>
                <c:pt idx="41">
                  <c:v>-4.3505588477796824</c:v>
                </c:pt>
                <c:pt idx="42">
                  <c:v>-4.4570049703132737</c:v>
                </c:pt>
                <c:pt idx="43">
                  <c:v>-3.7853921439069182</c:v>
                </c:pt>
                <c:pt idx="44">
                  <c:v>-2.4200913216382087</c:v>
                </c:pt>
                <c:pt idx="45">
                  <c:v>-0.57232936759880249</c:v>
                </c:pt>
                <c:pt idx="46">
                  <c:v>1.4522455280080497</c:v>
                </c:pt>
                <c:pt idx="47">
                  <c:v>3.3042202423019726</c:v>
                </c:pt>
                <c:pt idx="48">
                  <c:v>4.650882255647435</c:v>
                </c:pt>
                <c:pt idx="49">
                  <c:v>5.236003546022137</c:v>
                </c:pt>
                <c:pt idx="50">
                  <c:v>4.9281986861972031</c:v>
                </c:pt>
                <c:pt idx="51">
                  <c:v>3.7487908119420763</c:v>
                </c:pt>
                <c:pt idx="52">
                  <c:v>1.8734874299289594</c:v>
                </c:pt>
                <c:pt idx="53">
                  <c:v>-0.39332766224519783</c:v>
                </c:pt>
                <c:pt idx="54">
                  <c:v>-2.6680165715595403</c:v>
                </c:pt>
                <c:pt idx="55">
                  <c:v>-4.5527959639348428</c:v>
                </c:pt>
                <c:pt idx="56">
                  <c:v>-5.7054511213741046</c:v>
                </c:pt>
                <c:pt idx="57">
                  <c:v>-5.9014122243802118</c:v>
                </c:pt>
                <c:pt idx="58">
                  <c:v>-5.0769419182743469</c:v>
                </c:pt>
                <c:pt idx="59">
                  <c:v>-3.3452131076253493</c:v>
                </c:pt>
                <c:pt idx="60">
                  <c:v>-0.98163795608501592</c:v>
                </c:pt>
                <c:pt idx="61">
                  <c:v>1.6198333438410599</c:v>
                </c:pt>
                <c:pt idx="62">
                  <c:v>4.0125280175544153</c:v>
                </c:pt>
                <c:pt idx="63">
                  <c:v>5.7739580540456465</c:v>
                </c:pt>
                <c:pt idx="64">
                  <c:v>6.5805414480475308</c:v>
                </c:pt>
                <c:pt idx="65">
                  <c:v>6.2669022172942226</c:v>
                </c:pt>
                <c:pt idx="66">
                  <c:v>4.8589045270098783</c:v>
                </c:pt>
                <c:pt idx="67">
                  <c:v>2.5739463474833033</c:v>
                </c:pt>
                <c:pt idx="68">
                  <c:v>-0.21234092610469937</c:v>
                </c:pt>
                <c:pt idx="69">
                  <c:v>-3.0279362731333692</c:v>
                </c:pt>
                <c:pt idx="70">
                  <c:v>-5.3846179275775743</c:v>
                </c:pt>
                <c:pt idx="71">
                  <c:v>-6.8628359355742674</c:v>
                </c:pt>
                <c:pt idx="72">
                  <c:v>-7.1864779664453673</c:v>
                </c:pt>
                <c:pt idx="73">
                  <c:v>-6.2741924622330068</c:v>
                </c:pt>
                <c:pt idx="74">
                  <c:v>-4.2577684441617825</c:v>
                </c:pt>
                <c:pt idx="75">
                  <c:v>-1.4636591119304097</c:v>
                </c:pt>
                <c:pt idx="76">
                  <c:v>1.639873699761601</c:v>
                </c:pt>
                <c:pt idx="77">
                  <c:v>4.5214357777413738</c:v>
                </c:pt>
                <c:pt idx="78">
                  <c:v>6.6777436158699608</c:v>
                </c:pt>
                <c:pt idx="79">
                  <c:v>7.7217238003910511</c:v>
                </c:pt>
                <c:pt idx="80">
                  <c:v>7.4520140099366827</c:v>
                </c:pt>
                <c:pt idx="81">
                  <c:v>5.8913833835774527</c:v>
                </c:pt>
                <c:pt idx="82">
                  <c:v>3.2868047211970892</c:v>
                </c:pt>
                <c:pt idx="83">
                  <c:v>7.0490767892775572E-2</c:v>
                </c:pt>
                <c:pt idx="84">
                  <c:v>-3.2119804189807062</c:v>
                </c:pt>
                <c:pt idx="85">
                  <c:v>-5.9944720259443551</c:v>
                </c:pt>
                <c:pt idx="86">
                  <c:v>-7.7881951174032933</c:v>
                </c:pt>
                <c:pt idx="87">
                  <c:v>-8.2677390735705707</c:v>
                </c:pt>
                <c:pt idx="88">
                  <c:v>-7.3300561788780207</c:v>
                </c:pt>
                <c:pt idx="89">
                  <c:v>-5.1157167538395694</c:v>
                </c:pt>
                <c:pt idx="90">
                  <c:v>-1.9881710475454883</c:v>
                </c:pt>
                <c:pt idx="91">
                  <c:v>1.5259877518020297</c:v>
                </c:pt>
                <c:pt idx="92">
                  <c:v>4.8259263925987357</c:v>
                </c:pt>
                <c:pt idx="93">
                  <c:v>7.3395898283374263</c:v>
                </c:pt>
                <c:pt idx="94">
                  <c:v>8.6231219367898451</c:v>
                </c:pt>
                <c:pt idx="95">
                  <c:v>8.4393672720320332</c:v>
                </c:pt>
                <c:pt idx="96">
                  <c:v>6.8015488775165398</c:v>
                </c:pt>
                <c:pt idx="97">
                  <c:v>3.9741000576110901</c:v>
                </c:pt>
                <c:pt idx="98">
                  <c:v>0.42998074579120082</c:v>
                </c:pt>
                <c:pt idx="99">
                  <c:v>-3.2286335961364152</c:v>
                </c:pt>
                <c:pt idx="100">
                  <c:v>-6.3729564990837089</c:v>
                </c:pt>
                <c:pt idx="101">
                  <c:v>-8.4559559857496094</c:v>
                </c:pt>
                <c:pt idx="102">
                  <c:v>-9.1077545415978456</c:v>
                </c:pt>
                <c:pt idx="103">
                  <c:v>-8.2013876623736248</c:v>
                </c:pt>
                <c:pt idx="104">
                  <c:v>-5.8772170755707105</c:v>
                </c:pt>
                <c:pt idx="105">
                  <c:v>-2.5213519578187924</c:v>
                </c:pt>
                <c:pt idx="106">
                  <c:v>1.2986340896864486</c:v>
                </c:pt>
                <c:pt idx="107">
                  <c:v>4.9299634069952116</c:v>
                </c:pt>
                <c:pt idx="108">
                  <c:v>7.7465202197338758</c:v>
                </c:pt>
                <c:pt idx="109">
                  <c:v>9.2570979152993562</c:v>
                </c:pt>
                <c:pt idx="110">
                  <c:v>9.1912637770032877</c:v>
                </c:pt>
                <c:pt idx="111">
                  <c:v>7.5477985641704395</c:v>
                </c:pt>
                <c:pt idx="112">
                  <c:v>4.5970304186574751</c:v>
                </c:pt>
                <c:pt idx="113">
                  <c:v>0.83630090957664005</c:v>
                </c:pt>
                <c:pt idx="114">
                  <c:v>-3.0940881029851242</c:v>
                </c:pt>
                <c:pt idx="115">
                  <c:v>-6.5202020093801751</c:v>
                </c:pt>
                <c:pt idx="116">
                  <c:v>-8.8503554245216343</c:v>
                </c:pt>
                <c:pt idx="117">
                  <c:v>-9.6775678511047314</c:v>
                </c:pt>
                <c:pt idx="118">
                  <c:v>-8.8508059803700032</c:v>
                </c:pt>
                <c:pt idx="119">
                  <c:v>-6.502514957220531</c:v>
                </c:pt>
                <c:pt idx="120">
                  <c:v>-3.0274271504901051</c:v>
                </c:pt>
                <c:pt idx="121">
                  <c:v>0.98396572659745274</c:v>
                </c:pt>
                <c:pt idx="122">
                  <c:v>4.8460341074453046</c:v>
                </c:pt>
                <c:pt idx="123">
                  <c:v>7.895530754126205</c:v>
                </c:pt>
                <c:pt idx="124">
                  <c:v>9.6058095464793407</c:v>
                </c:pt>
                <c:pt idx="125">
                  <c:v>9.6780193542012274</c:v>
                </c:pt>
                <c:pt idx="126">
                  <c:v>8.093441011650313</c:v>
                </c:pt>
                <c:pt idx="127">
                  <c:v>5.1177823912360729</c:v>
                </c:pt>
                <c:pt idx="128">
                  <c:v>1.2565087136052437</c:v>
                </c:pt>
                <c:pt idx="129">
                  <c:v>-2.8312622834133556</c:v>
                </c:pt>
                <c:pt idx="130">
                  <c:v>-6.4455908755108045</c:v>
                </c:pt>
                <c:pt idx="131">
                  <c:v>-8.9659022869296034</c:v>
                </c:pt>
                <c:pt idx="132">
                  <c:v>-9.9578352227240092</c:v>
                </c:pt>
                <c:pt idx="133">
                  <c:v>-9.2483048319379826</c:v>
                </c:pt>
                <c:pt idx="134">
                  <c:v>-6.9557739529399418</c:v>
                </c:pt>
                <c:pt idx="135">
                  <c:v>-3.4704268712754049</c:v>
                </c:pt>
                <c:pt idx="136">
                  <c:v>0.61242791163179922</c:v>
                </c:pt>
                <c:pt idx="137">
                  <c:v>4.5943267102342249</c:v>
                </c:pt>
                <c:pt idx="138">
                  <c:v>7.7934762694191022</c:v>
                </c:pt>
                <c:pt idx="139">
                  <c:v>9.6618216642511321</c:v>
                </c:pt>
                <c:pt idx="140">
                  <c:v>9.8791992651380234</c:v>
                </c:pt>
                <c:pt idx="141">
                  <c:v>8.4083548707352875</c:v>
                </c:pt>
                <c:pt idx="142">
                  <c:v>5.5013462765108487</c:v>
                </c:pt>
                <c:pt idx="143">
                  <c:v>1.6562268747550051</c:v>
                </c:pt>
                <c:pt idx="144">
                  <c:v>-2.4685251156134287</c:v>
                </c:pt>
                <c:pt idx="145">
                  <c:v>-6.1670890383642423</c:v>
                </c:pt>
                <c:pt idx="146">
                  <c:v>-8.8074218078273994</c:v>
                </c:pt>
                <c:pt idx="147">
                  <c:v>-9.9395730793959149</c:v>
                </c:pt>
                <c:pt idx="148">
                  <c:v>-9.3725811156329062</c:v>
                </c:pt>
                <c:pt idx="149">
                  <c:v>-7.2067707168084887</c:v>
                </c:pt>
                <c:pt idx="150">
                  <c:v>-3.8159753571513821</c:v>
                </c:pt>
                <c:pt idx="151">
                  <c:v>0.21716187321390115</c:v>
                </c:pt>
                <c:pt idx="152">
                  <c:v>4.2015819391438036</c:v>
                </c:pt>
                <c:pt idx="153">
                  <c:v>7.4565525256181697</c:v>
                </c:pt>
                <c:pt idx="154">
                  <c:v>9.4282999009706892</c:v>
                </c:pt>
                <c:pt idx="155">
                  <c:v>9.7844908930423493</c:v>
                </c:pt>
                <c:pt idx="156">
                  <c:v>8.4703991697236933</c:v>
                </c:pt>
                <c:pt idx="157">
                  <c:v>5.7172370673567254</c:v>
                </c:pt>
                <c:pt idx="158">
                  <c:v>2.0013989851481457</c:v>
                </c:pt>
                <c:pt idx="159">
                  <c:v>-2.0381869046149976</c:v>
                </c:pt>
                <c:pt idx="160">
                  <c:v>-5.7102239973537552</c:v>
                </c:pt>
                <c:pt idx="161">
                  <c:v>-8.389683324436918</c:v>
                </c:pt>
                <c:pt idx="162">
                  <c:v>-9.6244939042988911</c:v>
                </c:pt>
                <c:pt idx="163">
                  <c:v>-9.2120239868079228</c:v>
                </c:pt>
                <c:pt idx="164">
                  <c:v>-7.2323780273290295</c:v>
                </c:pt>
                <c:pt idx="165">
                  <c:v>-4.0330299218137835</c:v>
                </c:pt>
                <c:pt idx="166">
                  <c:v>-0.16771187199030493</c:v>
                </c:pt>
                <c:pt idx="167">
                  <c:v>3.6996732060880615</c:v>
                </c:pt>
                <c:pt idx="168">
                  <c:v>6.9093999369029335</c:v>
                </c:pt>
                <c:pt idx="169">
                  <c:v>8.9187807245468882</c:v>
                </c:pt>
                <c:pt idx="170">
                  <c:v>9.3941762221318772</c:v>
                </c:pt>
                <c:pt idx="171">
                  <c:v>8.2665121022105179</c:v>
                </c:pt>
                <c:pt idx="172">
                  <c:v>5.7410434022753565</c:v>
                </c:pt>
                <c:pt idx="173">
                  <c:v>2.2600406856065596</c:v>
                </c:pt>
                <c:pt idx="174">
                  <c:v>-1.5748260035311752</c:v>
                </c:pt>
                <c:pt idx="175">
                  <c:v>-5.1067569661769996</c:v>
                </c:pt>
                <c:pt idx="176">
                  <c:v>-7.736630119271644</c:v>
                </c:pt>
                <c:pt idx="177">
                  <c:v>-9.0249168604513486</c:v>
                </c:pt>
                <c:pt idx="178">
                  <c:v>-8.7653205382415376</c:v>
                </c:pt>
                <c:pt idx="179">
                  <c:v>-7.017768728975958</c:v>
                </c:pt>
                <c:pt idx="180">
                  <c:v>-4.0954907200917994</c:v>
                </c:pt>
                <c:pt idx="181">
                  <c:v>-0.50885174222455087</c:v>
                </c:pt>
                <c:pt idx="182">
                  <c:v>3.1239811349614048</c:v>
                </c:pt>
                <c:pt idx="183">
                  <c:v>6.1838709799881499</c:v>
                </c:pt>
                <c:pt idx="184">
                  <c:v>8.156529225784297</c:v>
                </c:pt>
                <c:pt idx="185">
                  <c:v>8.7191832496169148</c:v>
                </c:pt>
                <c:pt idx="186">
                  <c:v>7.7934484750026431</c:v>
                </c:pt>
                <c:pt idx="187">
                  <c:v>5.5557337225709142</c:v>
                </c:pt>
                <c:pt idx="188">
                  <c:v>2.4039060924454829</c:v>
                </c:pt>
                <c:pt idx="189">
                  <c:v>-1.113528465473143</c:v>
                </c:pt>
                <c:pt idx="190">
                  <c:v>-4.3931103554138788</c:v>
                </c:pt>
                <c:pt idx="191">
                  <c:v>-6.8802468543929844</c:v>
                </c:pt>
                <c:pt idx="192">
                  <c:v>-8.1632572894777535</c:v>
                </c:pt>
                <c:pt idx="193">
                  <c:v>-8.0416502066966871</c:v>
                </c:pt>
                <c:pt idx="194">
                  <c:v>-6.5572851722264511</c:v>
                </c:pt>
                <c:pt idx="195">
                  <c:v>-3.9836071787121496</c:v>
                </c:pt>
                <c:pt idx="196">
                  <c:v>-0.77541416253543327</c:v>
                </c:pt>
                <c:pt idx="197">
                  <c:v>2.5116367831127748</c:v>
                </c:pt>
                <c:pt idx="198">
                  <c:v>5.3175173217895972</c:v>
                </c:pt>
                <c:pt idx="199">
                  <c:v>7.1735133523603745</c:v>
                </c:pt>
                <c:pt idx="200">
                  <c:v>7.7807130483375149</c:v>
                </c:pt>
                <c:pt idx="201">
                  <c:v>7.0581210744126386</c:v>
                </c:pt>
                <c:pt idx="202">
                  <c:v>5.1526590192035089</c:v>
                </c:pt>
                <c:pt idx="203">
                  <c:v>2.4099927509244288</c:v>
                </c:pt>
                <c:pt idx="204">
                  <c:v>-0.68812110653985803</c:v>
                </c:pt>
                <c:pt idx="205">
                  <c:v>-3.6086218459147088</c:v>
                </c:pt>
                <c:pt idx="206">
                  <c:v>-5.8591151528176395</c:v>
                </c:pt>
                <c:pt idx="207">
                  <c:v>-7.0711167764180463</c:v>
                </c:pt>
                <c:pt idx="208">
                  <c:v>-7.0604572104002079</c:v>
                </c:pt>
                <c:pt idx="209">
                  <c:v>-5.8549327791940193</c:v>
                </c:pt>
                <c:pt idx="210">
                  <c:v>-3.6851156927042577</c:v>
                </c:pt>
                <c:pt idx="211">
                  <c:v>-0.94065458488233289</c:v>
                </c:pt>
                <c:pt idx="212">
                  <c:v>1.8997132485432451</c:v>
                </c:pt>
                <c:pt idx="213">
                  <c:v>4.3518642927614914</c:v>
                </c:pt>
                <c:pt idx="214">
                  <c:v>6.0090392387549523</c:v>
                </c:pt>
                <c:pt idx="215">
                  <c:v>6.6094569322940906</c:v>
                </c:pt>
                <c:pt idx="216">
                  <c:v>6.077527848865242</c:v>
                </c:pt>
                <c:pt idx="217">
                  <c:v>4.5322044032096622</c:v>
                </c:pt>
                <c:pt idx="218">
                  <c:v>2.2618153623284751</c:v>
                </c:pt>
                <c:pt idx="219">
                  <c:v>-0.32947848873975688</c:v>
                </c:pt>
                <c:pt idx="220">
                  <c:v>-2.7937033399449818</c:v>
                </c:pt>
                <c:pt idx="221">
                  <c:v>-4.7167207588457511</c:v>
                </c:pt>
                <c:pt idx="222">
                  <c:v>-5.7880121062968612</c:v>
                </c:pt>
                <c:pt idx="223">
                  <c:v>-5.8508080250652759</c:v>
                </c:pt>
                <c:pt idx="224">
                  <c:v>-4.9244722582497795</c:v>
                </c:pt>
                <c:pt idx="225">
                  <c:v>-3.196054700841366</c:v>
                </c:pt>
                <c:pt idx="226">
                  <c:v>-0.98333682391591404</c:v>
                </c:pt>
                <c:pt idx="227">
                  <c:v>1.32344717947107</c:v>
                </c:pt>
                <c:pt idx="228">
                  <c:v>3.3305489568871018</c:v>
                </c:pt>
                <c:pt idx="229">
                  <c:v>4.7081063003077688</c:v>
                </c:pt>
                <c:pt idx="230">
                  <c:v>5.2444353151740524</c:v>
                </c:pt>
                <c:pt idx="231">
                  <c:v>4.8782642832920518</c:v>
                </c:pt>
                <c:pt idx="232">
                  <c:v>3.7040567183440536</c:v>
                </c:pt>
                <c:pt idx="233">
                  <c:v>1.9503885971164161</c:v>
                </c:pt>
                <c:pt idx="234">
                  <c:v>-6.3980813177227286E-2</c:v>
                </c:pt>
                <c:pt idx="235">
                  <c:v>-1.9879866710081979</c:v>
                </c:pt>
                <c:pt idx="236">
                  <c:v>-3.4995858281254066</c:v>
                </c:pt>
                <c:pt idx="237">
                  <c:v>-4.359796438109738</c:v>
                </c:pt>
                <c:pt idx="238">
                  <c:v>-4.4503583531762878</c:v>
                </c:pt>
                <c:pt idx="239">
                  <c:v>-3.7891020569856044</c:v>
                </c:pt>
                <c:pt idx="240">
                  <c:v>-2.5212171741092009</c:v>
                </c:pt>
                <c:pt idx="241">
                  <c:v>-0.88888559867343264</c:v>
                </c:pt>
                <c:pt idx="242">
                  <c:v>0.81456995403750887</c:v>
                </c:pt>
                <c:pt idx="243">
                  <c:v>2.297403332080254</c:v>
                </c:pt>
                <c:pt idx="244">
                  <c:v>3.3195522492916201</c:v>
                </c:pt>
                <c:pt idx="245">
                  <c:v>3.7315056626194769</c:v>
                </c:pt>
                <c:pt idx="246">
                  <c:v>3.4956379082386699</c:v>
                </c:pt>
                <c:pt idx="247">
                  <c:v>2.6870718925576442</c:v>
                </c:pt>
                <c:pt idx="248">
                  <c:v>1.4748720277971263</c:v>
                </c:pt>
                <c:pt idx="249">
                  <c:v>8.7807194238927508E-2</c:v>
                </c:pt>
                <c:pt idx="250">
                  <c:v>-1.2285379715416516</c:v>
                </c:pt>
                <c:pt idx="251">
                  <c:v>-2.2553068335957978</c:v>
                </c:pt>
                <c:pt idx="252">
                  <c:v>-2.8368387450852199</c:v>
                </c:pt>
                <c:pt idx="253">
                  <c:v>-2.9039704872618088</c:v>
                </c:pt>
                <c:pt idx="254">
                  <c:v>-2.4807401460044027</c:v>
                </c:pt>
                <c:pt idx="255">
                  <c:v>-1.6742162773212843</c:v>
                </c:pt>
                <c:pt idx="256">
                  <c:v>-0.65022857593427064</c:v>
                </c:pt>
                <c:pt idx="257">
                  <c:v>0.39982305480397717</c:v>
                </c:pt>
                <c:pt idx="258">
                  <c:v>1.2945660764933953</c:v>
                </c:pt>
                <c:pt idx="259">
                  <c:v>1.894066665485812</c:v>
                </c:pt>
                <c:pt idx="260">
                  <c:v>2.1216007484353172</c:v>
                </c:pt>
                <c:pt idx="261">
                  <c:v>1.9724187911020958</c:v>
                </c:pt>
                <c:pt idx="262">
                  <c:v>1.508742986210202</c:v>
                </c:pt>
                <c:pt idx="263">
                  <c:v>0.84284504020585271</c:v>
                </c:pt>
                <c:pt idx="264">
                  <c:v>0.11217631511111301</c:v>
                </c:pt>
                <c:pt idx="265">
                  <c:v>-0.54821904872626026</c:v>
                </c:pt>
                <c:pt idx="266">
                  <c:v>-1.0305820358425415</c:v>
                </c:pt>
                <c:pt idx="267">
                  <c:v>-1.2720374765855187</c:v>
                </c:pt>
                <c:pt idx="268">
                  <c:v>-1.2620367095593785</c:v>
                </c:pt>
                <c:pt idx="269">
                  <c:v>-1.0389314136602479</c:v>
                </c:pt>
                <c:pt idx="270">
                  <c:v>-0.67715681539507</c:v>
                </c:pt>
                <c:pt idx="271">
                  <c:v>-0.26828800133322256</c:v>
                </c:pt>
                <c:pt idx="272">
                  <c:v>9.9723660206665427E-2</c:v>
                </c:pt>
                <c:pt idx="273">
                  <c:v>0.36070411099196148</c:v>
                </c:pt>
                <c:pt idx="274">
                  <c:v>0.48215685723178164</c:v>
                </c:pt>
                <c:pt idx="275">
                  <c:v>0.46876964487220191</c:v>
                </c:pt>
                <c:pt idx="276">
                  <c:v>0.35727537305981921</c:v>
                </c:pt>
                <c:pt idx="277">
                  <c:v>0.20428719449394664</c:v>
                </c:pt>
                <c:pt idx="278">
                  <c:v>7.0195866513978911E-2</c:v>
                </c:pt>
                <c:pt idx="279">
                  <c:v>2.9843379050746572E-3</c:v>
                </c:pt>
                <c:pt idx="280">
                  <c:v>2.5732834516751929E-2</c:v>
                </c:pt>
                <c:pt idx="281">
                  <c:v>0.1306876834129149</c:v>
                </c:pt>
                <c:pt idx="282">
                  <c:v>0.28124893210009683</c:v>
                </c:pt>
                <c:pt idx="283">
                  <c:v>0.42142322284616435</c:v>
                </c:pt>
                <c:pt idx="284">
                  <c:v>0.49057691631163991</c:v>
                </c:pt>
                <c:pt idx="285">
                  <c:v>0.44007767770273554</c:v>
                </c:pt>
                <c:pt idx="286">
                  <c:v>0.2479024223467875</c:v>
                </c:pt>
                <c:pt idx="287">
                  <c:v>-7.2364910381076189E-2</c:v>
                </c:pt>
                <c:pt idx="288">
                  <c:v>-0.47057971418700395</c:v>
                </c:pt>
                <c:pt idx="289">
                  <c:v>-0.86784872948152048</c:v>
                </c:pt>
                <c:pt idx="290">
                  <c:v>-1.171897969870626</c:v>
                </c:pt>
                <c:pt idx="291">
                  <c:v>-1.2970415236052206</c:v>
                </c:pt>
                <c:pt idx="292">
                  <c:v>-1.1846133485899926</c:v>
                </c:pt>
                <c:pt idx="293">
                  <c:v>-0.81937408072322748</c:v>
                </c:pt>
                <c:pt idx="294">
                  <c:v>-0.23799369664468911</c:v>
                </c:pt>
                <c:pt idx="295">
                  <c:v>0.47284542328390589</c:v>
                </c:pt>
                <c:pt idx="296">
                  <c:v>1.1891445714940658</c:v>
                </c:pt>
                <c:pt idx="297">
                  <c:v>1.7712689204643925</c:v>
                </c:pt>
                <c:pt idx="298">
                  <c:v>2.0908129176206409</c:v>
                </c:pt>
                <c:pt idx="299">
                  <c:v>2.0575350523797273</c:v>
                </c:pt>
                <c:pt idx="300">
                  <c:v>1.6408954562398306</c:v>
                </c:pt>
                <c:pt idx="301">
                  <c:v>0.88146307389173872</c:v>
                </c:pt>
                <c:pt idx="302">
                  <c:v>-0.11081702850963712</c:v>
                </c:pt>
                <c:pt idx="303">
                  <c:v>-1.1720854379893715</c:v>
                </c:pt>
                <c:pt idx="304">
                  <c:v>-2.1116764134300756</c:v>
                </c:pt>
                <c:pt idx="305">
                  <c:v>-2.746378863664428</c:v>
                </c:pt>
                <c:pt idx="306">
                  <c:v>-2.9356928661358852</c:v>
                </c:pt>
                <c:pt idx="307">
                  <c:v>-2.6113669558854187</c:v>
                </c:pt>
                <c:pt idx="308">
                  <c:v>-1.7952123488053577</c:v>
                </c:pt>
                <c:pt idx="309">
                  <c:v>-0.60109304869189284</c:v>
                </c:pt>
                <c:pt idx="310">
                  <c:v>0.78022352585249621</c:v>
                </c:pt>
                <c:pt idx="311">
                  <c:v>2.1114934552671918</c:v>
                </c:pt>
                <c:pt idx="312">
                  <c:v>3.1498567415689553</c:v>
                </c:pt>
                <c:pt idx="313">
                  <c:v>3.6910746554028795</c:v>
                </c:pt>
                <c:pt idx="314">
                  <c:v>3.6090967897530413</c:v>
                </c:pt>
                <c:pt idx="315">
                  <c:v>2.8833821298825355</c:v>
                </c:pt>
                <c:pt idx="316">
                  <c:v>1.6083069825058689</c:v>
                </c:pt>
                <c:pt idx="317">
                  <c:v>-1.795754022703425E-2</c:v>
                </c:pt>
                <c:pt idx="318">
                  <c:v>-1.7240453512200502</c:v>
                </c:pt>
                <c:pt idx="319">
                  <c:v>-3.2107850076084157</c:v>
                </c:pt>
                <c:pt idx="320">
                  <c:v>-4.2037682112325312</c:v>
                </c:pt>
                <c:pt idx="321">
                  <c:v>-4.5038423822463685</c:v>
                </c:pt>
                <c:pt idx="322">
                  <c:v>-4.0262608787309642</c:v>
                </c:pt>
                <c:pt idx="323">
                  <c:v>-2.8209095232804855</c:v>
                </c:pt>
                <c:pt idx="324">
                  <c:v>-1.0691642610683061</c:v>
                </c:pt>
                <c:pt idx="325">
                  <c:v>0.94299879471737413</c:v>
                </c:pt>
                <c:pt idx="326">
                  <c:v>2.8717322840447905</c:v>
                </c:pt>
                <c:pt idx="327">
                  <c:v>4.3742422927968514</c:v>
                </c:pt>
                <c:pt idx="328">
                  <c:v>5.1697825868923575</c:v>
                </c:pt>
                <c:pt idx="329">
                  <c:v>5.0918541413659719</c:v>
                </c:pt>
                <c:pt idx="330">
                  <c:v>4.1219446955864809</c:v>
                </c:pt>
                <c:pt idx="331">
                  <c:v>2.3981253594807161</c:v>
                </c:pt>
                <c:pt idx="332">
                  <c:v>0.1961051840415857</c:v>
                </c:pt>
                <c:pt idx="333">
                  <c:v>-2.1148018762468861</c:v>
                </c:pt>
                <c:pt idx="334">
                  <c:v>-4.1337768345537471</c:v>
                </c:pt>
                <c:pt idx="335">
                  <c:v>-5.4981925429477281</c:v>
                </c:pt>
                <c:pt idx="336">
                  <c:v>-5.9487586628670677</c:v>
                </c:pt>
                <c:pt idx="337">
                  <c:v>-5.3784094021872102</c:v>
                </c:pt>
                <c:pt idx="338">
                  <c:v>-3.8557758433352189</c:v>
                </c:pt>
                <c:pt idx="339">
                  <c:v>-1.6183382875142232</c:v>
                </c:pt>
                <c:pt idx="340">
                  <c:v>0.96439959817808685</c:v>
                </c:pt>
                <c:pt idx="341">
                  <c:v>3.4520440858817656</c:v>
                </c:pt>
                <c:pt idx="342">
                  <c:v>5.4086181934081807</c:v>
                </c:pt>
                <c:pt idx="343">
                  <c:v>6.4791281746816516</c:v>
                </c:pt>
                <c:pt idx="344">
                  <c:v>6.4539167135337916</c:v>
                </c:pt>
                <c:pt idx="345">
                  <c:v>5.3091458095940212</c:v>
                </c:pt>
                <c:pt idx="346">
                  <c:v>3.2156784454457239</c:v>
                </c:pt>
                <c:pt idx="347">
                  <c:v>0.51401761224759179</c:v>
                </c:pt>
                <c:pt idx="348">
                  <c:v>-2.3411076250616163</c:v>
                </c:pt>
                <c:pt idx="349">
                  <c:v>-4.8574853242797769</c:v>
                </c:pt>
                <c:pt idx="350">
                  <c:v>-6.590505836648183</c:v>
                </c:pt>
                <c:pt idx="351">
                  <c:v>-7.2218420595688064</c:v>
                </c:pt>
                <c:pt idx="352">
                  <c:v>-6.6177807344836665</c:v>
                </c:pt>
                <c:pt idx="353">
                  <c:v>-4.8565381852266354</c:v>
                </c:pt>
                <c:pt idx="354">
                  <c:v>-2.2191183157707228</c:v>
                </c:pt>
                <c:pt idx="355">
                  <c:v>0.85544030907631929</c:v>
                </c:pt>
                <c:pt idx="356">
                  <c:v>3.8433156747252384</c:v>
                </c:pt>
                <c:pt idx="357">
                  <c:v>6.2254011096890585</c:v>
                </c:pt>
                <c:pt idx="358">
                  <c:v>7.5777167905537866</c:v>
                </c:pt>
                <c:pt idx="359">
                  <c:v>7.6469498201445889</c:v>
                </c:pt>
                <c:pt idx="360">
                  <c:v>6.3976513354253051</c:v>
                </c:pt>
                <c:pt idx="361">
                  <c:v>4.0223362293247318</c:v>
                </c:pt>
                <c:pt idx="362">
                  <c:v>0.91206587647133275</c:v>
                </c:pt>
                <c:pt idx="363">
                  <c:v>-2.4080380738597218</c:v>
                </c:pt>
                <c:pt idx="364">
                  <c:v>-5.3676967075313753</c:v>
                </c:pt>
                <c:pt idx="365">
                  <c:v>-7.4497002653706454</c:v>
                </c:pt>
                <c:pt idx="366">
                  <c:v>-8.2804930252195312</c:v>
                </c:pt>
                <c:pt idx="367">
                  <c:v>-7.6972180087073072</c:v>
                </c:pt>
                <c:pt idx="368">
                  <c:v>-5.7791851350604899</c:v>
                </c:pt>
                <c:pt idx="369">
                  <c:v>-2.8377501160013114</c:v>
                </c:pt>
                <c:pt idx="370">
                  <c:v>0.63424628914112913</c:v>
                </c:pt>
                <c:pt idx="371">
                  <c:v>4.0452648948434877</c:v>
                </c:pt>
                <c:pt idx="372">
                  <c:v>6.8061376169874643</c:v>
                </c:pt>
                <c:pt idx="373">
                  <c:v>8.4321023579515337</c:v>
                </c:pt>
                <c:pt idx="374">
                  <c:v>8.6280867057465791</c:v>
                </c:pt>
                <c:pt idx="375">
                  <c:v>7.3422087503816131</c:v>
                </c:pt>
                <c:pt idx="376">
                  <c:v>4.7778021877861629</c:v>
                </c:pt>
                <c:pt idx="377">
                  <c:v>1.3613665893224813</c:v>
                </c:pt>
                <c:pt idx="378">
                  <c:v>-2.3285244253465791</c:v>
                </c:pt>
                <c:pt idx="379">
                  <c:v>-5.6594792930302829</c:v>
                </c:pt>
                <c:pt idx="380">
                  <c:v>-8.0539753499336317</c:v>
                </c:pt>
                <c:pt idx="381">
                  <c:v>-9.0897450618195457</c:v>
                </c:pt>
                <c:pt idx="382">
                  <c:v>-8.5743694515352704</c:v>
                </c:pt>
                <c:pt idx="383">
                  <c:v>-6.5808808670521124</c:v>
                </c:pt>
                <c:pt idx="384">
                  <c:v>-3.4378101242935815</c:v>
                </c:pt>
                <c:pt idx="385">
                  <c:v>0.32504704850737287</c:v>
                </c:pt>
                <c:pt idx="386">
                  <c:v>4.0661753545591273</c:v>
                </c:pt>
                <c:pt idx="387">
                  <c:v>7.1420202436911273</c:v>
                </c:pt>
                <c:pt idx="388">
                  <c:v>9.0179979908314021</c:v>
                </c:pt>
                <c:pt idx="389">
                  <c:v>9.3616352225540354</c:v>
                </c:pt>
                <c:pt idx="390">
                  <c:v>8.101572070733928</c:v>
                </c:pt>
                <c:pt idx="391">
                  <c:v>5.4419446788725772</c:v>
                </c:pt>
                <c:pt idx="392">
                  <c:v>1.8293094414541655</c:v>
                </c:pt>
                <c:pt idx="393">
                  <c:v>-2.1225309726145869</c:v>
                </c:pt>
                <c:pt idx="394">
                  <c:v>-5.7371108604991301</c:v>
                </c:pt>
                <c:pt idx="395">
                  <c:v>-8.391423852525941</c:v>
                </c:pt>
                <c:pt idx="396">
                  <c:v>-9.6235952087479362</c:v>
                </c:pt>
                <c:pt idx="397">
                  <c:v>-9.2134461400034446</c:v>
                </c:pt>
                <c:pt idx="398">
                  <c:v>-7.221864955465497</c:v>
                </c:pt>
                <c:pt idx="399">
                  <c:v>-3.9819405023637637</c:v>
                </c:pt>
                <c:pt idx="400">
                  <c:v>-4.3115197116927337E-2</c:v>
                </c:pt>
                <c:pt idx="401">
                  <c:v>3.9222547379295052</c:v>
                </c:pt>
                <c:pt idx="402">
                  <c:v>7.2339961020395176</c:v>
                </c:pt>
                <c:pt idx="403">
                  <c:v>9.3211142506466551</c:v>
                </c:pt>
                <c:pt idx="404">
                  <c:v>9.8205076721140756</c:v>
                </c:pt>
                <c:pt idx="405">
                  <c:v>8.6402906572808096</c:v>
                </c:pt>
                <c:pt idx="406">
                  <c:v>5.976655378533084</c:v>
                </c:pt>
                <c:pt idx="407">
                  <c:v>2.2811860210085935</c:v>
                </c:pt>
                <c:pt idx="408">
                  <c:v>-1.8159169019286621</c:v>
                </c:pt>
                <c:pt idx="409">
                  <c:v>-5.6136120739035</c:v>
                </c:pt>
                <c:pt idx="410">
                  <c:v>-8.4603090586434124</c:v>
                </c:pt>
                <c:pt idx="411">
                  <c:v>-9.8659776125652865</c:v>
                </c:pt>
                <c:pt idx="412">
                  <c:v>-9.5867326268286863</c:v>
                </c:pt>
                <c:pt idx="413">
                  <c:v>-7.6672552430237708</c:v>
                </c:pt>
                <c:pt idx="414">
                  <c:v>-4.4336535380952773</c:v>
                </c:pt>
                <c:pt idx="415">
                  <c:v>-0.43790170807291934</c:v>
                </c:pt>
                <c:pt idx="416">
                  <c:v>3.6366491474347642</c:v>
                </c:pt>
                <c:pt idx="417">
                  <c:v>7.0924679519807032</c:v>
                </c:pt>
                <c:pt idx="418">
                  <c:v>9.3375923377555683</c:v>
                </c:pt>
                <c:pt idx="419">
                  <c:v>9.9873139264183148</c:v>
                </c:pt>
                <c:pt idx="420">
                  <c:v>8.9302845250476359</c:v>
                </c:pt>
                <c:pt idx="421">
                  <c:v>6.3476524104676155</c:v>
                </c:pt>
                <c:pt idx="422">
                  <c:v>2.6819308317876662</c:v>
                </c:pt>
                <c:pt idx="423">
                  <c:v>-1.4390362968886312</c:v>
                </c:pt>
                <c:pt idx="424">
                  <c:v>-5.3099107710091165</c:v>
                </c:pt>
                <c:pt idx="425">
                  <c:v>-8.268925429497088</c:v>
                </c:pt>
                <c:pt idx="426">
                  <c:v>-9.8113406291597407</c:v>
                </c:pt>
                <c:pt idx="427">
                  <c:v>-9.6757857812235386</c:v>
                </c:pt>
                <c:pt idx="428">
                  <c:v>-7.8886744761152503</c:v>
                </c:pt>
                <c:pt idx="429">
                  <c:v>-4.7591242728770347</c:v>
                </c:pt>
                <c:pt idx="430">
                  <c:v>-0.82534829002059906</c:v>
                </c:pt>
                <c:pt idx="431">
                  <c:v>3.2381608145354104</c:v>
                </c:pt>
                <c:pt idx="432">
                  <c:v>6.7366049165094859</c:v>
                </c:pt>
                <c:pt idx="433">
                  <c:v>9.0740165808349218</c:v>
                </c:pt>
                <c:pt idx="434">
                  <c:v>9.8550719023081186</c:v>
                </c:pt>
                <c:pt idx="435">
                  <c:v>8.9521373865641056</c:v>
                </c:pt>
                <c:pt idx="436">
                  <c:v>6.5261476725457825</c:v>
                </c:pt>
                <c:pt idx="437">
                  <c:v>2.997895281077124</c:v>
                </c:pt>
                <c:pt idx="438">
                  <c:v>-1.025141532882297</c:v>
                </c:pt>
                <c:pt idx="439">
                  <c:v>-4.8536777850198884</c:v>
                </c:pt>
                <c:pt idx="440">
                  <c:v>-7.8350522219782706</c:v>
                </c:pt>
                <c:pt idx="441">
                  <c:v>-9.4648044849411708</c:v>
                </c:pt>
                <c:pt idx="442">
                  <c:v>-9.4722700408500451</c:v>
                </c:pt>
                <c:pt idx="443">
                  <c:v>-7.8656284527125049</c:v>
                </c:pt>
                <c:pt idx="444">
                  <c:v>-4.9288903192460776</c:v>
                </c:pt>
                <c:pt idx="445">
                  <c:v>-1.1716145017229616</c:v>
                </c:pt>
                <c:pt idx="446">
                  <c:v>2.7597292748229334</c:v>
                </c:pt>
                <c:pt idx="447">
                  <c:v>6.1932966235988189</c:v>
                </c:pt>
                <c:pt idx="448">
                  <c:v>8.547008259131605</c:v>
                </c:pt>
                <c:pt idx="449">
                  <c:v>9.4275053840310381</c:v>
                </c:pt>
                <c:pt idx="450">
                  <c:v>8.6960502460491025</c:v>
                </c:pt>
                <c:pt idx="451">
                  <c:v>6.4903032360869179</c:v>
                </c:pt>
                <c:pt idx="452">
                  <c:v>3.1985736912130336</c:v>
                </c:pt>
                <c:pt idx="453">
                  <c:v>-0.60866378301108992</c:v>
                </c:pt>
                <c:pt idx="454">
                  <c:v>-4.2778889217658822</c:v>
                </c:pt>
                <c:pt idx="455">
                  <c:v>-7.1850268140047371</c:v>
                </c:pt>
                <c:pt idx="456">
                  <c:v>-8.8418940592604702</c:v>
                </c:pt>
                <c:pt idx="457">
                  <c:v>-8.9783923569812725</c:v>
                </c:pt>
                <c:pt idx="458">
                  <c:v>-7.5865736183154358</c:v>
                </c:pt>
                <c:pt idx="459">
                  <c:v>-4.9193814699195828</c:v>
                </c:pt>
                <c:pt idx="460">
                  <c:v>-1.4447307451594888</c:v>
                </c:pt>
                <c:pt idx="461">
                  <c:v>2.2367461902492725</c:v>
                </c:pt>
                <c:pt idx="462">
                  <c:v>5.4957995810092397</c:v>
                </c:pt>
                <c:pt idx="463">
                  <c:v>7.7824203327801751</c:v>
                </c:pt>
                <c:pt idx="464">
                  <c:v>8.71891639428042</c:v>
                </c:pt>
                <c:pt idx="465">
                  <c:v>8.1624124415731139</c:v>
                </c:pt>
                <c:pt idx="466">
                  <c:v>6.226410363602306</c:v>
                </c:pt>
                <c:pt idx="467">
                  <c:v>3.2582022401988588</c:v>
                </c:pt>
                <c:pt idx="468">
                  <c:v>-0.22344962562680862</c:v>
                </c:pt>
                <c:pt idx="469">
                  <c:v>-3.6191792520933506</c:v>
                </c:pt>
                <c:pt idx="470">
                  <c:v>-6.3524804066681781</c:v>
                </c:pt>
                <c:pt idx="471">
                  <c:v>-7.9678590976447143</c:v>
                </c:pt>
                <c:pt idx="472">
                  <c:v>-8.2069167978305284</c:v>
                </c:pt>
                <c:pt idx="473">
                  <c:v>-7.0496249574598764</c:v>
                </c:pt>
                <c:pt idx="474">
                  <c:v>-4.7142087459941546</c:v>
                </c:pt>
                <c:pt idx="475">
                  <c:v>-1.6162630193639034</c:v>
                </c:pt>
                <c:pt idx="476">
                  <c:v>1.70528097918462</c:v>
                </c:pt>
                <c:pt idx="477">
                  <c:v>4.6821374529383117</c:v>
                </c:pt>
                <c:pt idx="478">
                  <c:v>6.814169317481686</c:v>
                </c:pt>
                <c:pt idx="479">
                  <c:v>7.7536370712450813</c:v>
                </c:pt>
                <c:pt idx="480">
                  <c:v>7.361963005496194</c:v>
                </c:pt>
                <c:pt idx="481">
                  <c:v>5.7297362891987325</c:v>
                </c:pt>
                <c:pt idx="482">
                  <c:v>3.1571570796727988</c:v>
                </c:pt>
                <c:pt idx="483">
                  <c:v>9.8965477670828819E-2</c:v>
                </c:pt>
                <c:pt idx="484">
                  <c:v>-2.9160644904263098</c:v>
                </c:pt>
                <c:pt idx="485">
                  <c:v>-5.3767928211351164</c:v>
                </c:pt>
                <c:pt idx="486">
                  <c:v>-6.8766113684095851</c:v>
                </c:pt>
                <c:pt idx="487">
                  <c:v>-7.1807563440175359</c:v>
                </c:pt>
                <c:pt idx="488">
                  <c:v>-6.2628701141058682</c:v>
                </c:pt>
                <c:pt idx="489">
                  <c:v>-4.3051526886895246</c:v>
                </c:pt>
                <c:pt idx="490">
                  <c:v>-1.6628187008354662</c:v>
                </c:pt>
                <c:pt idx="491">
                  <c:v>1.2002979878769191</c:v>
                </c:pt>
                <c:pt idx="492">
                  <c:v>3.7933270533401044</c:v>
                </c:pt>
                <c:pt idx="493">
                  <c:v>5.68275561165329</c:v>
                </c:pt>
                <c:pt idx="494">
                  <c:v>6.565083561554264</c:v>
                </c:pt>
                <c:pt idx="495">
                  <c:v>6.3155323995351162</c:v>
                </c:pt>
                <c:pt idx="496">
                  <c:v>5.0049979391681649</c:v>
                </c:pt>
                <c:pt idx="497">
                  <c:v>2.883086484999565</c:v>
                </c:pt>
                <c:pt idx="498">
                  <c:v>0.3309678510835895</c:v>
                </c:pt>
                <c:pt idx="499">
                  <c:v>-2.2071095509935343</c:v>
                </c:pt>
                <c:pt idx="500">
                  <c:v>-4.3013346700427721</c:v>
                </c:pt>
                <c:pt idx="501">
                  <c:v>-5.6093242010795645</c:v>
                </c:pt>
                <c:pt idx="502">
                  <c:v>-5.9321571162941202</c:v>
                </c:pt>
                <c:pt idx="503">
                  <c:v>-5.244272289545977</c:v>
                </c:pt>
                <c:pt idx="504">
                  <c:v>-3.6928035307609348</c:v>
                </c:pt>
                <c:pt idx="505">
                  <c:v>-1.5673236836419282</c:v>
                </c:pt>
                <c:pt idx="506">
                  <c:v>0.7539459546692695</c:v>
                </c:pt>
                <c:pt idx="507">
                  <c:v>2.8715088696854227</c:v>
                </c:pt>
                <c:pt idx="508">
                  <c:v>4.4335364258357881</c:v>
                </c:pt>
                <c:pt idx="509">
                  <c:v>5.194451038658455</c:v>
                </c:pt>
                <c:pt idx="510">
                  <c:v>5.0533723459684339</c:v>
                </c:pt>
                <c:pt idx="511">
                  <c:v>4.0664376375713474</c:v>
                </c:pt>
                <c:pt idx="512">
                  <c:v>2.4317233916287591</c:v>
                </c:pt>
                <c:pt idx="513">
                  <c:v>0.45028670929494663</c:v>
                </c:pt>
                <c:pt idx="514">
                  <c:v>-1.5291261802125147</c:v>
                </c:pt>
                <c:pt idx="515">
                  <c:v>-3.1715737703732803</c:v>
                </c:pt>
                <c:pt idx="516">
                  <c:v>-4.2127538163531781</c:v>
                </c:pt>
                <c:pt idx="517">
                  <c:v>-4.5015073635426672</c:v>
                </c:pt>
                <c:pt idx="518">
                  <c:v>-4.0211619003277459</c:v>
                </c:pt>
                <c:pt idx="519">
                  <c:v>-2.8868208390831622</c:v>
                </c:pt>
                <c:pt idx="520">
                  <c:v>-1.3200112686283183</c:v>
                </c:pt>
                <c:pt idx="521">
                  <c:v>0.39399698607531319</c:v>
                </c:pt>
                <c:pt idx="522">
                  <c:v>1.9580644895320523</c:v>
                </c:pt>
                <c:pt idx="523">
                  <c:v>3.1148255313398279</c:v>
                </c:pt>
                <c:pt idx="524">
                  <c:v>3.6891038960931031</c:v>
                </c:pt>
                <c:pt idx="525">
                  <c:v>3.6140988654959081</c:v>
                </c:pt>
                <c:pt idx="526">
                  <c:v>2.9374928616974012</c:v>
                </c:pt>
                <c:pt idx="527">
                  <c:v>1.8073385673082769</c:v>
                </c:pt>
                <c:pt idx="528">
                  <c:v>0.4411605100307926</c:v>
                </c:pt>
                <c:pt idx="529">
                  <c:v>-0.91547978704580379</c:v>
                </c:pt>
                <c:pt idx="530">
                  <c:v>-2.0331279166008449</c:v>
                </c:pt>
                <c:pt idx="531">
                  <c:v>-2.737353280905543</c:v>
                </c:pt>
                <c:pt idx="532">
                  <c:v>-2.9358192793150732</c:v>
                </c:pt>
                <c:pt idx="533">
                  <c:v>-2.6293344836117698</c:v>
                </c:pt>
                <c:pt idx="534">
                  <c:v>-1.9057966543766087</c:v>
                </c:pt>
                <c:pt idx="535">
                  <c:v>-0.91907589615226171</c:v>
                </c:pt>
                <c:pt idx="536">
                  <c:v>0.14250534093113668</c:v>
                </c:pt>
                <c:pt idx="537">
                  <c:v>1.0918032762502652</c:v>
                </c:pt>
                <c:pt idx="538">
                  <c:v>1.7759009133826387</c:v>
                </c:pt>
                <c:pt idx="539">
                  <c:v>2.1007278093689847</c:v>
                </c:pt>
                <c:pt idx="540">
                  <c:v>2.043290000849975</c:v>
                </c:pt>
                <c:pt idx="541">
                  <c:v>1.6500695529468825</c:v>
                </c:pt>
                <c:pt idx="542">
                  <c:v>1.0228103596382219</c:v>
                </c:pt>
                <c:pt idx="543">
                  <c:v>0.29519476928935284</c:v>
                </c:pt>
                <c:pt idx="544">
                  <c:v>-0.39458031824111567</c:v>
                </c:pt>
                <c:pt idx="545">
                  <c:v>-0.92984783266976978</c:v>
                </c:pt>
                <c:pt idx="546">
                  <c:v>-1.2352583126739733</c:v>
                </c:pt>
                <c:pt idx="547">
                  <c:v>-1.2869454358139318</c:v>
                </c:pt>
                <c:pt idx="548">
                  <c:v>-1.1117891616863604</c:v>
                </c:pt>
                <c:pt idx="549">
                  <c:v>-0.77672335786007407</c:v>
                </c:pt>
                <c:pt idx="550">
                  <c:v>-0.37095961752686551</c:v>
                </c:pt>
                <c:pt idx="551">
                  <c:v>1.4746312074844864E-2</c:v>
                </c:pt>
                <c:pt idx="552">
                  <c:v>0.30729704062242402</c:v>
                </c:pt>
                <c:pt idx="553">
                  <c:v>0.46500479689116708</c:v>
                </c:pt>
                <c:pt idx="554">
                  <c:v>0.48332017155708656</c:v>
                </c:pt>
                <c:pt idx="555">
                  <c:v>0.3917943521346503</c:v>
                </c:pt>
                <c:pt idx="556">
                  <c:v>0.24344559827442377</c:v>
                </c:pt>
                <c:pt idx="557">
                  <c:v>9.9303762381463129E-2</c:v>
                </c:pt>
                <c:pt idx="558">
                  <c:v>1.187133632398584E-2</c:v>
                </c:pt>
                <c:pt idx="559">
                  <c:v>1.1376510639953966E-2</c:v>
                </c:pt>
                <c:pt idx="560">
                  <c:v>9.7987794016175925E-2</c:v>
                </c:pt>
                <c:pt idx="561">
                  <c:v>0.24177082960277199</c:v>
                </c:pt>
                <c:pt idx="562">
                  <c:v>0.39039726047620016</c:v>
                </c:pt>
                <c:pt idx="563">
                  <c:v>0.48284260251450922</c:v>
                </c:pt>
                <c:pt idx="564">
                  <c:v>0.46591527652104564</c:v>
                </c:pt>
                <c:pt idx="565">
                  <c:v>0.3097445477631986</c:v>
                </c:pt>
                <c:pt idx="566">
                  <c:v>1.8482845084389802E-2</c:v>
                </c:pt>
                <c:pt idx="567">
                  <c:v>-0.36656555257966961</c:v>
                </c:pt>
                <c:pt idx="568">
                  <c:v>-0.77257972543408526</c:v>
                </c:pt>
                <c:pt idx="569">
                  <c:v>-1.1088980298285369</c:v>
                </c:pt>
                <c:pt idx="570">
                  <c:v>-1.2861811530529468</c:v>
                </c:pt>
                <c:pt idx="571">
                  <c:v>-1.2371528628492252</c:v>
                </c:pt>
                <c:pt idx="572">
                  <c:v>-0.93443126786989816</c:v>
                </c:pt>
                <c:pt idx="573">
                  <c:v>-0.40131531532292303</c:v>
                </c:pt>
                <c:pt idx="574">
                  <c:v>0.28736273616071661</c:v>
                </c:pt>
                <c:pt idx="575">
                  <c:v>1.0152887309998713</c:v>
                </c:pt>
                <c:pt idx="576">
                  <c:v>1.6443657224107171</c:v>
                </c:pt>
                <c:pt idx="577">
                  <c:v>2.0407151515682487</c:v>
                </c:pt>
                <c:pt idx="578">
                  <c:v>2.1021148753067407</c:v>
                </c:pt>
                <c:pt idx="579">
                  <c:v>1.7813948784044591</c:v>
                </c:pt>
                <c:pt idx="580">
                  <c:v>1.1007712273759969</c:v>
                </c:pt>
                <c:pt idx="581">
                  <c:v>0.15359279606539752</c:v>
                </c:pt>
                <c:pt idx="582">
                  <c:v>-0.90774320662183061</c:v>
                </c:pt>
                <c:pt idx="583">
                  <c:v>-1.8962950735041919</c:v>
                </c:pt>
                <c:pt idx="584">
                  <c:v>-2.6235627897311296</c:v>
                </c:pt>
                <c:pt idx="585">
                  <c:v>-2.9351264122262872</c:v>
                </c:pt>
                <c:pt idx="586">
                  <c:v>-2.7422453747720326</c:v>
                </c:pt>
                <c:pt idx="587">
                  <c:v>-2.0431154881894238</c:v>
                </c:pt>
                <c:pt idx="588">
                  <c:v>-0.92910256870077812</c:v>
                </c:pt>
                <c:pt idx="589">
                  <c:v>0.42612532573656509</c:v>
                </c:pt>
                <c:pt idx="590">
                  <c:v>1.7935133209786505</c:v>
                </c:pt>
                <c:pt idx="591">
                  <c:v>2.927440997328723</c:v>
                </c:pt>
                <c:pt idx="592">
                  <c:v>3.6098513954736888</c:v>
                </c:pt>
                <c:pt idx="593">
                  <c:v>3.6917579568348629</c:v>
                </c:pt>
                <c:pt idx="594">
                  <c:v>3.1242930911479818</c:v>
                </c:pt>
                <c:pt idx="595">
                  <c:v>1.9730251463033643</c:v>
                </c:pt>
                <c:pt idx="596">
                  <c:v>0.41207355151780362</c:v>
                </c:pt>
                <c:pt idx="597">
                  <c:v>-1.3018759582501442</c:v>
                </c:pt>
                <c:pt idx="598">
                  <c:v>-2.871845446679977</c:v>
                </c:pt>
                <c:pt idx="599">
                  <c:v>-4.0121546244558886</c:v>
                </c:pt>
                <c:pt idx="600">
                  <c:v>-4.5003422439239857</c:v>
                </c:pt>
                <c:pt idx="601">
                  <c:v>-4.2199925204502247</c:v>
                </c:pt>
                <c:pt idx="602">
                  <c:v>-3.1863075538767975</c:v>
                </c:pt>
                <c:pt idx="603">
                  <c:v>-1.5490756803873369</c:v>
                </c:pt>
                <c:pt idx="604">
                  <c:v>0.42842149128812573</c:v>
                </c:pt>
                <c:pt idx="605">
                  <c:v>2.411716159713428</c:v>
                </c:pt>
                <c:pt idx="606">
                  <c:v>4.0518827529868329</c:v>
                </c:pt>
                <c:pt idx="607">
                  <c:v>5.0470389688209929</c:v>
                </c:pt>
                <c:pt idx="608">
                  <c:v>5.1977605303842793</c:v>
                </c:pt>
                <c:pt idx="609">
                  <c:v>4.4462609865210654</c:v>
                </c:pt>
                <c:pt idx="610">
                  <c:v>2.8917530193326826</c:v>
                </c:pt>
                <c:pt idx="611">
                  <c:v>0.77842382170931235</c:v>
                </c:pt>
                <c:pt idx="612">
                  <c:v>-1.5427548404517077</c:v>
                </c:pt>
                <c:pt idx="613">
                  <c:v>-3.6724402273716938</c:v>
                </c:pt>
                <c:pt idx="614">
                  <c:v>-5.2318118131195401</c:v>
                </c:pt>
                <c:pt idx="615">
                  <c:v>-5.9300268575464044</c:v>
                </c:pt>
                <c:pt idx="616">
                  <c:v>-5.618214876117352</c:v>
                </c:pt>
                <c:pt idx="617">
                  <c:v>-4.3200262802465961</c:v>
                </c:pt>
                <c:pt idx="618">
                  <c:v>-2.2326294505717295</c:v>
                </c:pt>
                <c:pt idx="619">
                  <c:v>0.30287327681627635</c:v>
                </c:pt>
                <c:pt idx="620">
                  <c:v>2.8572411753155329</c:v>
                </c:pt>
                <c:pt idx="621">
                  <c:v>4.9859655635772704</c:v>
                </c:pt>
                <c:pt idx="622">
                  <c:v>6.3068092178075172</c:v>
                </c:pt>
                <c:pt idx="623">
                  <c:v>6.5684577056146258</c:v>
                </c:pt>
                <c:pt idx="624">
                  <c:v>5.6979499609106101</c:v>
                </c:pt>
                <c:pt idx="625">
                  <c:v>3.8179956902512941</c:v>
                </c:pt>
                <c:pt idx="626">
                  <c:v>1.2303855153435288</c:v>
                </c:pt>
                <c:pt idx="627">
                  <c:v>-1.6324094729259233</c:v>
                </c:pt>
                <c:pt idx="628">
                  <c:v>-4.2796947938374466</c:v>
                </c:pt>
                <c:pt idx="629">
                  <c:v>-6.2468957473304911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B1-794D-9D10-AD3DED17743A}"/>
            </c:ext>
          </c:extLst>
        </c:ser>
        <c:ser>
          <c:idx val="0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beats!$E$1:$E$630</c:f>
              <c:numCache>
                <c:formatCode>General</c:formatCode>
                <c:ptCount val="630"/>
                <c:pt idx="0">
                  <c:v>0</c:v>
                </c:pt>
                <c:pt idx="1">
                  <c:v>4.4999999999999998E-2</c:v>
                </c:pt>
                <c:pt idx="2">
                  <c:v>0.09</c:v>
                </c:pt>
                <c:pt idx="3">
                  <c:v>0.13500000000000001</c:v>
                </c:pt>
                <c:pt idx="4">
                  <c:v>0.18</c:v>
                </c:pt>
                <c:pt idx="5">
                  <c:v>0.22499999999999998</c:v>
                </c:pt>
                <c:pt idx="6">
                  <c:v>0.26999999999999996</c:v>
                </c:pt>
                <c:pt idx="7">
                  <c:v>0.31499999999999995</c:v>
                </c:pt>
                <c:pt idx="8">
                  <c:v>0.35999999999999993</c:v>
                </c:pt>
                <c:pt idx="9">
                  <c:v>0.40499999999999992</c:v>
                </c:pt>
                <c:pt idx="10">
                  <c:v>0.4499999999999999</c:v>
                </c:pt>
                <c:pt idx="11">
                  <c:v>0.49499999999999988</c:v>
                </c:pt>
                <c:pt idx="12">
                  <c:v>0.53999999999999992</c:v>
                </c:pt>
                <c:pt idx="13">
                  <c:v>0.58499999999999996</c:v>
                </c:pt>
                <c:pt idx="14">
                  <c:v>0.63</c:v>
                </c:pt>
                <c:pt idx="15">
                  <c:v>0.67500000000000004</c:v>
                </c:pt>
                <c:pt idx="16">
                  <c:v>0.72000000000000008</c:v>
                </c:pt>
                <c:pt idx="17">
                  <c:v>0.76500000000000012</c:v>
                </c:pt>
                <c:pt idx="18">
                  <c:v>0.81000000000000016</c:v>
                </c:pt>
                <c:pt idx="19">
                  <c:v>0.8550000000000002</c:v>
                </c:pt>
                <c:pt idx="20">
                  <c:v>0.90000000000000024</c:v>
                </c:pt>
                <c:pt idx="21">
                  <c:v>0.94500000000000028</c:v>
                </c:pt>
                <c:pt idx="22">
                  <c:v>0.99000000000000032</c:v>
                </c:pt>
                <c:pt idx="23">
                  <c:v>1.0350000000000004</c:v>
                </c:pt>
                <c:pt idx="24">
                  <c:v>1.0800000000000003</c:v>
                </c:pt>
                <c:pt idx="25">
                  <c:v>1.1250000000000002</c:v>
                </c:pt>
                <c:pt idx="26">
                  <c:v>1.1700000000000002</c:v>
                </c:pt>
                <c:pt idx="27">
                  <c:v>1.2150000000000001</c:v>
                </c:pt>
                <c:pt idx="28">
                  <c:v>1.26</c:v>
                </c:pt>
                <c:pt idx="29">
                  <c:v>1.3049999999999999</c:v>
                </c:pt>
                <c:pt idx="30">
                  <c:v>1.3499999999999999</c:v>
                </c:pt>
                <c:pt idx="31">
                  <c:v>1.3949999999999998</c:v>
                </c:pt>
                <c:pt idx="32">
                  <c:v>1.4399999999999997</c:v>
                </c:pt>
                <c:pt idx="33">
                  <c:v>1.4849999999999997</c:v>
                </c:pt>
                <c:pt idx="34">
                  <c:v>1.5299999999999996</c:v>
                </c:pt>
                <c:pt idx="35">
                  <c:v>1.5749999999999995</c:v>
                </c:pt>
                <c:pt idx="36">
                  <c:v>1.6199999999999994</c:v>
                </c:pt>
                <c:pt idx="37">
                  <c:v>1.6649999999999994</c:v>
                </c:pt>
                <c:pt idx="38">
                  <c:v>1.7099999999999993</c:v>
                </c:pt>
                <c:pt idx="39">
                  <c:v>1.7549999999999992</c:v>
                </c:pt>
                <c:pt idx="40">
                  <c:v>1.7999999999999992</c:v>
                </c:pt>
                <c:pt idx="41">
                  <c:v>1.8449999999999991</c:v>
                </c:pt>
                <c:pt idx="42">
                  <c:v>1.889999999999999</c:v>
                </c:pt>
                <c:pt idx="43">
                  <c:v>1.9349999999999989</c:v>
                </c:pt>
                <c:pt idx="44">
                  <c:v>1.9799999999999989</c:v>
                </c:pt>
                <c:pt idx="45">
                  <c:v>2.024999999999999</c:v>
                </c:pt>
                <c:pt idx="46">
                  <c:v>2.069999999999999</c:v>
                </c:pt>
                <c:pt idx="47">
                  <c:v>2.1149999999999989</c:v>
                </c:pt>
                <c:pt idx="48">
                  <c:v>2.1599999999999988</c:v>
                </c:pt>
                <c:pt idx="49">
                  <c:v>2.2049999999999987</c:v>
                </c:pt>
                <c:pt idx="50">
                  <c:v>2.2499999999999987</c:v>
                </c:pt>
                <c:pt idx="51">
                  <c:v>2.2949999999999986</c:v>
                </c:pt>
                <c:pt idx="52">
                  <c:v>2.3399999999999985</c:v>
                </c:pt>
                <c:pt idx="53">
                  <c:v>2.3849999999999985</c:v>
                </c:pt>
                <c:pt idx="54">
                  <c:v>2.4299999999999984</c:v>
                </c:pt>
                <c:pt idx="55">
                  <c:v>2.4749999999999983</c:v>
                </c:pt>
                <c:pt idx="56">
                  <c:v>2.5199999999999982</c:v>
                </c:pt>
                <c:pt idx="57">
                  <c:v>2.5649999999999982</c:v>
                </c:pt>
                <c:pt idx="58">
                  <c:v>2.6099999999999981</c:v>
                </c:pt>
                <c:pt idx="59">
                  <c:v>2.654999999999998</c:v>
                </c:pt>
                <c:pt idx="60">
                  <c:v>2.699999999999998</c:v>
                </c:pt>
                <c:pt idx="61">
                  <c:v>2.7449999999999979</c:v>
                </c:pt>
                <c:pt idx="62">
                  <c:v>2.7899999999999978</c:v>
                </c:pt>
                <c:pt idx="63">
                  <c:v>2.8349999999999977</c:v>
                </c:pt>
                <c:pt idx="64">
                  <c:v>2.8799999999999977</c:v>
                </c:pt>
                <c:pt idx="65">
                  <c:v>2.9249999999999976</c:v>
                </c:pt>
                <c:pt idx="66">
                  <c:v>2.9699999999999975</c:v>
                </c:pt>
                <c:pt idx="67">
                  <c:v>3.0149999999999975</c:v>
                </c:pt>
                <c:pt idx="68">
                  <c:v>3.0599999999999974</c:v>
                </c:pt>
                <c:pt idx="69">
                  <c:v>3.1049999999999973</c:v>
                </c:pt>
                <c:pt idx="70">
                  <c:v>3.1499999999999972</c:v>
                </c:pt>
                <c:pt idx="71">
                  <c:v>3.1949999999999972</c:v>
                </c:pt>
                <c:pt idx="72">
                  <c:v>3.2399999999999971</c:v>
                </c:pt>
                <c:pt idx="73">
                  <c:v>3.284999999999997</c:v>
                </c:pt>
                <c:pt idx="74">
                  <c:v>3.329999999999997</c:v>
                </c:pt>
                <c:pt idx="75">
                  <c:v>3.3749999999999969</c:v>
                </c:pt>
                <c:pt idx="76">
                  <c:v>3.4199999999999968</c:v>
                </c:pt>
                <c:pt idx="77">
                  <c:v>3.4649999999999967</c:v>
                </c:pt>
                <c:pt idx="78">
                  <c:v>3.5099999999999967</c:v>
                </c:pt>
                <c:pt idx="79">
                  <c:v>3.5549999999999966</c:v>
                </c:pt>
                <c:pt idx="80">
                  <c:v>3.5999999999999965</c:v>
                </c:pt>
                <c:pt idx="81">
                  <c:v>3.6449999999999965</c:v>
                </c:pt>
                <c:pt idx="82">
                  <c:v>3.6899999999999964</c:v>
                </c:pt>
                <c:pt idx="83">
                  <c:v>3.7349999999999963</c:v>
                </c:pt>
                <c:pt idx="84">
                  <c:v>3.7799999999999963</c:v>
                </c:pt>
                <c:pt idx="85">
                  <c:v>3.8249999999999962</c:v>
                </c:pt>
                <c:pt idx="86">
                  <c:v>3.8699999999999961</c:v>
                </c:pt>
                <c:pt idx="87">
                  <c:v>3.914999999999996</c:v>
                </c:pt>
                <c:pt idx="88">
                  <c:v>3.959999999999996</c:v>
                </c:pt>
                <c:pt idx="89">
                  <c:v>4.0049999999999963</c:v>
                </c:pt>
                <c:pt idx="90">
                  <c:v>4.0499999999999963</c:v>
                </c:pt>
                <c:pt idx="91">
                  <c:v>4.0949999999999962</c:v>
                </c:pt>
                <c:pt idx="92">
                  <c:v>4.1399999999999961</c:v>
                </c:pt>
                <c:pt idx="93">
                  <c:v>4.1849999999999961</c:v>
                </c:pt>
                <c:pt idx="94">
                  <c:v>4.229999999999996</c:v>
                </c:pt>
                <c:pt idx="95">
                  <c:v>4.2749999999999959</c:v>
                </c:pt>
                <c:pt idx="96">
                  <c:v>4.3199999999999958</c:v>
                </c:pt>
                <c:pt idx="97">
                  <c:v>4.3649999999999958</c:v>
                </c:pt>
                <c:pt idx="98">
                  <c:v>4.4099999999999957</c:v>
                </c:pt>
                <c:pt idx="99">
                  <c:v>4.4549999999999956</c:v>
                </c:pt>
                <c:pt idx="100">
                  <c:v>4.4999999999999956</c:v>
                </c:pt>
                <c:pt idx="101">
                  <c:v>4.5449999999999955</c:v>
                </c:pt>
                <c:pt idx="102">
                  <c:v>4.5899999999999954</c:v>
                </c:pt>
                <c:pt idx="103">
                  <c:v>4.6349999999999953</c:v>
                </c:pt>
                <c:pt idx="104">
                  <c:v>4.6799999999999953</c:v>
                </c:pt>
                <c:pt idx="105">
                  <c:v>4.7249999999999952</c:v>
                </c:pt>
                <c:pt idx="106">
                  <c:v>4.7699999999999951</c:v>
                </c:pt>
                <c:pt idx="107">
                  <c:v>4.8149999999999951</c:v>
                </c:pt>
                <c:pt idx="108">
                  <c:v>4.859999999999995</c:v>
                </c:pt>
                <c:pt idx="109">
                  <c:v>4.9049999999999949</c:v>
                </c:pt>
                <c:pt idx="110">
                  <c:v>4.9499999999999948</c:v>
                </c:pt>
                <c:pt idx="111">
                  <c:v>4.9949999999999948</c:v>
                </c:pt>
                <c:pt idx="112">
                  <c:v>5.0399999999999947</c:v>
                </c:pt>
                <c:pt idx="113">
                  <c:v>5.0849999999999946</c:v>
                </c:pt>
                <c:pt idx="114">
                  <c:v>5.1299999999999946</c:v>
                </c:pt>
                <c:pt idx="115">
                  <c:v>5.1749999999999945</c:v>
                </c:pt>
                <c:pt idx="116">
                  <c:v>5.2199999999999944</c:v>
                </c:pt>
                <c:pt idx="117">
                  <c:v>5.2649999999999944</c:v>
                </c:pt>
                <c:pt idx="118">
                  <c:v>5.3099999999999943</c:v>
                </c:pt>
                <c:pt idx="119">
                  <c:v>5.3549999999999942</c:v>
                </c:pt>
                <c:pt idx="120">
                  <c:v>5.3999999999999941</c:v>
                </c:pt>
                <c:pt idx="121">
                  <c:v>5.4449999999999941</c:v>
                </c:pt>
                <c:pt idx="122">
                  <c:v>5.489999999999994</c:v>
                </c:pt>
                <c:pt idx="123">
                  <c:v>5.5349999999999939</c:v>
                </c:pt>
                <c:pt idx="124">
                  <c:v>5.5799999999999939</c:v>
                </c:pt>
                <c:pt idx="125">
                  <c:v>5.6249999999999938</c:v>
                </c:pt>
                <c:pt idx="126">
                  <c:v>5.6699999999999937</c:v>
                </c:pt>
                <c:pt idx="127">
                  <c:v>5.7149999999999936</c:v>
                </c:pt>
                <c:pt idx="128">
                  <c:v>5.7599999999999936</c:v>
                </c:pt>
                <c:pt idx="129">
                  <c:v>5.8049999999999935</c:v>
                </c:pt>
                <c:pt idx="130">
                  <c:v>5.8499999999999934</c:v>
                </c:pt>
                <c:pt idx="131">
                  <c:v>5.8949999999999934</c:v>
                </c:pt>
                <c:pt idx="132">
                  <c:v>5.9399999999999933</c:v>
                </c:pt>
                <c:pt idx="133">
                  <c:v>5.9849999999999932</c:v>
                </c:pt>
                <c:pt idx="134">
                  <c:v>6.0299999999999931</c:v>
                </c:pt>
                <c:pt idx="135">
                  <c:v>6.0749999999999931</c:v>
                </c:pt>
                <c:pt idx="136">
                  <c:v>6.119999999999993</c:v>
                </c:pt>
                <c:pt idx="137">
                  <c:v>6.1649999999999929</c:v>
                </c:pt>
                <c:pt idx="138">
                  <c:v>6.2099999999999929</c:v>
                </c:pt>
                <c:pt idx="139">
                  <c:v>6.2549999999999928</c:v>
                </c:pt>
                <c:pt idx="140">
                  <c:v>6.2999999999999927</c:v>
                </c:pt>
                <c:pt idx="141">
                  <c:v>6.3449999999999926</c:v>
                </c:pt>
                <c:pt idx="142">
                  <c:v>6.3899999999999926</c:v>
                </c:pt>
                <c:pt idx="143">
                  <c:v>6.4349999999999925</c:v>
                </c:pt>
                <c:pt idx="144">
                  <c:v>6.4799999999999924</c:v>
                </c:pt>
                <c:pt idx="145">
                  <c:v>6.5249999999999924</c:v>
                </c:pt>
                <c:pt idx="146">
                  <c:v>6.5699999999999923</c:v>
                </c:pt>
                <c:pt idx="147">
                  <c:v>6.6149999999999922</c:v>
                </c:pt>
                <c:pt idx="148">
                  <c:v>6.6599999999999921</c:v>
                </c:pt>
                <c:pt idx="149">
                  <c:v>6.7049999999999921</c:v>
                </c:pt>
                <c:pt idx="150">
                  <c:v>6.749999999999992</c:v>
                </c:pt>
                <c:pt idx="151">
                  <c:v>6.7949999999999919</c:v>
                </c:pt>
                <c:pt idx="152">
                  <c:v>6.8399999999999919</c:v>
                </c:pt>
                <c:pt idx="153">
                  <c:v>6.8849999999999918</c:v>
                </c:pt>
                <c:pt idx="154">
                  <c:v>6.9299999999999917</c:v>
                </c:pt>
                <c:pt idx="155">
                  <c:v>6.9749999999999917</c:v>
                </c:pt>
                <c:pt idx="156">
                  <c:v>7.0199999999999916</c:v>
                </c:pt>
                <c:pt idx="157">
                  <c:v>7.0649999999999915</c:v>
                </c:pt>
                <c:pt idx="158">
                  <c:v>7.1099999999999914</c:v>
                </c:pt>
                <c:pt idx="159">
                  <c:v>7.1549999999999914</c:v>
                </c:pt>
                <c:pt idx="160">
                  <c:v>7.1999999999999913</c:v>
                </c:pt>
                <c:pt idx="161">
                  <c:v>7.2449999999999912</c:v>
                </c:pt>
                <c:pt idx="162">
                  <c:v>7.2899999999999912</c:v>
                </c:pt>
                <c:pt idx="163">
                  <c:v>7.3349999999999911</c:v>
                </c:pt>
                <c:pt idx="164">
                  <c:v>7.379999999999991</c:v>
                </c:pt>
                <c:pt idx="165">
                  <c:v>7.4249999999999909</c:v>
                </c:pt>
                <c:pt idx="166">
                  <c:v>7.4699999999999909</c:v>
                </c:pt>
                <c:pt idx="167">
                  <c:v>7.5149999999999908</c:v>
                </c:pt>
                <c:pt idx="168">
                  <c:v>7.5599999999999907</c:v>
                </c:pt>
                <c:pt idx="169">
                  <c:v>7.6049999999999907</c:v>
                </c:pt>
                <c:pt idx="170">
                  <c:v>7.6499999999999906</c:v>
                </c:pt>
                <c:pt idx="171">
                  <c:v>7.6949999999999905</c:v>
                </c:pt>
                <c:pt idx="172">
                  <c:v>7.7399999999999904</c:v>
                </c:pt>
                <c:pt idx="173">
                  <c:v>7.7849999999999904</c:v>
                </c:pt>
                <c:pt idx="174">
                  <c:v>7.8299999999999903</c:v>
                </c:pt>
                <c:pt idx="175">
                  <c:v>7.8749999999999902</c:v>
                </c:pt>
                <c:pt idx="176">
                  <c:v>7.9199999999999902</c:v>
                </c:pt>
                <c:pt idx="177">
                  <c:v>7.9649999999999901</c:v>
                </c:pt>
                <c:pt idx="178">
                  <c:v>8.0099999999999909</c:v>
                </c:pt>
                <c:pt idx="179">
                  <c:v>8.0549999999999908</c:v>
                </c:pt>
                <c:pt idx="180">
                  <c:v>8.0999999999999908</c:v>
                </c:pt>
                <c:pt idx="181">
                  <c:v>8.1449999999999907</c:v>
                </c:pt>
                <c:pt idx="182">
                  <c:v>8.1899999999999906</c:v>
                </c:pt>
                <c:pt idx="183">
                  <c:v>8.2349999999999905</c:v>
                </c:pt>
                <c:pt idx="184">
                  <c:v>8.2799999999999905</c:v>
                </c:pt>
                <c:pt idx="185">
                  <c:v>8.3249999999999904</c:v>
                </c:pt>
                <c:pt idx="186">
                  <c:v>8.3699999999999903</c:v>
                </c:pt>
                <c:pt idx="187">
                  <c:v>8.4149999999999903</c:v>
                </c:pt>
                <c:pt idx="188">
                  <c:v>8.4599999999999902</c:v>
                </c:pt>
                <c:pt idx="189">
                  <c:v>8.5049999999999901</c:v>
                </c:pt>
                <c:pt idx="190">
                  <c:v>8.5499999999999901</c:v>
                </c:pt>
                <c:pt idx="191">
                  <c:v>8.59499999999999</c:v>
                </c:pt>
                <c:pt idx="192">
                  <c:v>8.6399999999999899</c:v>
                </c:pt>
                <c:pt idx="193">
                  <c:v>8.6849999999999898</c:v>
                </c:pt>
                <c:pt idx="194">
                  <c:v>8.7299999999999898</c:v>
                </c:pt>
                <c:pt idx="195">
                  <c:v>8.7749999999999897</c:v>
                </c:pt>
                <c:pt idx="196">
                  <c:v>8.8199999999999896</c:v>
                </c:pt>
                <c:pt idx="197">
                  <c:v>8.8649999999999896</c:v>
                </c:pt>
                <c:pt idx="198">
                  <c:v>8.9099999999999895</c:v>
                </c:pt>
                <c:pt idx="199">
                  <c:v>8.9549999999999894</c:v>
                </c:pt>
                <c:pt idx="200">
                  <c:v>8.9999999999999893</c:v>
                </c:pt>
                <c:pt idx="201">
                  <c:v>9.0449999999999893</c:v>
                </c:pt>
                <c:pt idx="202">
                  <c:v>9.0899999999999892</c:v>
                </c:pt>
                <c:pt idx="203">
                  <c:v>9.1349999999999891</c:v>
                </c:pt>
                <c:pt idx="204">
                  <c:v>9.1799999999999891</c:v>
                </c:pt>
                <c:pt idx="205">
                  <c:v>9.224999999999989</c:v>
                </c:pt>
                <c:pt idx="206">
                  <c:v>9.2699999999999889</c:v>
                </c:pt>
                <c:pt idx="207">
                  <c:v>9.3149999999999888</c:v>
                </c:pt>
                <c:pt idx="208">
                  <c:v>9.3599999999999888</c:v>
                </c:pt>
                <c:pt idx="209">
                  <c:v>9.4049999999999887</c:v>
                </c:pt>
                <c:pt idx="210">
                  <c:v>9.4499999999999886</c:v>
                </c:pt>
                <c:pt idx="211">
                  <c:v>9.4949999999999886</c:v>
                </c:pt>
                <c:pt idx="212">
                  <c:v>9.5399999999999885</c:v>
                </c:pt>
                <c:pt idx="213">
                  <c:v>9.5849999999999884</c:v>
                </c:pt>
                <c:pt idx="214">
                  <c:v>9.6299999999999883</c:v>
                </c:pt>
                <c:pt idx="215">
                  <c:v>9.6749999999999883</c:v>
                </c:pt>
                <c:pt idx="216">
                  <c:v>9.7199999999999882</c:v>
                </c:pt>
                <c:pt idx="217">
                  <c:v>9.7649999999999881</c:v>
                </c:pt>
                <c:pt idx="218">
                  <c:v>9.8099999999999881</c:v>
                </c:pt>
                <c:pt idx="219">
                  <c:v>9.854999999999988</c:v>
                </c:pt>
                <c:pt idx="220">
                  <c:v>9.8999999999999879</c:v>
                </c:pt>
                <c:pt idx="221">
                  <c:v>9.9449999999999878</c:v>
                </c:pt>
                <c:pt idx="222">
                  <c:v>9.9899999999999878</c:v>
                </c:pt>
                <c:pt idx="223">
                  <c:v>10.034999999999988</c:v>
                </c:pt>
                <c:pt idx="224">
                  <c:v>10.079999999999988</c:v>
                </c:pt>
                <c:pt idx="225">
                  <c:v>10.124999999999988</c:v>
                </c:pt>
                <c:pt idx="226">
                  <c:v>10.169999999999987</c:v>
                </c:pt>
                <c:pt idx="227">
                  <c:v>10.214999999999987</c:v>
                </c:pt>
                <c:pt idx="228">
                  <c:v>10.259999999999987</c:v>
                </c:pt>
                <c:pt idx="229">
                  <c:v>10.304999999999987</c:v>
                </c:pt>
                <c:pt idx="230">
                  <c:v>10.349999999999987</c:v>
                </c:pt>
                <c:pt idx="231">
                  <c:v>10.394999999999987</c:v>
                </c:pt>
                <c:pt idx="232">
                  <c:v>10.439999999999987</c:v>
                </c:pt>
                <c:pt idx="233">
                  <c:v>10.484999999999987</c:v>
                </c:pt>
                <c:pt idx="234">
                  <c:v>10.529999999999987</c:v>
                </c:pt>
                <c:pt idx="235">
                  <c:v>10.574999999999987</c:v>
                </c:pt>
                <c:pt idx="236">
                  <c:v>10.619999999999987</c:v>
                </c:pt>
                <c:pt idx="237">
                  <c:v>10.664999999999987</c:v>
                </c:pt>
                <c:pt idx="238">
                  <c:v>10.709999999999987</c:v>
                </c:pt>
                <c:pt idx="239">
                  <c:v>10.754999999999987</c:v>
                </c:pt>
                <c:pt idx="240">
                  <c:v>10.799999999999986</c:v>
                </c:pt>
                <c:pt idx="241">
                  <c:v>10.844999999999986</c:v>
                </c:pt>
                <c:pt idx="242">
                  <c:v>10.889999999999986</c:v>
                </c:pt>
                <c:pt idx="243">
                  <c:v>10.934999999999986</c:v>
                </c:pt>
                <c:pt idx="244">
                  <c:v>10.979999999999986</c:v>
                </c:pt>
                <c:pt idx="245">
                  <c:v>11.024999999999986</c:v>
                </c:pt>
                <c:pt idx="246">
                  <c:v>11.069999999999986</c:v>
                </c:pt>
                <c:pt idx="247">
                  <c:v>11.114999999999986</c:v>
                </c:pt>
                <c:pt idx="248">
                  <c:v>11.159999999999986</c:v>
                </c:pt>
                <c:pt idx="249">
                  <c:v>11.204999999999986</c:v>
                </c:pt>
                <c:pt idx="250">
                  <c:v>11.249999999999986</c:v>
                </c:pt>
                <c:pt idx="251">
                  <c:v>11.294999999999986</c:v>
                </c:pt>
                <c:pt idx="252">
                  <c:v>11.339999999999986</c:v>
                </c:pt>
                <c:pt idx="253">
                  <c:v>11.384999999999986</c:v>
                </c:pt>
                <c:pt idx="254">
                  <c:v>11.429999999999986</c:v>
                </c:pt>
                <c:pt idx="255">
                  <c:v>11.474999999999985</c:v>
                </c:pt>
                <c:pt idx="256">
                  <c:v>11.519999999999985</c:v>
                </c:pt>
                <c:pt idx="257">
                  <c:v>11.564999999999985</c:v>
                </c:pt>
                <c:pt idx="258">
                  <c:v>11.609999999999985</c:v>
                </c:pt>
                <c:pt idx="259">
                  <c:v>11.654999999999985</c:v>
                </c:pt>
                <c:pt idx="260">
                  <c:v>11.699999999999985</c:v>
                </c:pt>
                <c:pt idx="261">
                  <c:v>11.744999999999985</c:v>
                </c:pt>
                <c:pt idx="262">
                  <c:v>11.789999999999985</c:v>
                </c:pt>
                <c:pt idx="263">
                  <c:v>11.834999999999985</c:v>
                </c:pt>
                <c:pt idx="264">
                  <c:v>11.879999999999985</c:v>
                </c:pt>
                <c:pt idx="265">
                  <c:v>11.924999999999985</c:v>
                </c:pt>
                <c:pt idx="266">
                  <c:v>11.969999999999985</c:v>
                </c:pt>
                <c:pt idx="267">
                  <c:v>12.014999999999985</c:v>
                </c:pt>
                <c:pt idx="268">
                  <c:v>12.059999999999985</c:v>
                </c:pt>
                <c:pt idx="269">
                  <c:v>12.104999999999984</c:v>
                </c:pt>
                <c:pt idx="270">
                  <c:v>12.149999999999984</c:v>
                </c:pt>
                <c:pt idx="271">
                  <c:v>12.194999999999984</c:v>
                </c:pt>
                <c:pt idx="272">
                  <c:v>12.239999999999984</c:v>
                </c:pt>
                <c:pt idx="273">
                  <c:v>12.284999999999984</c:v>
                </c:pt>
                <c:pt idx="274">
                  <c:v>12.329999999999984</c:v>
                </c:pt>
                <c:pt idx="275">
                  <c:v>12.374999999999984</c:v>
                </c:pt>
                <c:pt idx="276">
                  <c:v>12.419999999999984</c:v>
                </c:pt>
                <c:pt idx="277">
                  <c:v>12.464999999999984</c:v>
                </c:pt>
                <c:pt idx="278">
                  <c:v>12.509999999999984</c:v>
                </c:pt>
                <c:pt idx="279">
                  <c:v>12.554999999999984</c:v>
                </c:pt>
                <c:pt idx="280">
                  <c:v>12.599999999999984</c:v>
                </c:pt>
                <c:pt idx="281">
                  <c:v>12.644999999999984</c:v>
                </c:pt>
                <c:pt idx="282">
                  <c:v>12.689999999999984</c:v>
                </c:pt>
                <c:pt idx="283">
                  <c:v>12.734999999999983</c:v>
                </c:pt>
                <c:pt idx="284">
                  <c:v>12.779999999999983</c:v>
                </c:pt>
                <c:pt idx="285">
                  <c:v>12.824999999999983</c:v>
                </c:pt>
                <c:pt idx="286">
                  <c:v>12.869999999999983</c:v>
                </c:pt>
                <c:pt idx="287">
                  <c:v>12.914999999999983</c:v>
                </c:pt>
                <c:pt idx="288">
                  <c:v>12.959999999999983</c:v>
                </c:pt>
                <c:pt idx="289">
                  <c:v>13.004999999999983</c:v>
                </c:pt>
                <c:pt idx="290">
                  <c:v>13.049999999999983</c:v>
                </c:pt>
                <c:pt idx="291">
                  <c:v>13.094999999999983</c:v>
                </c:pt>
                <c:pt idx="292">
                  <c:v>13.139999999999983</c:v>
                </c:pt>
                <c:pt idx="293">
                  <c:v>13.184999999999983</c:v>
                </c:pt>
                <c:pt idx="294">
                  <c:v>13.229999999999983</c:v>
                </c:pt>
                <c:pt idx="295">
                  <c:v>13.274999999999983</c:v>
                </c:pt>
                <c:pt idx="296">
                  <c:v>13.319999999999983</c:v>
                </c:pt>
                <c:pt idx="297">
                  <c:v>13.364999999999982</c:v>
                </c:pt>
                <c:pt idx="298">
                  <c:v>13.409999999999982</c:v>
                </c:pt>
                <c:pt idx="299">
                  <c:v>13.454999999999982</c:v>
                </c:pt>
                <c:pt idx="300">
                  <c:v>13.499999999999982</c:v>
                </c:pt>
                <c:pt idx="301">
                  <c:v>13.544999999999982</c:v>
                </c:pt>
                <c:pt idx="302">
                  <c:v>13.589999999999982</c:v>
                </c:pt>
                <c:pt idx="303">
                  <c:v>13.634999999999982</c:v>
                </c:pt>
                <c:pt idx="304">
                  <c:v>13.679999999999982</c:v>
                </c:pt>
                <c:pt idx="305">
                  <c:v>13.724999999999982</c:v>
                </c:pt>
                <c:pt idx="306">
                  <c:v>13.769999999999982</c:v>
                </c:pt>
                <c:pt idx="307">
                  <c:v>13.814999999999982</c:v>
                </c:pt>
                <c:pt idx="308">
                  <c:v>13.859999999999982</c:v>
                </c:pt>
                <c:pt idx="309">
                  <c:v>13.904999999999982</c:v>
                </c:pt>
                <c:pt idx="310">
                  <c:v>13.949999999999982</c:v>
                </c:pt>
                <c:pt idx="311">
                  <c:v>13.994999999999981</c:v>
                </c:pt>
                <c:pt idx="312">
                  <c:v>14.039999999999981</c:v>
                </c:pt>
                <c:pt idx="313">
                  <c:v>14.084999999999981</c:v>
                </c:pt>
                <c:pt idx="314">
                  <c:v>14.129999999999981</c:v>
                </c:pt>
                <c:pt idx="315">
                  <c:v>14.174999999999981</c:v>
                </c:pt>
                <c:pt idx="316">
                  <c:v>14.219999999999981</c:v>
                </c:pt>
                <c:pt idx="317">
                  <c:v>14.264999999999981</c:v>
                </c:pt>
                <c:pt idx="318">
                  <c:v>14.309999999999981</c:v>
                </c:pt>
                <c:pt idx="319">
                  <c:v>14.354999999999981</c:v>
                </c:pt>
                <c:pt idx="320">
                  <c:v>14.399999999999981</c:v>
                </c:pt>
                <c:pt idx="321">
                  <c:v>14.444999999999981</c:v>
                </c:pt>
                <c:pt idx="322">
                  <c:v>14.489999999999981</c:v>
                </c:pt>
                <c:pt idx="323">
                  <c:v>14.534999999999981</c:v>
                </c:pt>
                <c:pt idx="324">
                  <c:v>14.579999999999981</c:v>
                </c:pt>
                <c:pt idx="325">
                  <c:v>14.62499999999998</c:v>
                </c:pt>
                <c:pt idx="326">
                  <c:v>14.66999999999998</c:v>
                </c:pt>
                <c:pt idx="327">
                  <c:v>14.71499999999998</c:v>
                </c:pt>
                <c:pt idx="328">
                  <c:v>14.75999999999998</c:v>
                </c:pt>
                <c:pt idx="329">
                  <c:v>14.80499999999998</c:v>
                </c:pt>
                <c:pt idx="330">
                  <c:v>14.84999999999998</c:v>
                </c:pt>
                <c:pt idx="331">
                  <c:v>14.89499999999998</c:v>
                </c:pt>
                <c:pt idx="332">
                  <c:v>14.93999999999998</c:v>
                </c:pt>
                <c:pt idx="333">
                  <c:v>14.98499999999998</c:v>
                </c:pt>
                <c:pt idx="334">
                  <c:v>15.02999999999998</c:v>
                </c:pt>
                <c:pt idx="335">
                  <c:v>15.07499999999998</c:v>
                </c:pt>
                <c:pt idx="336">
                  <c:v>15.11999999999998</c:v>
                </c:pt>
                <c:pt idx="337">
                  <c:v>15.16499999999998</c:v>
                </c:pt>
                <c:pt idx="338">
                  <c:v>15.20999999999998</c:v>
                </c:pt>
                <c:pt idx="339">
                  <c:v>15.254999999999979</c:v>
                </c:pt>
                <c:pt idx="340">
                  <c:v>15.299999999999979</c:v>
                </c:pt>
                <c:pt idx="341">
                  <c:v>15.344999999999979</c:v>
                </c:pt>
                <c:pt idx="342">
                  <c:v>15.389999999999979</c:v>
                </c:pt>
                <c:pt idx="343">
                  <c:v>15.434999999999979</c:v>
                </c:pt>
                <c:pt idx="344">
                  <c:v>15.479999999999979</c:v>
                </c:pt>
                <c:pt idx="345">
                  <c:v>15.524999999999979</c:v>
                </c:pt>
                <c:pt idx="346">
                  <c:v>15.569999999999979</c:v>
                </c:pt>
                <c:pt idx="347">
                  <c:v>15.614999999999979</c:v>
                </c:pt>
                <c:pt idx="348">
                  <c:v>15.659999999999979</c:v>
                </c:pt>
                <c:pt idx="349">
                  <c:v>15.704999999999979</c:v>
                </c:pt>
                <c:pt idx="350">
                  <c:v>15.749999999999979</c:v>
                </c:pt>
                <c:pt idx="351">
                  <c:v>15.794999999999979</c:v>
                </c:pt>
                <c:pt idx="352">
                  <c:v>15.839999999999979</c:v>
                </c:pt>
                <c:pt idx="353">
                  <c:v>15.884999999999978</c:v>
                </c:pt>
                <c:pt idx="354">
                  <c:v>15.929999999999978</c:v>
                </c:pt>
                <c:pt idx="355">
                  <c:v>15.974999999999978</c:v>
                </c:pt>
                <c:pt idx="356">
                  <c:v>16.019999999999978</c:v>
                </c:pt>
                <c:pt idx="357">
                  <c:v>16.06499999999998</c:v>
                </c:pt>
                <c:pt idx="358">
                  <c:v>16.109999999999982</c:v>
                </c:pt>
                <c:pt idx="359">
                  <c:v>16.154999999999983</c:v>
                </c:pt>
                <c:pt idx="360">
                  <c:v>16.199999999999985</c:v>
                </c:pt>
                <c:pt idx="361">
                  <c:v>16.244999999999987</c:v>
                </c:pt>
                <c:pt idx="362">
                  <c:v>16.289999999999988</c:v>
                </c:pt>
                <c:pt idx="363">
                  <c:v>16.33499999999999</c:v>
                </c:pt>
                <c:pt idx="364">
                  <c:v>16.379999999999992</c:v>
                </c:pt>
                <c:pt idx="365">
                  <c:v>16.424999999999994</c:v>
                </c:pt>
                <c:pt idx="366">
                  <c:v>16.469999999999995</c:v>
                </c:pt>
                <c:pt idx="367">
                  <c:v>16.514999999999997</c:v>
                </c:pt>
                <c:pt idx="368">
                  <c:v>16.559999999999999</c:v>
                </c:pt>
                <c:pt idx="369">
                  <c:v>16.605</c:v>
                </c:pt>
                <c:pt idx="370">
                  <c:v>16.650000000000002</c:v>
                </c:pt>
                <c:pt idx="371">
                  <c:v>16.695000000000004</c:v>
                </c:pt>
                <c:pt idx="372">
                  <c:v>16.740000000000006</c:v>
                </c:pt>
                <c:pt idx="373">
                  <c:v>16.785000000000007</c:v>
                </c:pt>
                <c:pt idx="374">
                  <c:v>16.830000000000009</c:v>
                </c:pt>
                <c:pt idx="375">
                  <c:v>16.875000000000011</c:v>
                </c:pt>
                <c:pt idx="376">
                  <c:v>16.920000000000012</c:v>
                </c:pt>
                <c:pt idx="377">
                  <c:v>16.965000000000014</c:v>
                </c:pt>
                <c:pt idx="378">
                  <c:v>17.010000000000016</c:v>
                </c:pt>
                <c:pt idx="379">
                  <c:v>17.055000000000017</c:v>
                </c:pt>
                <c:pt idx="380">
                  <c:v>17.100000000000019</c:v>
                </c:pt>
                <c:pt idx="381">
                  <c:v>17.145000000000021</c:v>
                </c:pt>
                <c:pt idx="382">
                  <c:v>17.190000000000023</c:v>
                </c:pt>
                <c:pt idx="383">
                  <c:v>17.235000000000024</c:v>
                </c:pt>
                <c:pt idx="384">
                  <c:v>17.280000000000026</c:v>
                </c:pt>
                <c:pt idx="385">
                  <c:v>17.325000000000028</c:v>
                </c:pt>
                <c:pt idx="386">
                  <c:v>17.370000000000029</c:v>
                </c:pt>
                <c:pt idx="387">
                  <c:v>17.415000000000031</c:v>
                </c:pt>
                <c:pt idx="388">
                  <c:v>17.460000000000033</c:v>
                </c:pt>
                <c:pt idx="389">
                  <c:v>17.505000000000035</c:v>
                </c:pt>
                <c:pt idx="390">
                  <c:v>17.550000000000036</c:v>
                </c:pt>
                <c:pt idx="391">
                  <c:v>17.595000000000038</c:v>
                </c:pt>
                <c:pt idx="392">
                  <c:v>17.64000000000004</c:v>
                </c:pt>
                <c:pt idx="393">
                  <c:v>17.685000000000041</c:v>
                </c:pt>
                <c:pt idx="394">
                  <c:v>17.730000000000043</c:v>
                </c:pt>
                <c:pt idx="395">
                  <c:v>17.775000000000045</c:v>
                </c:pt>
                <c:pt idx="396">
                  <c:v>17.820000000000046</c:v>
                </c:pt>
                <c:pt idx="397">
                  <c:v>17.865000000000048</c:v>
                </c:pt>
                <c:pt idx="398">
                  <c:v>17.91000000000005</c:v>
                </c:pt>
                <c:pt idx="399">
                  <c:v>17.955000000000052</c:v>
                </c:pt>
                <c:pt idx="400">
                  <c:v>18.000000000000053</c:v>
                </c:pt>
                <c:pt idx="401">
                  <c:v>18.045000000000055</c:v>
                </c:pt>
                <c:pt idx="402">
                  <c:v>18.090000000000057</c:v>
                </c:pt>
                <c:pt idx="403">
                  <c:v>18.135000000000058</c:v>
                </c:pt>
                <c:pt idx="404">
                  <c:v>18.18000000000006</c:v>
                </c:pt>
                <c:pt idx="405">
                  <c:v>18.225000000000062</c:v>
                </c:pt>
                <c:pt idx="406">
                  <c:v>18.270000000000064</c:v>
                </c:pt>
                <c:pt idx="407">
                  <c:v>18.315000000000065</c:v>
                </c:pt>
                <c:pt idx="408">
                  <c:v>18.360000000000067</c:v>
                </c:pt>
                <c:pt idx="409">
                  <c:v>18.405000000000069</c:v>
                </c:pt>
                <c:pt idx="410">
                  <c:v>18.45000000000007</c:v>
                </c:pt>
                <c:pt idx="411">
                  <c:v>18.495000000000072</c:v>
                </c:pt>
                <c:pt idx="412">
                  <c:v>18.540000000000074</c:v>
                </c:pt>
                <c:pt idx="413">
                  <c:v>18.585000000000075</c:v>
                </c:pt>
                <c:pt idx="414">
                  <c:v>18.630000000000077</c:v>
                </c:pt>
                <c:pt idx="415">
                  <c:v>18.675000000000079</c:v>
                </c:pt>
                <c:pt idx="416">
                  <c:v>18.720000000000081</c:v>
                </c:pt>
                <c:pt idx="417">
                  <c:v>18.765000000000082</c:v>
                </c:pt>
                <c:pt idx="418">
                  <c:v>18.810000000000084</c:v>
                </c:pt>
                <c:pt idx="419">
                  <c:v>18.855000000000086</c:v>
                </c:pt>
                <c:pt idx="420">
                  <c:v>18.900000000000087</c:v>
                </c:pt>
                <c:pt idx="421">
                  <c:v>18.945000000000089</c:v>
                </c:pt>
                <c:pt idx="422">
                  <c:v>18.990000000000091</c:v>
                </c:pt>
                <c:pt idx="423">
                  <c:v>19.035000000000093</c:v>
                </c:pt>
                <c:pt idx="424">
                  <c:v>19.080000000000094</c:v>
                </c:pt>
                <c:pt idx="425">
                  <c:v>19.125000000000096</c:v>
                </c:pt>
                <c:pt idx="426">
                  <c:v>19.170000000000098</c:v>
                </c:pt>
                <c:pt idx="427">
                  <c:v>19.215000000000099</c:v>
                </c:pt>
                <c:pt idx="428">
                  <c:v>19.260000000000101</c:v>
                </c:pt>
                <c:pt idx="429">
                  <c:v>19.305000000000103</c:v>
                </c:pt>
                <c:pt idx="430">
                  <c:v>19.350000000000104</c:v>
                </c:pt>
                <c:pt idx="431">
                  <c:v>19.395000000000106</c:v>
                </c:pt>
                <c:pt idx="432">
                  <c:v>19.440000000000108</c:v>
                </c:pt>
                <c:pt idx="433">
                  <c:v>19.48500000000011</c:v>
                </c:pt>
                <c:pt idx="434">
                  <c:v>19.530000000000111</c:v>
                </c:pt>
                <c:pt idx="435">
                  <c:v>19.575000000000113</c:v>
                </c:pt>
                <c:pt idx="436">
                  <c:v>19.620000000000115</c:v>
                </c:pt>
                <c:pt idx="437">
                  <c:v>19.665000000000116</c:v>
                </c:pt>
                <c:pt idx="438">
                  <c:v>19.710000000000118</c:v>
                </c:pt>
                <c:pt idx="439">
                  <c:v>19.75500000000012</c:v>
                </c:pt>
                <c:pt idx="440">
                  <c:v>19.800000000000122</c:v>
                </c:pt>
                <c:pt idx="441">
                  <c:v>19.845000000000123</c:v>
                </c:pt>
                <c:pt idx="442">
                  <c:v>19.890000000000125</c:v>
                </c:pt>
                <c:pt idx="443">
                  <c:v>19.935000000000127</c:v>
                </c:pt>
                <c:pt idx="444">
                  <c:v>19.980000000000128</c:v>
                </c:pt>
                <c:pt idx="445">
                  <c:v>20.02500000000013</c:v>
                </c:pt>
                <c:pt idx="446">
                  <c:v>20.070000000000132</c:v>
                </c:pt>
                <c:pt idx="447">
                  <c:v>20.115000000000133</c:v>
                </c:pt>
                <c:pt idx="448">
                  <c:v>20.160000000000135</c:v>
                </c:pt>
                <c:pt idx="449">
                  <c:v>20.205000000000137</c:v>
                </c:pt>
                <c:pt idx="450">
                  <c:v>20.250000000000139</c:v>
                </c:pt>
                <c:pt idx="451">
                  <c:v>20.29500000000014</c:v>
                </c:pt>
                <c:pt idx="452">
                  <c:v>20.340000000000142</c:v>
                </c:pt>
                <c:pt idx="453">
                  <c:v>20.385000000000144</c:v>
                </c:pt>
                <c:pt idx="454">
                  <c:v>20.430000000000145</c:v>
                </c:pt>
                <c:pt idx="455">
                  <c:v>20.475000000000147</c:v>
                </c:pt>
                <c:pt idx="456">
                  <c:v>20.520000000000149</c:v>
                </c:pt>
                <c:pt idx="457">
                  <c:v>20.56500000000015</c:v>
                </c:pt>
                <c:pt idx="458">
                  <c:v>20.610000000000152</c:v>
                </c:pt>
                <c:pt idx="459">
                  <c:v>20.655000000000154</c:v>
                </c:pt>
                <c:pt idx="460">
                  <c:v>20.700000000000156</c:v>
                </c:pt>
                <c:pt idx="461">
                  <c:v>20.745000000000157</c:v>
                </c:pt>
                <c:pt idx="462">
                  <c:v>20.790000000000159</c:v>
                </c:pt>
                <c:pt idx="463">
                  <c:v>20.835000000000161</c:v>
                </c:pt>
                <c:pt idx="464">
                  <c:v>20.880000000000162</c:v>
                </c:pt>
                <c:pt idx="465">
                  <c:v>20.925000000000164</c:v>
                </c:pt>
                <c:pt idx="466">
                  <c:v>20.970000000000166</c:v>
                </c:pt>
                <c:pt idx="467">
                  <c:v>21.015000000000168</c:v>
                </c:pt>
                <c:pt idx="468">
                  <c:v>21.060000000000169</c:v>
                </c:pt>
                <c:pt idx="469">
                  <c:v>21.105000000000171</c:v>
                </c:pt>
                <c:pt idx="470">
                  <c:v>21.150000000000173</c:v>
                </c:pt>
                <c:pt idx="471">
                  <c:v>21.195000000000174</c:v>
                </c:pt>
                <c:pt idx="472">
                  <c:v>21.240000000000176</c:v>
                </c:pt>
                <c:pt idx="473">
                  <c:v>21.285000000000178</c:v>
                </c:pt>
                <c:pt idx="474">
                  <c:v>21.330000000000179</c:v>
                </c:pt>
                <c:pt idx="475">
                  <c:v>21.375000000000181</c:v>
                </c:pt>
                <c:pt idx="476">
                  <c:v>21.420000000000183</c:v>
                </c:pt>
                <c:pt idx="477">
                  <c:v>21.465000000000185</c:v>
                </c:pt>
                <c:pt idx="478">
                  <c:v>21.510000000000186</c:v>
                </c:pt>
                <c:pt idx="479">
                  <c:v>21.555000000000188</c:v>
                </c:pt>
                <c:pt idx="480">
                  <c:v>21.60000000000019</c:v>
                </c:pt>
                <c:pt idx="481">
                  <c:v>21.645000000000191</c:v>
                </c:pt>
                <c:pt idx="482">
                  <c:v>21.690000000000193</c:v>
                </c:pt>
                <c:pt idx="483">
                  <c:v>21.735000000000195</c:v>
                </c:pt>
                <c:pt idx="484">
                  <c:v>21.780000000000197</c:v>
                </c:pt>
                <c:pt idx="485">
                  <c:v>21.825000000000198</c:v>
                </c:pt>
                <c:pt idx="486">
                  <c:v>21.8700000000002</c:v>
                </c:pt>
                <c:pt idx="487">
                  <c:v>21.915000000000202</c:v>
                </c:pt>
                <c:pt idx="488">
                  <c:v>21.960000000000203</c:v>
                </c:pt>
                <c:pt idx="489">
                  <c:v>22.005000000000205</c:v>
                </c:pt>
                <c:pt idx="490">
                  <c:v>22.050000000000207</c:v>
                </c:pt>
                <c:pt idx="491">
                  <c:v>22.095000000000208</c:v>
                </c:pt>
                <c:pt idx="492">
                  <c:v>22.14000000000021</c:v>
                </c:pt>
                <c:pt idx="493">
                  <c:v>22.185000000000212</c:v>
                </c:pt>
                <c:pt idx="494">
                  <c:v>22.230000000000214</c:v>
                </c:pt>
                <c:pt idx="495">
                  <c:v>22.275000000000215</c:v>
                </c:pt>
                <c:pt idx="496">
                  <c:v>22.320000000000217</c:v>
                </c:pt>
                <c:pt idx="497">
                  <c:v>22.365000000000219</c:v>
                </c:pt>
                <c:pt idx="498">
                  <c:v>22.41000000000022</c:v>
                </c:pt>
                <c:pt idx="499">
                  <c:v>22.455000000000222</c:v>
                </c:pt>
                <c:pt idx="500">
                  <c:v>22.500000000000224</c:v>
                </c:pt>
                <c:pt idx="501">
                  <c:v>22.545000000000226</c:v>
                </c:pt>
                <c:pt idx="502">
                  <c:v>22.590000000000227</c:v>
                </c:pt>
                <c:pt idx="503">
                  <c:v>22.635000000000229</c:v>
                </c:pt>
                <c:pt idx="504">
                  <c:v>22.680000000000231</c:v>
                </c:pt>
                <c:pt idx="505">
                  <c:v>22.725000000000232</c:v>
                </c:pt>
                <c:pt idx="506">
                  <c:v>22.770000000000234</c:v>
                </c:pt>
                <c:pt idx="507">
                  <c:v>22.815000000000236</c:v>
                </c:pt>
                <c:pt idx="508">
                  <c:v>22.860000000000237</c:v>
                </c:pt>
                <c:pt idx="509">
                  <c:v>22.905000000000239</c:v>
                </c:pt>
                <c:pt idx="510">
                  <c:v>22.950000000000241</c:v>
                </c:pt>
                <c:pt idx="511">
                  <c:v>22.995000000000243</c:v>
                </c:pt>
                <c:pt idx="512">
                  <c:v>23.040000000000244</c:v>
                </c:pt>
                <c:pt idx="513">
                  <c:v>23.085000000000246</c:v>
                </c:pt>
                <c:pt idx="514">
                  <c:v>23.130000000000248</c:v>
                </c:pt>
                <c:pt idx="515">
                  <c:v>23.175000000000249</c:v>
                </c:pt>
                <c:pt idx="516">
                  <c:v>23.220000000000251</c:v>
                </c:pt>
                <c:pt idx="517">
                  <c:v>23.265000000000253</c:v>
                </c:pt>
                <c:pt idx="518">
                  <c:v>23.310000000000255</c:v>
                </c:pt>
                <c:pt idx="519">
                  <c:v>23.355000000000256</c:v>
                </c:pt>
                <c:pt idx="520">
                  <c:v>23.400000000000258</c:v>
                </c:pt>
                <c:pt idx="521">
                  <c:v>23.44500000000026</c:v>
                </c:pt>
                <c:pt idx="522">
                  <c:v>23.490000000000261</c:v>
                </c:pt>
                <c:pt idx="523">
                  <c:v>23.535000000000263</c:v>
                </c:pt>
                <c:pt idx="524">
                  <c:v>23.580000000000265</c:v>
                </c:pt>
                <c:pt idx="525">
                  <c:v>23.625000000000266</c:v>
                </c:pt>
                <c:pt idx="526">
                  <c:v>23.670000000000268</c:v>
                </c:pt>
                <c:pt idx="527">
                  <c:v>23.71500000000027</c:v>
                </c:pt>
                <c:pt idx="528">
                  <c:v>23.760000000000272</c:v>
                </c:pt>
                <c:pt idx="529">
                  <c:v>23.805000000000273</c:v>
                </c:pt>
                <c:pt idx="530">
                  <c:v>23.850000000000275</c:v>
                </c:pt>
                <c:pt idx="531">
                  <c:v>23.895000000000277</c:v>
                </c:pt>
                <c:pt idx="532">
                  <c:v>23.940000000000278</c:v>
                </c:pt>
                <c:pt idx="533">
                  <c:v>23.98500000000028</c:v>
                </c:pt>
                <c:pt idx="534">
                  <c:v>24.030000000000282</c:v>
                </c:pt>
                <c:pt idx="535">
                  <c:v>24.075000000000284</c:v>
                </c:pt>
                <c:pt idx="536">
                  <c:v>24.120000000000285</c:v>
                </c:pt>
                <c:pt idx="537">
                  <c:v>24.165000000000287</c:v>
                </c:pt>
                <c:pt idx="538">
                  <c:v>24.210000000000289</c:v>
                </c:pt>
                <c:pt idx="539">
                  <c:v>24.25500000000029</c:v>
                </c:pt>
                <c:pt idx="540">
                  <c:v>24.300000000000292</c:v>
                </c:pt>
                <c:pt idx="541">
                  <c:v>24.345000000000294</c:v>
                </c:pt>
                <c:pt idx="542">
                  <c:v>24.390000000000295</c:v>
                </c:pt>
                <c:pt idx="543">
                  <c:v>24.435000000000297</c:v>
                </c:pt>
                <c:pt idx="544">
                  <c:v>24.480000000000299</c:v>
                </c:pt>
                <c:pt idx="545">
                  <c:v>24.525000000000301</c:v>
                </c:pt>
                <c:pt idx="546">
                  <c:v>24.570000000000302</c:v>
                </c:pt>
                <c:pt idx="547">
                  <c:v>24.615000000000304</c:v>
                </c:pt>
                <c:pt idx="548">
                  <c:v>24.660000000000306</c:v>
                </c:pt>
                <c:pt idx="549">
                  <c:v>24.705000000000307</c:v>
                </c:pt>
                <c:pt idx="550">
                  <c:v>24.750000000000309</c:v>
                </c:pt>
                <c:pt idx="551">
                  <c:v>24.795000000000311</c:v>
                </c:pt>
                <c:pt idx="552">
                  <c:v>24.840000000000312</c:v>
                </c:pt>
                <c:pt idx="553">
                  <c:v>24.885000000000314</c:v>
                </c:pt>
                <c:pt idx="554">
                  <c:v>24.930000000000316</c:v>
                </c:pt>
                <c:pt idx="555">
                  <c:v>24.975000000000318</c:v>
                </c:pt>
                <c:pt idx="556">
                  <c:v>25.020000000000319</c:v>
                </c:pt>
                <c:pt idx="557">
                  <c:v>25.065000000000321</c:v>
                </c:pt>
                <c:pt idx="558">
                  <c:v>25.110000000000323</c:v>
                </c:pt>
                <c:pt idx="559">
                  <c:v>25.155000000000324</c:v>
                </c:pt>
                <c:pt idx="560">
                  <c:v>25.200000000000326</c:v>
                </c:pt>
                <c:pt idx="561">
                  <c:v>25.245000000000328</c:v>
                </c:pt>
                <c:pt idx="562">
                  <c:v>25.29000000000033</c:v>
                </c:pt>
                <c:pt idx="563">
                  <c:v>25.335000000000331</c:v>
                </c:pt>
                <c:pt idx="564">
                  <c:v>25.380000000000333</c:v>
                </c:pt>
                <c:pt idx="565">
                  <c:v>25.425000000000335</c:v>
                </c:pt>
                <c:pt idx="566">
                  <c:v>25.470000000000336</c:v>
                </c:pt>
                <c:pt idx="567">
                  <c:v>25.515000000000338</c:v>
                </c:pt>
                <c:pt idx="568">
                  <c:v>25.56000000000034</c:v>
                </c:pt>
                <c:pt idx="569">
                  <c:v>25.605000000000341</c:v>
                </c:pt>
                <c:pt idx="570">
                  <c:v>25.650000000000343</c:v>
                </c:pt>
                <c:pt idx="571">
                  <c:v>25.695000000000345</c:v>
                </c:pt>
                <c:pt idx="572">
                  <c:v>25.740000000000347</c:v>
                </c:pt>
                <c:pt idx="573">
                  <c:v>25.785000000000348</c:v>
                </c:pt>
                <c:pt idx="574">
                  <c:v>25.83000000000035</c:v>
                </c:pt>
                <c:pt idx="575">
                  <c:v>25.875000000000352</c:v>
                </c:pt>
                <c:pt idx="576">
                  <c:v>25.920000000000353</c:v>
                </c:pt>
                <c:pt idx="577">
                  <c:v>25.965000000000355</c:v>
                </c:pt>
                <c:pt idx="578">
                  <c:v>26.010000000000357</c:v>
                </c:pt>
                <c:pt idx="579">
                  <c:v>26.055000000000359</c:v>
                </c:pt>
                <c:pt idx="580">
                  <c:v>26.10000000000036</c:v>
                </c:pt>
                <c:pt idx="581">
                  <c:v>26.145000000000362</c:v>
                </c:pt>
                <c:pt idx="582">
                  <c:v>26.190000000000364</c:v>
                </c:pt>
                <c:pt idx="583">
                  <c:v>26.235000000000365</c:v>
                </c:pt>
                <c:pt idx="584">
                  <c:v>26.280000000000367</c:v>
                </c:pt>
                <c:pt idx="585">
                  <c:v>26.325000000000369</c:v>
                </c:pt>
                <c:pt idx="586">
                  <c:v>26.37000000000037</c:v>
                </c:pt>
                <c:pt idx="587">
                  <c:v>26.415000000000372</c:v>
                </c:pt>
                <c:pt idx="588">
                  <c:v>26.460000000000374</c:v>
                </c:pt>
                <c:pt idx="589">
                  <c:v>26.505000000000376</c:v>
                </c:pt>
                <c:pt idx="590">
                  <c:v>26.550000000000377</c:v>
                </c:pt>
                <c:pt idx="591">
                  <c:v>26.595000000000379</c:v>
                </c:pt>
                <c:pt idx="592">
                  <c:v>26.640000000000381</c:v>
                </c:pt>
                <c:pt idx="593">
                  <c:v>26.685000000000382</c:v>
                </c:pt>
                <c:pt idx="594">
                  <c:v>26.730000000000384</c:v>
                </c:pt>
                <c:pt idx="595">
                  <c:v>26.775000000000386</c:v>
                </c:pt>
                <c:pt idx="596">
                  <c:v>26.820000000000388</c:v>
                </c:pt>
                <c:pt idx="597">
                  <c:v>26.865000000000389</c:v>
                </c:pt>
                <c:pt idx="598">
                  <c:v>26.910000000000391</c:v>
                </c:pt>
                <c:pt idx="599">
                  <c:v>26.955000000000393</c:v>
                </c:pt>
                <c:pt idx="600">
                  <c:v>27.000000000000394</c:v>
                </c:pt>
                <c:pt idx="601">
                  <c:v>27.045000000000396</c:v>
                </c:pt>
                <c:pt idx="602">
                  <c:v>27.090000000000398</c:v>
                </c:pt>
                <c:pt idx="603">
                  <c:v>27.135000000000399</c:v>
                </c:pt>
                <c:pt idx="604">
                  <c:v>27.180000000000401</c:v>
                </c:pt>
                <c:pt idx="605">
                  <c:v>27.225000000000403</c:v>
                </c:pt>
                <c:pt idx="606">
                  <c:v>27.270000000000405</c:v>
                </c:pt>
                <c:pt idx="607">
                  <c:v>27.315000000000406</c:v>
                </c:pt>
                <c:pt idx="608">
                  <c:v>27.360000000000408</c:v>
                </c:pt>
                <c:pt idx="609">
                  <c:v>27.40500000000041</c:v>
                </c:pt>
                <c:pt idx="610">
                  <c:v>27.450000000000411</c:v>
                </c:pt>
                <c:pt idx="611">
                  <c:v>27.495000000000413</c:v>
                </c:pt>
                <c:pt idx="612">
                  <c:v>27.540000000000415</c:v>
                </c:pt>
                <c:pt idx="613">
                  <c:v>27.585000000000417</c:v>
                </c:pt>
                <c:pt idx="614">
                  <c:v>27.630000000000418</c:v>
                </c:pt>
                <c:pt idx="615">
                  <c:v>27.67500000000042</c:v>
                </c:pt>
                <c:pt idx="616">
                  <c:v>27.720000000000422</c:v>
                </c:pt>
                <c:pt idx="617">
                  <c:v>27.765000000000423</c:v>
                </c:pt>
                <c:pt idx="618">
                  <c:v>27.810000000000425</c:v>
                </c:pt>
                <c:pt idx="619">
                  <c:v>27.855000000000427</c:v>
                </c:pt>
                <c:pt idx="620">
                  <c:v>27.900000000000428</c:v>
                </c:pt>
                <c:pt idx="621">
                  <c:v>27.94500000000043</c:v>
                </c:pt>
                <c:pt idx="622">
                  <c:v>27.990000000000432</c:v>
                </c:pt>
                <c:pt idx="623">
                  <c:v>28.035000000000434</c:v>
                </c:pt>
                <c:pt idx="624">
                  <c:v>28.080000000000435</c:v>
                </c:pt>
                <c:pt idx="625">
                  <c:v>28.125000000000437</c:v>
                </c:pt>
                <c:pt idx="626">
                  <c:v>28.170000000000439</c:v>
                </c:pt>
                <c:pt idx="627">
                  <c:v>28.21500000000044</c:v>
                </c:pt>
                <c:pt idx="628">
                  <c:v>28.260000000000442</c:v>
                </c:pt>
                <c:pt idx="629">
                  <c:v>28.305000000000444</c:v>
                </c:pt>
              </c:numCache>
            </c:numRef>
          </c:xVal>
          <c:yVal>
            <c:numRef>
              <c:f>beats!$F$1:$F$630</c:f>
              <c:numCache>
                <c:formatCode>General</c:formatCode>
                <c:ptCount val="630"/>
                <c:pt idx="0">
                  <c:v>0</c:v>
                </c:pt>
                <c:pt idx="1">
                  <c:v>0.11249762696814189</c:v>
                </c:pt>
                <c:pt idx="2">
                  <c:v>0.22498101610553617</c:v>
                </c:pt>
                <c:pt idx="3">
                  <c:v>0.33743593138339184</c:v>
                </c:pt>
                <c:pt idx="4">
                  <c:v>0.44984814037660237</c:v>
                </c:pt>
                <c:pt idx="5">
                  <c:v>0.56220341606501867</c:v>
                </c:pt>
                <c:pt idx="6">
                  <c:v>0.6744875386340371</c:v>
                </c:pt>
                <c:pt idx="7">
                  <c:v>0.78668629727427564</c:v>
                </c:pt>
                <c:pt idx="8">
                  <c:v>0.89878549198011026</c:v>
                </c:pt>
                <c:pt idx="9">
                  <c:v>1.010770935346845</c:v>
                </c:pt>
                <c:pt idx="10">
                  <c:v>1.1226284543662854</c:v>
                </c:pt>
                <c:pt idx="11">
                  <c:v>1.2343438922204921</c:v>
                </c:pt>
                <c:pt idx="12">
                  <c:v>1.3459031100734828</c:v>
                </c:pt>
                <c:pt idx="13">
                  <c:v>1.457291988860661</c:v>
                </c:pt>
                <c:pt idx="14">
                  <c:v>1.5684964310757412</c:v>
                </c:pt>
                <c:pt idx="15">
                  <c:v>1.6795023625549443</c:v>
                </c:pt>
                <c:pt idx="16">
                  <c:v>1.7902957342582422</c:v>
                </c:pt>
                <c:pt idx="17">
                  <c:v>1.9008625240474188</c:v>
                </c:pt>
                <c:pt idx="18">
                  <c:v>2.0111887384607305</c:v>
                </c:pt>
                <c:pt idx="19">
                  <c:v>2.1212604144839324</c:v>
                </c:pt>
                <c:pt idx="20">
                  <c:v>2.2310636213174551</c:v>
                </c:pt>
                <c:pt idx="21">
                  <c:v>2.3405844621395024</c:v>
                </c:pt>
                <c:pt idx="22">
                  <c:v>2.4498090758648505</c:v>
                </c:pt>
                <c:pt idx="23">
                  <c:v>2.5587236388991208</c:v>
                </c:pt>
                <c:pt idx="24">
                  <c:v>2.6673143668883119</c:v>
                </c:pt>
                <c:pt idx="25">
                  <c:v>2.7755675164633637</c:v>
                </c:pt>
                <c:pt idx="26">
                  <c:v>2.8834693869795331</c:v>
                </c:pt>
                <c:pt idx="27">
                  <c:v>2.9910063222503638</c:v>
                </c:pt>
                <c:pt idx="28">
                  <c:v>3.0981647122760285</c:v>
                </c:pt>
                <c:pt idx="29">
                  <c:v>3.2049309949658293</c:v>
                </c:pt>
                <c:pt idx="30">
                  <c:v>3.3112916578546288</c:v>
                </c:pt>
                <c:pt idx="31">
                  <c:v>3.4172332398130023</c:v>
                </c:pt>
                <c:pt idx="32">
                  <c:v>3.5227423327508989</c:v>
                </c:pt>
                <c:pt idx="33">
                  <c:v>3.6278055833145806</c:v>
                </c:pt>
                <c:pt idx="34">
                  <c:v>3.7324096945766394</c:v>
                </c:pt>
                <c:pt idx="35">
                  <c:v>3.8365414277188723</c:v>
                </c:pt>
                <c:pt idx="36">
                  <c:v>3.9401876037078032</c:v>
                </c:pt>
                <c:pt idx="37">
                  <c:v>4.0433351049626323</c:v>
                </c:pt>
                <c:pt idx="38">
                  <c:v>4.1459708770154187</c:v>
                </c:pt>
                <c:pt idx="39">
                  <c:v>4.248081930163262</c:v>
                </c:pt>
                <c:pt idx="40">
                  <c:v>4.3496553411123005</c:v>
                </c:pt>
                <c:pt idx="41">
                  <c:v>4.450678254613293</c:v>
                </c:pt>
                <c:pt idx="42">
                  <c:v>4.5511378850886004</c:v>
                </c:pt>
                <c:pt idx="43">
                  <c:v>4.6510215182503352</c:v>
                </c:pt>
                <c:pt idx="44">
                  <c:v>4.7503165127095057</c:v>
                </c:pt>
                <c:pt idx="45">
                  <c:v>4.8490103015759169</c:v>
                </c:pt>
                <c:pt idx="46">
                  <c:v>4.9470903940486535</c:v>
                </c:pt>
                <c:pt idx="47">
                  <c:v>5.0445443769969351</c:v>
                </c:pt>
                <c:pt idx="48">
                  <c:v>5.1413599165311288</c:v>
                </c:pt>
                <c:pt idx="49">
                  <c:v>5.237524759563744</c:v>
                </c:pt>
                <c:pt idx="50">
                  <c:v>5.3330267353601988</c:v>
                </c:pt>
                <c:pt idx="51">
                  <c:v>5.4278537570791618</c:v>
                </c:pt>
                <c:pt idx="52">
                  <c:v>5.5219938233022727</c:v>
                </c:pt>
                <c:pt idx="53">
                  <c:v>5.6154350195530647</c:v>
                </c:pt>
                <c:pt idx="54">
                  <c:v>5.7081655198048615</c:v>
                </c:pt>
                <c:pt idx="55">
                  <c:v>5.8001735879775085</c:v>
                </c:pt>
                <c:pt idx="56">
                  <c:v>5.8914475794226915</c:v>
                </c:pt>
                <c:pt idx="57">
                  <c:v>5.9819759423977032</c:v>
                </c:pt>
                <c:pt idx="58">
                  <c:v>6.0717472195274471</c:v>
                </c:pt>
                <c:pt idx="59">
                  <c:v>6.1607500492544878</c:v>
                </c:pt>
                <c:pt idx="60">
                  <c:v>6.2489731672769944</c:v>
                </c:pt>
                <c:pt idx="61">
                  <c:v>6.3364054079743548</c:v>
                </c:pt>
                <c:pt idx="62">
                  <c:v>6.4230357058203129</c:v>
                </c:pt>
                <c:pt idx="63">
                  <c:v>6.508853096783433</c:v>
                </c:pt>
                <c:pt idx="64">
                  <c:v>6.5938467197147279</c:v>
                </c:pt>
                <c:pt idx="65">
                  <c:v>6.6780058177222426</c:v>
                </c:pt>
                <c:pt idx="66">
                  <c:v>6.7613197395324764</c:v>
                </c:pt>
                <c:pt idx="67">
                  <c:v>6.8437779408384092</c:v>
                </c:pt>
                <c:pt idx="68">
                  <c:v>6.9253699856340081</c:v>
                </c:pt>
                <c:pt idx="69">
                  <c:v>7.0060855475350134</c:v>
                </c:pt>
                <c:pt idx="70">
                  <c:v>7.0859144110858647</c:v>
                </c:pt>
                <c:pt idx="71">
                  <c:v>7.1648464730525783</c:v>
                </c:pt>
                <c:pt idx="72">
                  <c:v>7.2428717437014196</c:v>
                </c:pt>
                <c:pt idx="73">
                  <c:v>7.3199803480632264</c:v>
                </c:pt>
                <c:pt idx="74">
                  <c:v>7.3961625271831828</c:v>
                </c:pt>
                <c:pt idx="75">
                  <c:v>7.4714086393559374</c:v>
                </c:pt>
                <c:pt idx="76">
                  <c:v>7.5457091613458571</c:v>
                </c:pt>
                <c:pt idx="77">
                  <c:v>7.6190546895923088</c:v>
                </c:pt>
                <c:pt idx="78">
                  <c:v>7.6914359413997744</c:v>
                </c:pt>
                <c:pt idx="79">
                  <c:v>7.7628437561126917</c:v>
                </c:pt>
                <c:pt idx="80">
                  <c:v>7.8332690962748286</c:v>
                </c:pt>
                <c:pt idx="81">
                  <c:v>7.9027030487730752</c:v>
                </c:pt>
                <c:pt idx="82">
                  <c:v>7.9711368259655027</c:v>
                </c:pt>
                <c:pt idx="83">
                  <c:v>8.0385617667935332</c:v>
                </c:pt>
                <c:pt idx="84">
                  <c:v>8.1049693378780923</c:v>
                </c:pt>
                <c:pt idx="85">
                  <c:v>8.170351134599608</c:v>
                </c:pt>
                <c:pt idx="86">
                  <c:v>8.2346988821617071</c:v>
                </c:pt>
                <c:pt idx="87">
                  <c:v>8.2980044366384824</c:v>
                </c:pt>
                <c:pt idx="88">
                  <c:v>8.3602597860051997</c:v>
                </c:pt>
                <c:pt idx="89">
                  <c:v>8.4214570511523021</c:v>
                </c:pt>
                <c:pt idx="90">
                  <c:v>8.4815884868826092</c:v>
                </c:pt>
                <c:pt idx="91">
                  <c:v>8.5406464828915514</c:v>
                </c:pt>
                <c:pt idx="92">
                  <c:v>8.5986235647303406</c:v>
                </c:pt>
                <c:pt idx="93">
                  <c:v>8.6555123947519483</c:v>
                </c:pt>
                <c:pt idx="94">
                  <c:v>8.7113057730397596</c:v>
                </c:pt>
                <c:pt idx="95">
                  <c:v>8.7659966383188106</c:v>
                </c:pt>
                <c:pt idx="96">
                  <c:v>8.81957806884947</c:v>
                </c:pt>
                <c:pt idx="97">
                  <c:v>8.872043283303455</c:v>
                </c:pt>
                <c:pt idx="98">
                  <c:v>8.9233856416220956</c:v>
                </c:pt>
                <c:pt idx="99">
                  <c:v>8.9735986458567005</c:v>
                </c:pt>
                <c:pt idx="100">
                  <c:v>9.0226759409909469</c:v>
                </c:pt>
                <c:pt idx="101">
                  <c:v>9.0706113157451789</c:v>
                </c:pt>
                <c:pt idx="102">
                  <c:v>9.1173987033625163</c:v>
                </c:pt>
                <c:pt idx="103">
                  <c:v>9.1630321823766643</c:v>
                </c:pt>
                <c:pt idx="104">
                  <c:v>9.2075059773613521</c:v>
                </c:pt>
                <c:pt idx="105">
                  <c:v>9.2508144596612638</c:v>
                </c:pt>
                <c:pt idx="106">
                  <c:v>9.2929521481044191</c:v>
                </c:pt>
                <c:pt idx="107">
                  <c:v>9.3339137096958726</c:v>
                </c:pt>
                <c:pt idx="108">
                  <c:v>9.3736939602926608</c:v>
                </c:pt>
                <c:pt idx="109">
                  <c:v>9.412287865259918</c:v>
                </c:pt>
                <c:pt idx="110">
                  <c:v>9.4496905401080618</c:v>
                </c:pt>
                <c:pt idx="111">
                  <c:v>9.485897251110984</c:v>
                </c:pt>
                <c:pt idx="112">
                  <c:v>9.5209034159051527</c:v>
                </c:pt>
                <c:pt idx="113">
                  <c:v>9.5547046040695669</c:v>
                </c:pt>
                <c:pt idx="114">
                  <c:v>9.5872965376864645</c:v>
                </c:pt>
                <c:pt idx="115">
                  <c:v>9.6186750918827517</c:v>
                </c:pt>
                <c:pt idx="116">
                  <c:v>9.6488362953520515</c:v>
                </c:pt>
                <c:pt idx="117">
                  <c:v>9.6777763308573093</c:v>
                </c:pt>
                <c:pt idx="118">
                  <c:v>9.7054915357139073</c:v>
                </c:pt>
                <c:pt idx="119">
                  <c:v>9.7319784022532314</c:v>
                </c:pt>
                <c:pt idx="120">
                  <c:v>9.7572335782665878</c:v>
                </c:pt>
                <c:pt idx="121">
                  <c:v>9.7812538674294753</c:v>
                </c:pt>
                <c:pt idx="122">
                  <c:v>9.8040362297061083</c:v>
                </c:pt>
                <c:pt idx="123">
                  <c:v>9.8255777817341716</c:v>
                </c:pt>
                <c:pt idx="124">
                  <c:v>9.845875797189743</c:v>
                </c:pt>
                <c:pt idx="125">
                  <c:v>9.8649277071323347</c:v>
                </c:pt>
                <c:pt idx="126">
                  <c:v>9.8827311003300249</c:v>
                </c:pt>
                <c:pt idx="127">
                  <c:v>9.8992837235646292</c:v>
                </c:pt>
                <c:pt idx="128">
                  <c:v>9.9145834819168623</c:v>
                </c:pt>
                <c:pt idx="129">
                  <c:v>9.9286284390314812</c:v>
                </c:pt>
                <c:pt idx="130">
                  <c:v>9.9414168173623469</c:v>
                </c:pt>
                <c:pt idx="131">
                  <c:v>9.952946998397401</c:v>
                </c:pt>
                <c:pt idx="132">
                  <c:v>9.9632175228634932</c:v>
                </c:pt>
                <c:pt idx="133">
                  <c:v>9.9722270909110815</c:v>
                </c:pt>
                <c:pt idx="134">
                  <c:v>9.9799745622787377</c:v>
                </c:pt>
                <c:pt idx="135">
                  <c:v>9.986458956437458</c:v>
                </c:pt>
                <c:pt idx="136">
                  <c:v>9.9916794527147594</c:v>
                </c:pt>
                <c:pt idx="137">
                  <c:v>9.9956353903985544</c:v>
                </c:pt>
                <c:pt idx="138">
                  <c:v>9.9983262688207564</c:v>
                </c:pt>
                <c:pt idx="139">
                  <c:v>9.9997517474206603</c:v>
                </c:pt>
                <c:pt idx="140">
                  <c:v>9.9999116457880319</c:v>
                </c:pt>
                <c:pt idx="141">
                  <c:v>9.998805943685948</c:v>
                </c:pt>
                <c:pt idx="142">
                  <c:v>9.9964347810533543</c:v>
                </c:pt>
                <c:pt idx="143">
                  <c:v>9.992798457987357</c:v>
                </c:pt>
                <c:pt idx="144">
                  <c:v>9.9878974347052409</c:v>
                </c:pt>
                <c:pt idx="145">
                  <c:v>9.9817323314862225</c:v>
                </c:pt>
                <c:pt idx="146">
                  <c:v>9.9743039285929473</c:v>
                </c:pt>
                <c:pt idx="147">
                  <c:v>9.9656131661727425</c:v>
                </c:pt>
                <c:pt idx="148">
                  <c:v>9.9556611441386273</c:v>
                </c:pt>
                <c:pt idx="149">
                  <c:v>9.9444491220301021</c:v>
                </c:pt>
                <c:pt idx="150">
                  <c:v>9.9319785188537519</c:v>
                </c:pt>
                <c:pt idx="151">
                  <c:v>9.9182509129036447</c:v>
                </c:pt>
                <c:pt idx="152">
                  <c:v>9.9032680415615832</c:v>
                </c:pt>
                <c:pt idx="153">
                  <c:v>9.8870318010772245</c:v>
                </c:pt>
                <c:pt idx="154">
                  <c:v>9.8695442463280791</c:v>
                </c:pt>
                <c:pt idx="155">
                  <c:v>9.8508075905594534</c:v>
                </c:pt>
                <c:pt idx="156">
                  <c:v>9.8308242051043333</c:v>
                </c:pt>
                <c:pt idx="157">
                  <c:v>9.8095966190832655</c:v>
                </c:pt>
                <c:pt idx="158">
                  <c:v>9.7871275190842706</c:v>
                </c:pt>
                <c:pt idx="159">
                  <c:v>9.7634197488228267</c:v>
                </c:pt>
                <c:pt idx="160">
                  <c:v>9.7384763087819568</c:v>
                </c:pt>
                <c:pt idx="161">
                  <c:v>9.7123003558325003</c:v>
                </c:pt>
                <c:pt idx="162">
                  <c:v>9.6848952028335589</c:v>
                </c:pt>
                <c:pt idx="163">
                  <c:v>9.6562643182132284</c:v>
                </c:pt>
                <c:pt idx="164">
                  <c:v>9.6264113255296273</c:v>
                </c:pt>
                <c:pt idx="165">
                  <c:v>9.5953400030122928</c:v>
                </c:pt>
                <c:pt idx="166">
                  <c:v>9.5630542830840071</c:v>
                </c:pt>
                <c:pt idx="167">
                  <c:v>9.529558251863099</c:v>
                </c:pt>
                <c:pt idx="168">
                  <c:v>9.4948561486463117</c:v>
                </c:pt>
                <c:pt idx="169">
                  <c:v>9.4589523653722605</c:v>
                </c:pt>
                <c:pt idx="170">
                  <c:v>9.4218514460655918</c:v>
                </c:pt>
                <c:pt idx="171">
                  <c:v>9.3835580862618801</c:v>
                </c:pt>
                <c:pt idx="172">
                  <c:v>9.3440771324133607</c:v>
                </c:pt>
                <c:pt idx="173">
                  <c:v>9.3034135812755565</c:v>
                </c:pt>
                <c:pt idx="174">
                  <c:v>9.2615725792748762</c:v>
                </c:pt>
                <c:pt idx="175">
                  <c:v>9.2185594218572859</c:v>
                </c:pt>
                <c:pt idx="176">
                  <c:v>9.1743795528181078</c:v>
                </c:pt>
                <c:pt idx="177">
                  <c:v>9.129038563613042</c:v>
                </c:pt>
                <c:pt idx="178">
                  <c:v>9.0825421926505143</c:v>
                </c:pt>
                <c:pt idx="179">
                  <c:v>9.0348963245654073</c:v>
                </c:pt>
                <c:pt idx="180">
                  <c:v>8.9861069894743011</c:v>
                </c:pt>
                <c:pt idx="181">
                  <c:v>8.9361803622122959</c:v>
                </c:pt>
                <c:pt idx="182">
                  <c:v>8.8851227615515089</c:v>
                </c:pt>
                <c:pt idx="183">
                  <c:v>8.8329406494013689</c:v>
                </c:pt>
                <c:pt idx="184">
                  <c:v>8.7796406299907925</c:v>
                </c:pt>
                <c:pt idx="185">
                  <c:v>8.725229449032339</c:v>
                </c:pt>
                <c:pt idx="186">
                  <c:v>8.6697139928684681</c:v>
                </c:pt>
                <c:pt idx="187">
                  <c:v>8.6131012875999975</c:v>
                </c:pt>
                <c:pt idx="188">
                  <c:v>8.5553984981968689</c:v>
                </c:pt>
                <c:pt idx="189">
                  <c:v>8.4966129275913431</c:v>
                </c:pt>
                <c:pt idx="190">
                  <c:v>8.4367520157537292</c:v>
                </c:pt>
                <c:pt idx="191">
                  <c:v>8.375823338750779</c:v>
                </c:pt>
                <c:pt idx="192">
                  <c:v>8.3138346077868466</c:v>
                </c:pt>
                <c:pt idx="193">
                  <c:v>8.2507936682279475</c:v>
                </c:pt>
                <c:pt idx="194">
                  <c:v>8.1867084986088461</c:v>
                </c:pt>
                <c:pt idx="195">
                  <c:v>8.1215872096232822</c:v>
                </c:pt>
                <c:pt idx="196">
                  <c:v>8.0554380430974639</c:v>
                </c:pt>
                <c:pt idx="197">
                  <c:v>7.9882693709469832</c:v>
                </c:pt>
                <c:pt idx="198">
                  <c:v>7.9200896941172498</c:v>
                </c:pt>
                <c:pt idx="199">
                  <c:v>7.850907641507602</c:v>
                </c:pt>
                <c:pt idx="200">
                  <c:v>7.7807319688792287</c:v>
                </c:pt>
                <c:pt idx="201">
                  <c:v>7.709571557747025</c:v>
                </c:pt>
                <c:pt idx="202">
                  <c:v>7.6374354142555356</c:v>
                </c:pt>
                <c:pt idx="203">
                  <c:v>7.5643326680391318</c:v>
                </c:pt>
                <c:pt idx="204">
                  <c:v>7.4902725710665514</c:v>
                </c:pt>
                <c:pt idx="205">
                  <c:v>7.4152644964699608</c:v>
                </c:pt>
                <c:pt idx="206">
                  <c:v>7.3393179373586781</c:v>
                </c:pt>
                <c:pt idx="207">
                  <c:v>7.2624425056177131</c:v>
                </c:pt>
                <c:pt idx="208">
                  <c:v>7.1846479306912805</c:v>
                </c:pt>
                <c:pt idx="209">
                  <c:v>7.1059440583514268</c:v>
                </c:pt>
                <c:pt idx="210">
                  <c:v>7.0263408494519384</c:v>
                </c:pt>
                <c:pt idx="211">
                  <c:v>6.9458483786676855</c:v>
                </c:pt>
                <c:pt idx="212">
                  <c:v>6.8644768332195554</c:v>
                </c:pt>
                <c:pt idx="213">
                  <c:v>6.7822365115851522</c:v>
                </c:pt>
                <c:pt idx="214">
                  <c:v>6.6991378221954072</c:v>
                </c:pt>
                <c:pt idx="215">
                  <c:v>6.615191282117272</c:v>
                </c:pt>
                <c:pt idx="216">
                  <c:v>6.530407515722672</c:v>
                </c:pt>
                <c:pt idx="217">
                  <c:v>6.4447972533438671</c:v>
                </c:pt>
                <c:pt idx="218">
                  <c:v>6.3583713299154159</c:v>
                </c:pt>
                <c:pt idx="219">
                  <c:v>6.2711406836028871</c:v>
                </c:pt>
                <c:pt idx="220">
                  <c:v>6.1831163544185177</c:v>
                </c:pt>
                <c:pt idx="221">
                  <c:v>6.0943094828239719</c:v>
                </c:pt>
                <c:pt idx="222">
                  <c:v>6.004731308320391</c:v>
                </c:pt>
                <c:pt idx="223">
                  <c:v>5.9143931680259172</c:v>
                </c:pt>
                <c:pt idx="224">
                  <c:v>5.8233064952408444</c:v>
                </c:pt>
                <c:pt idx="225">
                  <c:v>5.7314828180006092</c:v>
                </c:pt>
                <c:pt idx="226">
                  <c:v>5.6389337576167957</c:v>
                </c:pt>
                <c:pt idx="227">
                  <c:v>5.5456710272063194</c:v>
                </c:pt>
                <c:pt idx="228">
                  <c:v>5.4517064302090077</c:v>
                </c:pt>
                <c:pt idx="229">
                  <c:v>5.357051858893743</c:v>
                </c:pt>
                <c:pt idx="230">
                  <c:v>5.2617192928533569</c:v>
                </c:pt>
                <c:pt idx="231">
                  <c:v>5.165720797488488</c:v>
                </c:pt>
                <c:pt idx="232">
                  <c:v>5.0690685224805616</c:v>
                </c:pt>
                <c:pt idx="233">
                  <c:v>4.9717747002541204</c:v>
                </c:pt>
                <c:pt idx="234">
                  <c:v>4.8738516444286688</c:v>
                </c:pt>
                <c:pt idx="235">
                  <c:v>4.775311748260247</c:v>
                </c:pt>
                <c:pt idx="236">
                  <c:v>4.6761674830729314</c:v>
                </c:pt>
                <c:pt idx="237">
                  <c:v>4.5764313966804435</c:v>
                </c:pt>
                <c:pt idx="238">
                  <c:v>4.4761161117980865</c:v>
                </c:pt>
                <c:pt idx="239">
                  <c:v>4.3752343244451977</c:v>
                </c:pt>
                <c:pt idx="240">
                  <c:v>4.2737988023383302</c:v>
                </c:pt>
                <c:pt idx="241">
                  <c:v>4.1718223832753498</c:v>
                </c:pt>
                <c:pt idx="242">
                  <c:v>4.0693179735106728</c:v>
                </c:pt>
                <c:pt idx="243">
                  <c:v>3.9662985461218359</c:v>
                </c:pt>
                <c:pt idx="244">
                  <c:v>3.8627771393676014</c:v>
                </c:pt>
                <c:pt idx="245">
                  <c:v>3.7587668550378295</c:v>
                </c:pt>
                <c:pt idx="246">
                  <c:v>3.6542808567952934</c:v>
                </c:pt>
                <c:pt idx="247">
                  <c:v>3.5493323685096745</c:v>
                </c:pt>
                <c:pt idx="248">
                  <c:v>3.4439346725839339</c:v>
                </c:pt>
                <c:pt idx="249">
                  <c:v>3.3381011082732721</c:v>
                </c:pt>
                <c:pt idx="250">
                  <c:v>3.2318450699969024</c:v>
                </c:pt>
                <c:pt idx="251">
                  <c:v>3.1251800056428358</c:v>
                </c:pt>
                <c:pt idx="252">
                  <c:v>3.0181194148658994</c:v>
                </c:pt>
                <c:pt idx="253">
                  <c:v>2.9106768473792051</c:v>
                </c:pt>
                <c:pt idx="254">
                  <c:v>2.8028659012392825</c:v>
                </c:pt>
                <c:pt idx="255">
                  <c:v>2.6947002211250926</c:v>
                </c:pt>
                <c:pt idx="256">
                  <c:v>2.5861934966111422</c:v>
                </c:pt>
                <c:pt idx="257">
                  <c:v>2.4773594604349141</c:v>
                </c:pt>
                <c:pt idx="258">
                  <c:v>2.3682118867588366</c:v>
                </c:pt>
                <c:pt idx="259">
                  <c:v>2.2587645894270088</c:v>
                </c:pt>
                <c:pt idx="260">
                  <c:v>2.1490314202169056</c:v>
                </c:pt>
                <c:pt idx="261">
                  <c:v>2.03902626708628</c:v>
                </c:pt>
                <c:pt idx="262">
                  <c:v>1.9287630524154864</c:v>
                </c:pt>
                <c:pt idx="263">
                  <c:v>1.8182557312454484</c:v>
                </c:pt>
                <c:pt idx="264">
                  <c:v>1.7075182895114926</c:v>
                </c:pt>
                <c:pt idx="265">
                  <c:v>1.5965647422732729</c:v>
                </c:pt>
                <c:pt idx="266">
                  <c:v>1.4854091319410068</c:v>
                </c:pt>
                <c:pt idx="267">
                  <c:v>1.3740655264982529</c:v>
                </c:pt>
                <c:pt idx="268">
                  <c:v>1.2625480177214501</c:v>
                </c:pt>
                <c:pt idx="269">
                  <c:v>1.1508707193964454</c:v>
                </c:pt>
                <c:pt idx="270">
                  <c:v>1.0390477655322374</c:v>
                </c:pt>
                <c:pt idx="271">
                  <c:v>0.92709330857215988</c:v>
                </c:pt>
                <c:pt idx="272">
                  <c:v>0.815021517602731</c:v>
                </c:pt>
                <c:pt idx="273">
                  <c:v>0.70284657656039851</c:v>
                </c:pt>
                <c:pt idx="274">
                  <c:v>0.59058268243640299</c:v>
                </c:pt>
                <c:pt idx="275">
                  <c:v>0.47824404347999105</c:v>
                </c:pt>
                <c:pt idx="276">
                  <c:v>0.36584487740020216</c:v>
                </c:pt>
                <c:pt idx="277">
                  <c:v>0.25339940956645923</c:v>
                </c:pt>
                <c:pt idx="278">
                  <c:v>0.14092187120818903</c:v>
                </c:pt>
                <c:pt idx="279">
                  <c:v>2.8426497613701206E-2</c:v>
                </c:pt>
                <c:pt idx="280">
                  <c:v>-8.4072473671446213E-2</c:v>
                </c:pt>
                <c:pt idx="281">
                  <c:v>-0.19656080464636733</c:v>
                </c:pt>
                <c:pt idx="282">
                  <c:v>-0.30902425865682626</c:v>
                </c:pt>
                <c:pt idx="283">
                  <c:v>-0.42144860219704483</c:v>
                </c:pt>
                <c:pt idx="284">
                  <c:v>-0.53381960671111139</c:v>
                </c:pt>
                <c:pt idx="285">
                  <c:v>-0.64612305039376372</c:v>
                </c:pt>
                <c:pt idx="286">
                  <c:v>-0.75834471999031716</c:v>
                </c:pt>
                <c:pt idx="287">
                  <c:v>-0.8704704125955105</c:v>
                </c:pt>
                <c:pt idx="288">
                  <c:v>-0.98248593745104262</c:v>
                </c:pt>
                <c:pt idx="289">
                  <c:v>-1.0943771177415709</c:v>
                </c:pt>
                <c:pt idx="290">
                  <c:v>-1.206129792388946</c:v>
                </c:pt>
                <c:pt idx="291">
                  <c:v>-1.3177298178444541</c:v>
                </c:pt>
                <c:pt idx="292">
                  <c:v>-1.4291630698788407</c:v>
                </c:pt>
                <c:pt idx="293">
                  <c:v>-1.5404154453698904</c:v>
                </c:pt>
                <c:pt idx="294">
                  <c:v>-1.6514728640873328</c:v>
                </c:pt>
                <c:pt idx="295">
                  <c:v>-1.7623212704748554</c:v>
                </c:pt>
                <c:pt idx="296">
                  <c:v>-1.8729466354289881</c:v>
                </c:pt>
                <c:pt idx="297">
                  <c:v>-1.983334958074646</c:v>
                </c:pt>
                <c:pt idx="298">
                  <c:v>-2.093472267537094</c:v>
                </c:pt>
                <c:pt idx="299">
                  <c:v>-2.2033446247101183</c:v>
                </c:pt>
                <c:pt idx="300">
                  <c:v>-2.3129381240201754</c:v>
                </c:pt>
                <c:pt idx="301">
                  <c:v>-2.4222388951862976</c:v>
                </c:pt>
                <c:pt idx="302">
                  <c:v>-2.5312331049755326</c:v>
                </c:pt>
                <c:pt idx="303">
                  <c:v>-2.6399069589536932</c:v>
                </c:pt>
                <c:pt idx="304">
                  <c:v>-2.7482467032311977</c:v>
                </c:pt>
                <c:pt idx="305">
                  <c:v>-2.8562386262037749</c:v>
                </c:pt>
                <c:pt idx="306">
                  <c:v>-2.9638690602878248</c:v>
                </c:pt>
                <c:pt idx="307">
                  <c:v>-3.0711243836502038</c:v>
                </c:pt>
                <c:pt idx="308">
                  <c:v>-3.1779910219322161</c:v>
                </c:pt>
                <c:pt idx="309">
                  <c:v>-3.2844554499676026</c:v>
                </c:pt>
                <c:pt idx="310">
                  <c:v>-3.3905041934943032</c:v>
                </c:pt>
                <c:pt idx="311">
                  <c:v>-3.496123830859772</c:v>
                </c:pt>
                <c:pt idx="312">
                  <c:v>-3.6013009947196402</c:v>
                </c:pt>
                <c:pt idx="313">
                  <c:v>-3.7060223737295002</c:v>
                </c:pt>
                <c:pt idx="314">
                  <c:v>-3.8102747142296072</c:v>
                </c:pt>
                <c:pt idx="315">
                  <c:v>-3.9140448219222757</c:v>
                </c:pt>
                <c:pt idx="316">
                  <c:v>-4.0173195635417667</c:v>
                </c:pt>
                <c:pt idx="317">
                  <c:v>-4.1200858685164485</c:v>
                </c:pt>
                <c:pt idx="318">
                  <c:v>-4.2223307306230247</c:v>
                </c:pt>
                <c:pt idx="319">
                  <c:v>-4.3240412096326128</c:v>
                </c:pt>
                <c:pt idx="320">
                  <c:v>-4.4252044329484805</c:v>
                </c:pt>
                <c:pt idx="321">
                  <c:v>-4.5258075972352145</c:v>
                </c:pt>
                <c:pt idx="322">
                  <c:v>-4.6258379700391208</c:v>
                </c:pt>
                <c:pt idx="323">
                  <c:v>-4.7252828913996661</c:v>
                </c:pt>
                <c:pt idx="324">
                  <c:v>-4.8241297754517332</c:v>
                </c:pt>
                <c:pt idx="325">
                  <c:v>-4.922366112018504</c:v>
                </c:pt>
                <c:pt idx="326">
                  <c:v>-5.0199794681947605</c:v>
                </c:pt>
                <c:pt idx="327">
                  <c:v>-5.1169574899204084</c:v>
                </c:pt>
                <c:pt idx="328">
                  <c:v>-5.2132879035440238</c:v>
                </c:pt>
                <c:pt idx="329">
                  <c:v>-5.308958517376217</c:v>
                </c:pt>
                <c:pt idx="330">
                  <c:v>-5.4039572232326281</c:v>
                </c:pt>
                <c:pt idx="331">
                  <c:v>-5.4982719979663566</c:v>
                </c:pt>
                <c:pt idx="332">
                  <c:v>-5.5918909049896168</c:v>
                </c:pt>
                <c:pt idx="333">
                  <c:v>-5.6848020957844581</c:v>
                </c:pt>
                <c:pt idx="334">
                  <c:v>-5.7769938114023134</c:v>
                </c:pt>
                <c:pt idx="335">
                  <c:v>-5.868454383952237</c:v>
                </c:pt>
                <c:pt idx="336">
                  <c:v>-5.9591722380775991</c:v>
                </c:pt>
                <c:pt idx="337">
                  <c:v>-6.0491358924210816</c:v>
                </c:pt>
                <c:pt idx="338">
                  <c:v>-6.1383339610777661</c:v>
                </c:pt>
                <c:pt idx="339">
                  <c:v>-6.2267551550361544</c:v>
                </c:pt>
                <c:pt idx="340">
                  <c:v>-6.3143882836069132</c:v>
                </c:pt>
                <c:pt idx="341">
                  <c:v>-6.4012222558391842</c:v>
                </c:pt>
                <c:pt idx="342">
                  <c:v>-6.4872460819242628</c:v>
                </c:pt>
                <c:pt idx="343">
                  <c:v>-6.5724488745864909</c:v>
                </c:pt>
                <c:pt idx="344">
                  <c:v>-6.6568198504611518</c:v>
                </c:pt>
                <c:pt idx="345">
                  <c:v>-6.7403483314592343</c:v>
                </c:pt>
                <c:pt idx="346">
                  <c:v>-6.8230237461188556</c:v>
                </c:pt>
                <c:pt idx="347">
                  <c:v>-6.9048356309432091</c:v>
                </c:pt>
                <c:pt idx="348">
                  <c:v>-6.9857736317248245</c:v>
                </c:pt>
                <c:pt idx="349">
                  <c:v>-7.065827504856018</c:v>
                </c:pt>
                <c:pt idx="350">
                  <c:v>-7.1449871186253286</c:v>
                </c:pt>
                <c:pt idx="351">
                  <c:v>-7.2232424544998066</c:v>
                </c:pt>
                <c:pt idx="352">
                  <c:v>-7.3005836083929587</c:v>
                </c:pt>
                <c:pt idx="353">
                  <c:v>-7.3770007919182365</c:v>
                </c:pt>
                <c:pt idx="354">
                  <c:v>-7.4524843336278535</c:v>
                </c:pt>
                <c:pt idx="355">
                  <c:v>-7.5270246802368179</c:v>
                </c:pt>
                <c:pt idx="356">
                  <c:v>-7.6006123978320144</c:v>
                </c:pt>
                <c:pt idx="357">
                  <c:v>-7.6732381730661618</c:v>
                </c:pt>
                <c:pt idx="358">
                  <c:v>-7.7448928143365237</c:v>
                </c:pt>
                <c:pt idx="359">
                  <c:v>-7.8155672529482123</c:v>
                </c:pt>
                <c:pt idx="360">
                  <c:v>-7.8852525442619283</c:v>
                </c:pt>
                <c:pt idx="361">
                  <c:v>-7.9539398688260077</c:v>
                </c:pt>
                <c:pt idx="362">
                  <c:v>-8.0216205334926229</c:v>
                </c:pt>
                <c:pt idx="363">
                  <c:v>-8.0882859725179923</c:v>
                </c:pt>
                <c:pt idx="364">
                  <c:v>-8.1539277486464794</c:v>
                </c:pt>
                <c:pt idx="365">
                  <c:v>-8.2185375541784094</c:v>
                </c:pt>
                <c:pt idx="366">
                  <c:v>-8.2821072120215184</c:v>
                </c:pt>
                <c:pt idx="367">
                  <c:v>-8.3446286767258364</c:v>
                </c:pt>
                <c:pt idx="368">
                  <c:v>-8.4060940355019458</c:v>
                </c:pt>
                <c:pt idx="369">
                  <c:v>-8.466495509222419</c:v>
                </c:pt>
                <c:pt idx="370">
                  <c:v>-8.525825453406366</c:v>
                </c:pt>
                <c:pt idx="371">
                  <c:v>-8.5840763591869198</c:v>
                </c:pt>
                <c:pt idx="372">
                  <c:v>-8.6412408542615768</c:v>
                </c:pt>
                <c:pt idx="373">
                  <c:v>-8.6973117038252319</c:v>
                </c:pt>
                <c:pt idx="374">
                  <c:v>-8.7522818114858296</c:v>
                </c:pt>
                <c:pt idx="375">
                  <c:v>-8.8061442201624995</c:v>
                </c:pt>
                <c:pt idx="376">
                  <c:v>-8.8588921129660392</c:v>
                </c:pt>
                <c:pt idx="377">
                  <c:v>-8.9105188140616747</c:v>
                </c:pt>
                <c:pt idx="378">
                  <c:v>-8.9610177895139618</c:v>
                </c:pt>
                <c:pt idx="379">
                  <c:v>-9.0103826481137279</c:v>
                </c:pt>
                <c:pt idx="380">
                  <c:v>-9.0586071421869505</c:v>
                </c:pt>
                <c:pt idx="381">
                  <c:v>-9.1056851683854703</c:v>
                </c:pt>
                <c:pt idx="382">
                  <c:v>-9.1516107684594363</c:v>
                </c:pt>
                <c:pt idx="383">
                  <c:v>-9.1963781300113947</c:v>
                </c:pt>
                <c:pt idx="384">
                  <c:v>-9.2399815872319042</c:v>
                </c:pt>
                <c:pt idx="385">
                  <c:v>-9.2824156216166127</c:v>
                </c:pt>
                <c:pt idx="386">
                  <c:v>-9.3236748626646886</c:v>
                </c:pt>
                <c:pt idx="387">
                  <c:v>-9.3637540885585082</c:v>
                </c:pt>
                <c:pt idx="388">
                  <c:v>-9.4026482268245459</c:v>
                </c:pt>
                <c:pt idx="389">
                  <c:v>-9.4403523549753423</c:v>
                </c:pt>
                <c:pt idx="390">
                  <c:v>-9.4768617011325098</c:v>
                </c:pt>
                <c:pt idx="391">
                  <c:v>-9.5121716446306568</c:v>
                </c:pt>
                <c:pt idx="392">
                  <c:v>-9.5462777166021926</c:v>
                </c:pt>
                <c:pt idx="393">
                  <c:v>-9.579175600542909</c:v>
                </c:pt>
                <c:pt idx="394">
                  <c:v>-9.610861132858286</c:v>
                </c:pt>
                <c:pt idx="395">
                  <c:v>-9.641330303390431</c:v>
                </c:pt>
                <c:pt idx="396">
                  <c:v>-9.6705792559256203</c:v>
                </c:pt>
                <c:pt idx="397">
                  <c:v>-9.6986042886823434</c:v>
                </c:pt>
                <c:pt idx="398">
                  <c:v>-9.7254018547797987</c:v>
                </c:pt>
                <c:pt idx="399">
                  <c:v>-9.750968562686797</c:v>
                </c:pt>
                <c:pt idx="400">
                  <c:v>-9.7753011766509985</c:v>
                </c:pt>
                <c:pt idx="401">
                  <c:v>-9.7983966171084269</c:v>
                </c:pt>
                <c:pt idx="402">
                  <c:v>-9.8202519610732271</c:v>
                </c:pt>
                <c:pt idx="403">
                  <c:v>-9.8408644425076037</c:v>
                </c:pt>
                <c:pt idx="404">
                  <c:v>-9.8602314526718864</c:v>
                </c:pt>
                <c:pt idx="405">
                  <c:v>-9.8783505404547061</c:v>
                </c:pt>
                <c:pt idx="406">
                  <c:v>-9.8952194126832005</c:v>
                </c:pt>
                <c:pt idx="407">
                  <c:v>-9.9108359344132442</c:v>
                </c:pt>
                <c:pt idx="408">
                  <c:v>-9.9251981291996518</c:v>
                </c:pt>
                <c:pt idx="409">
                  <c:v>-9.938304179346316</c:v>
                </c:pt>
                <c:pt idx="410">
                  <c:v>-9.9501524261362615</c:v>
                </c:pt>
                <c:pt idx="411">
                  <c:v>-9.9607413700415677</c:v>
                </c:pt>
                <c:pt idx="412">
                  <c:v>-9.9700696709131584</c:v>
                </c:pt>
                <c:pt idx="413">
                  <c:v>-9.9781361481504014</c:v>
                </c:pt>
                <c:pt idx="414">
                  <c:v>-9.984939780850544</c:v>
                </c:pt>
                <c:pt idx="415">
                  <c:v>-9.9904797079379009</c:v>
                </c:pt>
                <c:pt idx="416">
                  <c:v>-9.9947552282728473</c:v>
                </c:pt>
                <c:pt idx="417">
                  <c:v>-9.9977658007405452</c:v>
                </c:pt>
                <c:pt idx="418">
                  <c:v>-9.999511044319437</c:v>
                </c:pt>
                <c:pt idx="419">
                  <c:v>-9.9999907381294619</c:v>
                </c:pt>
                <c:pt idx="420">
                  <c:v>-9.9992048214600135</c:v>
                </c:pt>
                <c:pt idx="421">
                  <c:v>-9.9971533937776194</c:v>
                </c:pt>
                <c:pt idx="422">
                  <c:v>-9.9938367147133569</c:v>
                </c:pt>
                <c:pt idx="423">
                  <c:v>-9.9892552040299947</c:v>
                </c:pt>
                <c:pt idx="424">
                  <c:v>-9.9834094415688632</c:v>
                </c:pt>
                <c:pt idx="425">
                  <c:v>-9.9763001671764666</c:v>
                </c:pt>
                <c:pt idx="426">
                  <c:v>-9.9679282806108613</c:v>
                </c:pt>
                <c:pt idx="427">
                  <c:v>-9.9582948414277634</c:v>
                </c:pt>
                <c:pt idx="428">
                  <c:v>-9.9474010688464567</c:v>
                </c:pt>
                <c:pt idx="429">
                  <c:v>-9.9352483415955</c:v>
                </c:pt>
                <c:pt idx="430">
                  <c:v>-9.9218381977382073</c:v>
                </c:pt>
                <c:pt idx="431">
                  <c:v>-9.9071723344780125</c:v>
                </c:pt>
                <c:pt idx="432">
                  <c:v>-9.8912526079436596</c:v>
                </c:pt>
                <c:pt idx="433">
                  <c:v>-9.874081032954285</c:v>
                </c:pt>
                <c:pt idx="434">
                  <c:v>-9.8556597827644286</c:v>
                </c:pt>
                <c:pt idx="435">
                  <c:v>-9.835991188788979</c:v>
                </c:pt>
                <c:pt idx="436">
                  <c:v>-9.8150777403081051</c:v>
                </c:pt>
                <c:pt idx="437">
                  <c:v>-9.7929220841522167</c:v>
                </c:pt>
                <c:pt idx="438">
                  <c:v>-9.769527024366969</c:v>
                </c:pt>
                <c:pt idx="439">
                  <c:v>-9.7448955218583908</c:v>
                </c:pt>
                <c:pt idx="440">
                  <c:v>-9.7190306940181372</c:v>
                </c:pt>
                <c:pt idx="441">
                  <c:v>-9.6919358143289553</c:v>
                </c:pt>
                <c:pt idx="442">
                  <c:v>-9.6636143119503934</c:v>
                </c:pt>
                <c:pt idx="443">
                  <c:v>-9.6340697712847874</c:v>
                </c:pt>
                <c:pt idx="444">
                  <c:v>-9.6033059315236287</c:v>
                </c:pt>
                <c:pt idx="445">
                  <c:v>-9.5713266861743236</c:v>
                </c:pt>
                <c:pt idx="446">
                  <c:v>-9.5381360825674264</c:v>
                </c:pt>
                <c:pt idx="447">
                  <c:v>-9.5037383213443967</c:v>
                </c:pt>
                <c:pt idx="448">
                  <c:v>-9.4681377559259801</c:v>
                </c:pt>
                <c:pt idx="449">
                  <c:v>-9.4313388919612144</c:v>
                </c:pt>
                <c:pt idx="450">
                  <c:v>-9.393346386757198</c:v>
                </c:pt>
                <c:pt idx="451">
                  <c:v>-9.3541650486896586</c:v>
                </c:pt>
                <c:pt idx="452">
                  <c:v>-9.313799836594395</c:v>
                </c:pt>
                <c:pt idx="453">
                  <c:v>-9.2722558591396815</c:v>
                </c:pt>
                <c:pt idx="454">
                  <c:v>-9.2295383741797128</c:v>
                </c:pt>
                <c:pt idx="455">
                  <c:v>-9.1856527880891541</c:v>
                </c:pt>
                <c:pt idx="456">
                  <c:v>-9.1406046550789171</c:v>
                </c:pt>
                <c:pt idx="457">
                  <c:v>-9.0943996764932074</c:v>
                </c:pt>
                <c:pt idx="458">
                  <c:v>-9.0470437000879453</c:v>
                </c:pt>
                <c:pt idx="459">
                  <c:v>-8.9985427192906879</c:v>
                </c:pt>
                <c:pt idx="460">
                  <c:v>-8.9489028724420727</c:v>
                </c:pt>
                <c:pt idx="461">
                  <c:v>-8.8981304420189566</c:v>
                </c:pt>
                <c:pt idx="462">
                  <c:v>-8.8462318538392939</c:v>
                </c:pt>
                <c:pt idx="463">
                  <c:v>-8.7932136762488717</c:v>
                </c:pt>
                <c:pt idx="464">
                  <c:v>-8.7390826192900253</c:v>
                </c:pt>
                <c:pt idx="465">
                  <c:v>-8.6838455338523914</c:v>
                </c:pt>
                <c:pt idx="466">
                  <c:v>-8.6275094108058656</c:v>
                </c:pt>
                <c:pt idx="467">
                  <c:v>-8.5700813801158215</c:v>
                </c:pt>
                <c:pt idx="468">
                  <c:v>-8.511568709940736</c:v>
                </c:pt>
                <c:pt idx="469">
                  <c:v>-8.4519788057123222</c:v>
                </c:pt>
                <c:pt idx="470">
                  <c:v>-8.3913192091982918</c:v>
                </c:pt>
                <c:pt idx="471">
                  <c:v>-8.3295975975478616</c:v>
                </c:pt>
                <c:pt idx="472">
                  <c:v>-8.2668217823201129</c:v>
                </c:pt>
                <c:pt idx="473">
                  <c:v>-8.2029997084953692</c:v>
                </c:pt>
                <c:pt idx="474">
                  <c:v>-8.1381394534696536</c:v>
                </c:pt>
                <c:pt idx="475">
                  <c:v>-8.0722492260324188</c:v>
                </c:pt>
                <c:pt idx="476">
                  <c:v>-8.0053373653276196</c:v>
                </c:pt>
                <c:pt idx="477">
                  <c:v>-7.9374123397983132</c:v>
                </c:pt>
                <c:pt idx="478">
                  <c:v>-7.8684827461148723</c:v>
                </c:pt>
                <c:pt idx="479">
                  <c:v>-7.7985573080869885</c:v>
                </c:pt>
                <c:pt idx="480">
                  <c:v>-7.727644875559573</c:v>
                </c:pt>
                <c:pt idx="481">
                  <c:v>-7.6557544232927111</c:v>
                </c:pt>
                <c:pt idx="482">
                  <c:v>-7.5828950498258072</c:v>
                </c:pt>
                <c:pt idx="483">
                  <c:v>-7.5090759763260593</c:v>
                </c:pt>
                <c:pt idx="484">
                  <c:v>-7.434306545421423</c:v>
                </c:pt>
                <c:pt idx="485">
                  <c:v>-7.3585962200181907</c:v>
                </c:pt>
                <c:pt idx="486">
                  <c:v>-7.28195458210336</c:v>
                </c:pt>
                <c:pt idx="487">
                  <c:v>-7.2043913315319283</c:v>
                </c:pt>
                <c:pt idx="488">
                  <c:v>-7.1259162847992599</c:v>
                </c:pt>
                <c:pt idx="489">
                  <c:v>-7.0465393737987059</c:v>
                </c:pt>
                <c:pt idx="490">
                  <c:v>-6.9662706445646112</c:v>
                </c:pt>
                <c:pt idx="491">
                  <c:v>-6.8851202560008726</c:v>
                </c:pt>
                <c:pt idx="492">
                  <c:v>-6.8030984785952224</c:v>
                </c:pt>
                <c:pt idx="493">
                  <c:v>-6.7202156931193757</c:v>
                </c:pt>
                <c:pt idx="494">
                  <c:v>-6.636482389315236</c:v>
                </c:pt>
                <c:pt idx="495">
                  <c:v>-6.5519091645672951</c:v>
                </c:pt>
                <c:pt idx="496">
                  <c:v>-6.4665067225614212</c:v>
                </c:pt>
                <c:pt idx="497">
                  <c:v>-6.3802858719301803</c:v>
                </c:pt>
                <c:pt idx="498">
                  <c:v>-6.2932575248848908</c:v>
                </c:pt>
                <c:pt idx="499">
                  <c:v>-6.205432695834558</c:v>
                </c:pt>
                <c:pt idx="500">
                  <c:v>-6.1168224999918763</c:v>
                </c:pt>
                <c:pt idx="501">
                  <c:v>-6.0274381519664768</c:v>
                </c:pt>
                <c:pt idx="502">
                  <c:v>-5.9372909643455944</c:v>
                </c:pt>
                <c:pt idx="503">
                  <c:v>-5.8463923462623288</c:v>
                </c:pt>
                <c:pt idx="504">
                  <c:v>-5.7547538019516988</c:v>
                </c:pt>
                <c:pt idx="505">
                  <c:v>-5.6623869292946463</c:v>
                </c:pt>
                <c:pt idx="506">
                  <c:v>-5.5693034183501968</c:v>
                </c:pt>
                <c:pt idx="507">
                  <c:v>-5.4755150498759537</c:v>
                </c:pt>
                <c:pt idx="508">
                  <c:v>-5.3810336938371108</c:v>
                </c:pt>
                <c:pt idx="509">
                  <c:v>-5.2858713079041735</c:v>
                </c:pt>
                <c:pt idx="510">
                  <c:v>-5.1900399359395859</c:v>
                </c:pt>
                <c:pt idx="511">
                  <c:v>-5.0935517064734439</c:v>
                </c:pt>
                <c:pt idx="512">
                  <c:v>-4.9964188311684934</c:v>
                </c:pt>
                <c:pt idx="513">
                  <c:v>-4.8986536032746102</c:v>
                </c:pt>
                <c:pt idx="514">
                  <c:v>-4.800268396072946</c:v>
                </c:pt>
                <c:pt idx="515">
                  <c:v>-4.7012756613099631</c:v>
                </c:pt>
                <c:pt idx="516">
                  <c:v>-4.6016879276215148</c:v>
                </c:pt>
                <c:pt idx="517">
                  <c:v>-4.5015177989472113</c:v>
                </c:pt>
                <c:pt idx="518">
                  <c:v>-4.4007779529352558</c:v>
                </c:pt>
                <c:pt idx="519">
                  <c:v>-4.299481139337936</c:v>
                </c:pt>
                <c:pt idx="520">
                  <c:v>-4.1976401783980082</c:v>
                </c:pt>
                <c:pt idx="521">
                  <c:v>-4.0952679592261525</c:v>
                </c:pt>
                <c:pt idx="522">
                  <c:v>-3.9923774381697061</c:v>
                </c:pt>
                <c:pt idx="523">
                  <c:v>-3.8889816371729005</c:v>
                </c:pt>
                <c:pt idx="524">
                  <c:v>-3.7850936421287811</c:v>
                </c:pt>
                <c:pt idx="525">
                  <c:v>-3.6807266012230491</c:v>
                </c:pt>
                <c:pt idx="526">
                  <c:v>-3.5758937232700054</c:v>
                </c:pt>
                <c:pt idx="527">
                  <c:v>-3.4706082760408332</c:v>
                </c:pt>
                <c:pt idx="528">
                  <c:v>-3.3648835845844065</c:v>
                </c:pt>
                <c:pt idx="529">
                  <c:v>-3.2587330295408652</c:v>
                </c:pt>
                <c:pt idx="530">
                  <c:v>-3.1521700454481372</c:v>
                </c:pt>
                <c:pt idx="531">
                  <c:v>-3.0452081190416536</c:v>
                </c:pt>
                <c:pt idx="532">
                  <c:v>-2.9378607875474487</c:v>
                </c:pt>
                <c:pt idx="533">
                  <c:v>-2.8301416369688748</c:v>
                </c:pt>
                <c:pt idx="534">
                  <c:v>-2.7220643003671388</c:v>
                </c:pt>
                <c:pt idx="535">
                  <c:v>-2.6136424561358886</c:v>
                </c:pt>
                <c:pt idx="536">
                  <c:v>-2.5048898262700616</c:v>
                </c:pt>
                <c:pt idx="537">
                  <c:v>-2.3958201746292067</c:v>
                </c:pt>
                <c:pt idx="538">
                  <c:v>-2.2864473051955208</c:v>
                </c:pt>
                <c:pt idx="539">
                  <c:v>-2.1767850603267966</c:v>
                </c:pt>
                <c:pt idx="540">
                  <c:v>-2.0668473190045207</c:v>
                </c:pt>
                <c:pt idx="541">
                  <c:v>-1.9566479950773292</c:v>
                </c:pt>
                <c:pt idx="542">
                  <c:v>-1.8462010355000595</c:v>
                </c:pt>
                <c:pt idx="543">
                  <c:v>-1.7355204185686048</c:v>
                </c:pt>
                <c:pt idx="544">
                  <c:v>-1.6246201521508055</c:v>
                </c:pt>
                <c:pt idx="545">
                  <c:v>-1.5135142719135966</c:v>
                </c:pt>
                <c:pt idx="546">
                  <c:v>-1.4022168395466377</c:v>
                </c:pt>
                <c:pt idx="547">
                  <c:v>-1.2907419409826493</c:v>
                </c:pt>
                <c:pt idx="548">
                  <c:v>-1.1791036846146805</c:v>
                </c:pt>
                <c:pt idx="549">
                  <c:v>-1.0673161995105342</c:v>
                </c:pt>
                <c:pt idx="550">
                  <c:v>-0.95539363362457697</c:v>
                </c:pt>
                <c:pt idx="551">
                  <c:v>-0.84335015200715491</c:v>
                </c:pt>
                <c:pt idx="552">
                  <c:v>-0.73119993501185143</c:v>
                </c:pt>
                <c:pt idx="553">
                  <c:v>-0.61895717650080284</c:v>
                </c:pt>
                <c:pt idx="554">
                  <c:v>-0.50663608204830801</c:v>
                </c:pt>
                <c:pt idx="555">
                  <c:v>-0.39425086714295371</c:v>
                </c:pt>
                <c:pt idx="556">
                  <c:v>-0.28181575538848569</c:v>
                </c:pt>
                <c:pt idx="557">
                  <c:v>-0.16934497670365342</c:v>
                </c:pt>
                <c:pt idx="558">
                  <c:v>-5.6852765521254352E-2</c:v>
                </c:pt>
                <c:pt idx="559">
                  <c:v>5.564664101339202E-2</c:v>
                </c:pt>
                <c:pt idx="560">
                  <c:v>0.16813900484431415</c:v>
                </c:pt>
                <c:pt idx="561">
                  <c:v>0.28061008880687316</c:v>
                </c:pt>
                <c:pt idx="562">
                  <c:v>0.39304565842963524</c:v>
                </c:pt>
                <c:pt idx="563">
                  <c:v>0.50543148373590274</c:v>
                </c:pt>
                <c:pt idx="564">
                  <c:v>0.61775334104467661</c:v>
                </c:pt>
                <c:pt idx="565">
                  <c:v>0.72999701477082224</c:v>
                </c:pt>
                <c:pt idx="566">
                  <c:v>0.8421482992242102</c:v>
                </c:pt>
                <c:pt idx="567">
                  <c:v>0.95419300040760513</c:v>
                </c:pt>
                <c:pt idx="568">
                  <c:v>1.0661169378130744</c:v>
                </c:pt>
                <c:pt idx="569">
                  <c:v>1.1779059462166903</c:v>
                </c:pt>
                <c:pt idx="570">
                  <c:v>1.289545877471296</c:v>
                </c:pt>
                <c:pt idx="571">
                  <c:v>1.4010226022971126</c:v>
                </c:pt>
                <c:pt idx="572">
                  <c:v>1.5123220120699579</c:v>
                </c:pt>
                <c:pt idx="573">
                  <c:v>1.6234300206068482</c:v>
                </c:pt>
                <c:pt idx="574">
                  <c:v>1.7343325659487636</c:v>
                </c:pt>
                <c:pt idx="575">
                  <c:v>1.845015612140346</c:v>
                </c:pt>
                <c:pt idx="576">
                  <c:v>1.9554651510063048</c:v>
                </c:pt>
                <c:pt idx="577">
                  <c:v>2.0656672039243098</c:v>
                </c:pt>
                <c:pt idx="578">
                  <c:v>2.1756078235941385</c:v>
                </c:pt>
                <c:pt idx="579">
                  <c:v>2.285273095802868</c:v>
                </c:pt>
                <c:pt idx="580">
                  <c:v>2.3946491411858677</c:v>
                </c:pt>
                <c:pt idx="581">
                  <c:v>2.5037221169833939</c:v>
                </c:pt>
                <c:pt idx="582">
                  <c:v>2.6124782187925404</c:v>
                </c:pt>
                <c:pt idx="583">
                  <c:v>2.720903682314344</c:v>
                </c:pt>
                <c:pt idx="584">
                  <c:v>2.8289847850958072</c:v>
                </c:pt>
                <c:pt idx="585">
                  <c:v>2.9367078482666296</c:v>
                </c:pt>
                <c:pt idx="586">
                  <c:v>3.0440592382704206</c:v>
                </c:pt>
                <c:pt idx="587">
                  <c:v>3.1510253685901803</c:v>
                </c:pt>
                <c:pt idx="588">
                  <c:v>3.2575927014678205</c:v>
                </c:pt>
                <c:pt idx="589">
                  <c:v>3.3637477496175245</c:v>
                </c:pt>
                <c:pt idx="590">
                  <c:v>3.4694770779327095</c:v>
                </c:pt>
                <c:pt idx="591">
                  <c:v>3.5747673051863922</c:v>
                </c:pt>
                <c:pt idx="592">
                  <c:v>3.6796051057247303</c:v>
                </c:pt>
                <c:pt idx="593">
                  <c:v>3.7839772111535339</c:v>
                </c:pt>
                <c:pt idx="594">
                  <c:v>3.8878704120175298</c:v>
                </c:pt>
                <c:pt idx="595">
                  <c:v>3.9912715594721631</c:v>
                </c:pt>
                <c:pt idx="596">
                  <c:v>4.0941675669477329</c:v>
                </c:pt>
                <c:pt idx="597">
                  <c:v>4.1965454118056416</c:v>
                </c:pt>
                <c:pt idx="598">
                  <c:v>4.298392136986557</c:v>
                </c:pt>
                <c:pt idx="599">
                  <c:v>4.3996948526502715</c:v>
                </c:pt>
                <c:pt idx="600">
                  <c:v>4.5004407378070566</c:v>
                </c:pt>
                <c:pt idx="601">
                  <c:v>4.6006170419403007</c:v>
                </c:pt>
                <c:pt idx="602">
                  <c:v>4.7002110866202305</c:v>
                </c:pt>
                <c:pt idx="603">
                  <c:v>4.7992102671085082</c:v>
                </c:pt>
                <c:pt idx="604">
                  <c:v>4.8976020539534995</c:v>
                </c:pt>
                <c:pt idx="605">
                  <c:v>4.9953739945760205</c:v>
                </c:pt>
                <c:pt idx="606">
                  <c:v>5.0925137148453441</c:v>
                </c:pt>
                <c:pt idx="607">
                  <c:v>5.1890089206452883</c:v>
                </c:pt>
                <c:pt idx="608">
                  <c:v>5.2848473994301752</c:v>
                </c:pt>
                <c:pt idx="609">
                  <c:v>5.3800170217704615</c:v>
                </c:pt>
                <c:pt idx="610">
                  <c:v>5.474505742887855</c:v>
                </c:pt>
                <c:pt idx="611">
                  <c:v>5.5683016041797178</c:v>
                </c:pt>
                <c:pt idx="612">
                  <c:v>5.6613927347325541</c:v>
                </c:pt>
                <c:pt idx="613">
                  <c:v>5.7537673528244158</c:v>
                </c:pt>
                <c:pt idx="614">
                  <c:v>5.8454137674160069</c:v>
                </c:pt>
                <c:pt idx="615">
                  <c:v>5.9363203796303115</c:v>
                </c:pt>
                <c:pt idx="616">
                  <c:v>6.026475684220566</c:v>
                </c:pt>
                <c:pt idx="617">
                  <c:v>6.1158682710263772</c:v>
                </c:pt>
                <c:pt idx="618">
                  <c:v>6.204486826417801</c:v>
                </c:pt>
                <c:pt idx="619">
                  <c:v>6.2923201347272109</c:v>
                </c:pt>
                <c:pt idx="620">
                  <c:v>6.3793570796687673</c:v>
                </c:pt>
                <c:pt idx="621">
                  <c:v>6.4655866457453062</c:v>
                </c:pt>
                <c:pt idx="622">
                  <c:v>6.550997919642473</c:v>
                </c:pt>
                <c:pt idx="623">
                  <c:v>6.6355800916099241</c:v>
                </c:pt>
                <c:pt idx="624">
                  <c:v>6.7193224568294241</c:v>
                </c:pt>
                <c:pt idx="625">
                  <c:v>6.8022144167696563</c:v>
                </c:pt>
                <c:pt idx="626">
                  <c:v>6.8842454805275874</c:v>
                </c:pt>
                <c:pt idx="627">
                  <c:v>6.9654052661562096</c:v>
                </c:pt>
                <c:pt idx="628">
                  <c:v>7.0456835019784876</c:v>
                </c:pt>
                <c:pt idx="629">
                  <c:v>7.1250700278873591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B1-794D-9D10-AD3DED177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2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overdamped!$E$1:$E$203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overdamped!$F$1:$F$203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4.4523524210798993</c:v>
                </c:pt>
                <c:pt idx="2">
                  <c:v>3.9962375272656487</c:v>
                </c:pt>
                <c:pt idx="3">
                  <c:v>3.6147186701840521</c:v>
                </c:pt>
                <c:pt idx="4">
                  <c:v>3.2940487906998017</c:v>
                </c:pt>
                <c:pt idx="5">
                  <c:v>3.0230680274868127</c:v>
                </c:pt>
                <c:pt idx="6">
                  <c:v>2.7927151460310062</c:v>
                </c:pt>
                <c:pt idx="7">
                  <c:v>2.5956312804064257</c:v>
                </c:pt>
                <c:pt idx="8">
                  <c:v>2.4258385443287698</c:v>
                </c:pt>
                <c:pt idx="9">
                  <c:v>2.2784793641729082</c:v>
                </c:pt>
                <c:pt idx="10">
                  <c:v>2.1496050599641929</c:v>
                </c:pt>
                <c:pt idx="11">
                  <c:v>2.0360043685152549</c:v>
                </c:pt>
                <c:pt idx="12">
                  <c:v>1.9350643613377854</c:v>
                </c:pt>
                <c:pt idx="13">
                  <c:v>1.844657636131773</c:v>
                </c:pt>
                <c:pt idx="14">
                  <c:v>1.7630508173326709</c:v>
                </c:pt>
                <c:pt idx="15">
                  <c:v>1.6888303393047834</c:v>
                </c:pt>
                <c:pt idx="16">
                  <c:v>1.6208422466086985</c:v>
                </c:pt>
                <c:pt idx="17">
                  <c:v>1.5581433628391053</c:v>
                </c:pt>
                <c:pt idx="18">
                  <c:v>1.4999616799943987</c:v>
                </c:pt>
                <c:pt idx="19">
                  <c:v>1.4456642262348816</c:v>
                </c:pt>
                <c:pt idx="20">
                  <c:v>1.3947309990824017</c:v>
                </c:pt>
                <c:pt idx="21">
                  <c:v>1.3467338181043078</c:v>
                </c:pt>
                <c:pt idx="22">
                  <c:v>1.3013191676633502</c:v>
                </c:pt>
                <c:pt idx="23">
                  <c:v>1.258194275936054</c:v>
                </c:pt>
                <c:pt idx="24">
                  <c:v>1.2171158188371753</c:v>
                </c:pt>
                <c:pt idx="25">
                  <c:v>1.1778807530079776</c:v>
                </c:pt>
                <c:pt idx="26">
                  <c:v>1.1403188757172396</c:v>
                </c:pt>
                <c:pt idx="27">
                  <c:v>1.1042867855109773</c:v>
                </c:pt>
                <c:pt idx="28">
                  <c:v>1.0696629790752665</c:v>
                </c:pt>
                <c:pt idx="29">
                  <c:v>1.0363438697595599</c:v>
                </c:pt>
                <c:pt idx="30">
                  <c:v>1.0042405537460612</c:v>
                </c:pt>
                <c:pt idx="31">
                  <c:v>0.97327618272875993</c:v>
                </c:pt>
                <c:pt idx="32">
                  <c:v>0.94338382863116355</c:v>
                </c:pt>
                <c:pt idx="33">
                  <c:v>0.91450474751848954</c:v>
                </c:pt>
                <c:pt idx="34">
                  <c:v>0.88658696740029552</c:v>
                </c:pt>
                <c:pt idx="35">
                  <c:v>0.85958413884535878</c:v>
                </c:pt>
                <c:pt idx="36">
                  <c:v>0.83345459886842843</c:v>
                </c:pt>
                <c:pt idx="37">
                  <c:v>0.80816060790614974</c:v>
                </c:pt>
                <c:pt idx="38">
                  <c:v>0.78366772728898515</c:v>
                </c:pt>
                <c:pt idx="39">
                  <c:v>0.75994431077145819</c:v>
                </c:pt>
                <c:pt idx="40">
                  <c:v>0.73696108867545718</c:v>
                </c:pt>
                <c:pt idx="41">
                  <c:v>0.71469082725049171</c:v>
                </c:pt>
                <c:pt idx="42">
                  <c:v>0.69310804913887558</c:v>
                </c:pt>
                <c:pt idx="43">
                  <c:v>0.67218880349743537</c:v>
                </c:pt>
                <c:pt idx="44">
                  <c:v>0.65191047648771772</c:v>
                </c:pt>
                <c:pt idx="45">
                  <c:v>0.63225163459890266</c:v>
                </c:pt>
                <c:pt idx="46">
                  <c:v>0.61319189468884816</c:v>
                </c:pt>
                <c:pt idx="47">
                  <c:v>0.59471181578141841</c:v>
                </c:pt>
                <c:pt idx="48">
                  <c:v>0.57679280859325266</c:v>
                </c:pt>
                <c:pt idx="49">
                  <c:v>0.55941705952151399</c:v>
                </c:pt>
                <c:pt idx="50">
                  <c:v>0.54256746643932419</c:v>
                </c:pt>
                <c:pt idx="51">
                  <c:v>0.52622758414457527</c:v>
                </c:pt>
                <c:pt idx="52">
                  <c:v>0.51038157771258597</c:v>
                </c:pt>
                <c:pt idx="53">
                  <c:v>0.49501418233141714</c:v>
                </c:pt>
                <c:pt idx="54">
                  <c:v>0.48011066846504435</c:v>
                </c:pt>
                <c:pt idx="55">
                  <c:v>0.46565681140567994</c:v>
                </c:pt>
                <c:pt idx="56">
                  <c:v>0.45163886445187901</c:v>
                </c:pt>
                <c:pt idx="57">
                  <c:v>0.43804353509131871</c:v>
                </c:pt>
                <c:pt idx="58">
                  <c:v>0.42485796368258338</c:v>
                </c:pt>
                <c:pt idx="59">
                  <c:v>0.41206970422397476</c:v>
                </c:pt>
                <c:pt idx="60">
                  <c:v>0.39966670687339462</c:v>
                </c:pt>
                <c:pt idx="61">
                  <c:v>0.38763730194508311</c:v>
                </c:pt>
                <c:pt idx="62">
                  <c:v>0.37597018515909658</c:v>
                </c:pt>
                <c:pt idx="63">
                  <c:v>0.36465440396011417</c:v>
                </c:pt>
                <c:pt idx="64">
                  <c:v>0.35367934475520862</c:v>
                </c:pt>
                <c:pt idx="65">
                  <c:v>0.34303472094707854</c:v>
                </c:pt>
                <c:pt idx="66">
                  <c:v>0.33271056166106716</c:v>
                </c:pt>
                <c:pt idx="67">
                  <c:v>0.32269720108203992</c:v>
                </c:pt>
                <c:pt idx="68">
                  <c:v>0.31298526833163398</c:v>
                </c:pt>
                <c:pt idx="69">
                  <c:v>0.30356567782814842</c:v>
                </c:pt>
                <c:pt idx="70">
                  <c:v>0.29442962008091239</c:v>
                </c:pt>
                <c:pt idx="71">
                  <c:v>0.28556855287877914</c:v>
                </c:pt>
                <c:pt idx="72">
                  <c:v>0.27697419283876035</c:v>
                </c:pt>
                <c:pt idx="73">
                  <c:v>0.26863850728601701</c:v>
                </c:pt>
                <c:pt idx="74">
                  <c:v>0.26055370644068609</c:v>
                </c:pt>
                <c:pt idx="75">
                  <c:v>0.25271223589050068</c:v>
                </c:pt>
                <c:pt idx="76">
                  <c:v>0.24510676933103454</c:v>
                </c:pt>
                <c:pt idx="77">
                  <c:v>0.23773020155775082</c:v>
                </c:pt>
                <c:pt idx="78">
                  <c:v>0.23057564169598085</c:v>
                </c:pt>
                <c:pt idx="79">
                  <c:v>0.22363640665656651</c:v>
                </c:pt>
                <c:pt idx="80">
                  <c:v>0.21690601480623165</c:v>
                </c:pt>
                <c:pt idx="81">
                  <c:v>0.21037817984286236</c:v>
                </c:pt>
                <c:pt idx="82">
                  <c:v>0.20404680486680415</c:v>
                </c:pt>
                <c:pt idx="83">
                  <c:v>0.19790597664006768</c:v>
                </c:pt>
                <c:pt idx="84">
                  <c:v>0.19194996002599637</c:v>
                </c:pt>
                <c:pt idx="85">
                  <c:v>0.1861731926025102</c:v>
                </c:pt>
                <c:pt idx="86">
                  <c:v>0.18057027944252424</c:v>
                </c:pt>
                <c:pt idx="87">
                  <c:v>0.17513598805555472</c:v>
                </c:pt>
                <c:pt idx="88">
                  <c:v>0.16986524348488502</c:v>
                </c:pt>
                <c:pt idx="89">
                  <c:v>0.16475312355498326</c:v>
                </c:pt>
                <c:pt idx="90">
                  <c:v>0.15979485426413775</c:v>
                </c:pt>
                <c:pt idx="91">
                  <c:v>0.15498580531752737</c:v>
                </c:pt>
                <c:pt idx="92">
                  <c:v>0.15032148579616397</c:v>
                </c:pt>
                <c:pt idx="93">
                  <c:v>0.14579753995734748</c:v>
                </c:pt>
                <c:pt idx="94">
                  <c:v>0.14140974316245303</c:v>
                </c:pt>
                <c:pt idx="95">
                  <c:v>0.13715399792804017</c:v>
                </c:pt>
                <c:pt idx="96">
                  <c:v>0.13302633009642778</c:v>
                </c:pt>
                <c:pt idx="97">
                  <c:v>0.12902288512202084</c:v>
                </c:pt>
                <c:pt idx="98">
                  <c:v>0.12513992446981101</c:v>
                </c:pt>
                <c:pt idx="99">
                  <c:v>0.12137382212259662</c:v>
                </c:pt>
                <c:pt idx="100">
                  <c:v>0.11772106119358815</c:v>
                </c:pt>
                <c:pt idx="101">
                  <c:v>0.11417823064117638</c:v>
                </c:pt>
                <c:pt idx="102">
                  <c:v>0.11074202208274719</c:v>
                </c:pt>
                <c:pt idx="103">
                  <c:v>0.10740922670452906</c:v>
                </c:pt>
                <c:pt idx="104">
                  <c:v>0.1041767322645554</c:v>
                </c:pt>
                <c:pt idx="105">
                  <c:v>0.10104152018591808</c:v>
                </c:pt>
                <c:pt idx="106">
                  <c:v>9.8000662737576141E-2</c:v>
                </c:pt>
                <c:pt idx="107">
                  <c:v>9.5051320300070963E-2</c:v>
                </c:pt>
                <c:pt idx="108">
                  <c:v>9.2190738713580564E-2</c:v>
                </c:pt>
                <c:pt idx="109">
                  <c:v>8.9416246705825222E-2</c:v>
                </c:pt>
                <c:pt idx="110">
                  <c:v>8.6725253397414062E-2</c:v>
                </c:pt>
                <c:pt idx="111">
                  <c:v>8.4115245882295103E-2</c:v>
                </c:pt>
                <c:pt idx="112">
                  <c:v>8.1583786881044382E-2</c:v>
                </c:pt>
                <c:pt idx="113">
                  <c:v>7.9128512464796782E-2</c:v>
                </c:pt>
                <c:pt idx="114">
                  <c:v>7.6747129847690054E-2</c:v>
                </c:pt>
                <c:pt idx="115">
                  <c:v>7.4437415245757338E-2</c:v>
                </c:pt>
                <c:pt idx="116">
                  <c:v>7.2197211800265476E-2</c:v>
                </c:pt>
                <c:pt idx="117">
                  <c:v>7.0024427563559158E-2</c:v>
                </c:pt>
                <c:pt idx="118">
                  <c:v>6.7917033545526889E-2</c:v>
                </c:pt>
                <c:pt idx="119">
                  <c:v>6.5873061818864195E-2</c:v>
                </c:pt>
                <c:pt idx="120">
                  <c:v>6.3890603681363206E-2</c:v>
                </c:pt>
                <c:pt idx="121">
                  <c:v>6.1967807873511485E-2</c:v>
                </c:pt>
                <c:pt idx="122">
                  <c:v>6.0102878849735558E-2</c:v>
                </c:pt>
                <c:pt idx="123">
                  <c:v>5.8294075101673337E-2</c:v>
                </c:pt>
                <c:pt idx="124">
                  <c:v>5.6539707531909802E-2</c:v>
                </c:pt>
                <c:pt idx="125">
                  <c:v>5.4838137876656916E-2</c:v>
                </c:pt>
                <c:pt idx="126">
                  <c:v>5.3187777175903964E-2</c:v>
                </c:pt>
                <c:pt idx="127">
                  <c:v>5.1587084289610299E-2</c:v>
                </c:pt>
                <c:pt idx="128">
                  <c:v>5.0034564458553921E-2</c:v>
                </c:pt>
                <c:pt idx="129">
                  <c:v>4.8528767908492171E-2</c:v>
                </c:pt>
                <c:pt idx="130">
                  <c:v>4.7068288496331004E-2</c:v>
                </c:pt>
                <c:pt idx="131">
                  <c:v>4.5651762397038192E-2</c:v>
                </c:pt>
                <c:pt idx="132">
                  <c:v>4.4277866830074619E-2</c:v>
                </c:pt>
                <c:pt idx="133">
                  <c:v>4.2945318824153721E-2</c:v>
                </c:pt>
                <c:pt idx="134">
                  <c:v>4.1652874019176341E-2</c:v>
                </c:pt>
                <c:pt idx="135">
                  <c:v>4.0399325504221061E-2</c:v>
                </c:pt>
                <c:pt idx="136">
                  <c:v>3.9183502690506147E-2</c:v>
                </c:pt>
                <c:pt idx="137">
                  <c:v>3.8004270218269444E-2</c:v>
                </c:pt>
                <c:pt idx="138">
                  <c:v>3.6860526896546252E-2</c:v>
                </c:pt>
                <c:pt idx="139">
                  <c:v>3.5751204674854785E-2</c:v>
                </c:pt>
                <c:pt idx="140">
                  <c:v>3.4675267645828713E-2</c:v>
                </c:pt>
                <c:pt idx="141">
                  <c:v>3.3631711077866028E-2</c:v>
                </c:pt>
                <c:pt idx="142">
                  <c:v>3.2619560476890089E-2</c:v>
                </c:pt>
                <c:pt idx="143">
                  <c:v>3.1637870676347421E-2</c:v>
                </c:pt>
                <c:pt idx="144">
                  <c:v>3.0685724954592163E-2</c:v>
                </c:pt>
                <c:pt idx="145">
                  <c:v>2.976223417883269E-2</c:v>
                </c:pt>
                <c:pt idx="146">
                  <c:v>2.8866535974841689E-2</c:v>
                </c:pt>
                <c:pt idx="147">
                  <c:v>2.7997793921653528E-2</c:v>
                </c:pt>
                <c:pt idx="148">
                  <c:v>2.7155196770497613E-2</c:v>
                </c:pt>
                <c:pt idx="149">
                  <c:v>2.6337957687237991E-2</c:v>
                </c:pt>
                <c:pt idx="150">
                  <c:v>2.5545313517611672E-2</c:v>
                </c:pt>
                <c:pt idx="151">
                  <c:v>2.4776524074579968E-2</c:v>
                </c:pt>
                <c:pt idx="152">
                  <c:v>2.4030871447126827E-2</c:v>
                </c:pt>
                <c:pt idx="153">
                  <c:v>2.3307659329859155E-2</c:v>
                </c:pt>
                <c:pt idx="154">
                  <c:v>2.2606212372782899E-2</c:v>
                </c:pt>
                <c:pt idx="155">
                  <c:v>2.192587555064749E-2</c:v>
                </c:pt>
                <c:pt idx="156">
                  <c:v>2.1266013551270325E-2</c:v>
                </c:pt>
                <c:pt idx="157">
                  <c:v>2.0626010182269276E-2</c:v>
                </c:pt>
                <c:pt idx="158">
                  <c:v>2.0005267795649963E-2</c:v>
                </c:pt>
                <c:pt idx="159">
                  <c:v>1.9403206729710132E-2</c:v>
                </c:pt>
                <c:pt idx="160">
                  <c:v>1.8819264767739725E-2</c:v>
                </c:pt>
                <c:pt idx="161">
                  <c:v>1.8252896613011826E-2</c:v>
                </c:pt>
                <c:pt idx="162">
                  <c:v>1.7703573379573467E-2</c:v>
                </c:pt>
                <c:pt idx="163">
                  <c:v>1.7170782098361387E-2</c:v>
                </c:pt>
                <c:pt idx="164">
                  <c:v>1.6654025238181245E-2</c:v>
                </c:pt>
                <c:pt idx="165">
                  <c:v>1.615282024110291E-2</c:v>
                </c:pt>
                <c:pt idx="166">
                  <c:v>1.5666699071838274E-2</c:v>
                </c:pt>
                <c:pt idx="167">
                  <c:v>1.5195207780680431E-2</c:v>
                </c:pt>
                <c:pt idx="168">
                  <c:v>1.473790607959634E-2</c:v>
                </c:pt>
                <c:pt idx="169">
                  <c:v>1.4294366931077088E-2</c:v>
                </c:pt>
                <c:pt idx="170">
                  <c:v>1.3864176149361584E-2</c:v>
                </c:pt>
                <c:pt idx="171">
                  <c:v>1.3446932013661643E-2</c:v>
                </c:pt>
                <c:pt idx="172">
                  <c:v>1.3042244893027069E-2</c:v>
                </c:pt>
                <c:pt idx="173">
                  <c:v>1.2649736882500378E-2</c:v>
                </c:pt>
                <c:pt idx="174">
                  <c:v>1.2269041450221648E-2</c:v>
                </c:pt>
                <c:pt idx="175">
                  <c:v>1.1899803095153632E-2</c:v>
                </c:pt>
                <c:pt idx="176">
                  <c:v>1.1541677015107794E-2</c:v>
                </c:pt>
                <c:pt idx="177">
                  <c:v>1.1194328784761115E-2</c:v>
                </c:pt>
                <c:pt idx="178">
                  <c:v>1.0857434043362969E-2</c:v>
                </c:pt>
                <c:pt idx="179">
                  <c:v>1.0530678191840594E-2</c:v>
                </c:pt>
                <c:pt idx="180">
                  <c:v>1.0213756099020111E-2</c:v>
                </c:pt>
                <c:pt idx="181">
                  <c:v>9.9063718166889411E-3</c:v>
                </c:pt>
                <c:pt idx="182">
                  <c:v>9.6082383032334226E-3</c:v>
                </c:pt>
                <c:pt idx="183">
                  <c:v>9.3190771555935643E-3</c:v>
                </c:pt>
                <c:pt idx="184">
                  <c:v>9.0386183492847227E-3</c:v>
                </c:pt>
                <c:pt idx="185">
                  <c:v>8.7665999862432693E-3</c:v>
                </c:pt>
                <c:pt idx="186">
                  <c:v>8.5027680502609421E-3</c:v>
                </c:pt>
                <c:pt idx="187">
                  <c:v>8.2468761697794355E-3</c:v>
                </c:pt>
                <c:pt idx="188">
                  <c:v>7.9986853878236362E-3</c:v>
                </c:pt>
                <c:pt idx="189">
                  <c:v>7.7579639388588705E-3</c:v>
                </c:pt>
                <c:pt idx="190">
                  <c:v>7.5244870323635344E-3</c:v>
                </c:pt>
                <c:pt idx="191">
                  <c:v>7.2980366429152219E-3</c:v>
                </c:pt>
                <c:pt idx="192">
                  <c:v>7.078401306594222E-3</c:v>
                </c:pt>
                <c:pt idx="193">
                  <c:v>6.8653759235142268E-3</c:v>
                </c:pt>
                <c:pt idx="194">
                  <c:v>6.6587615662959815E-3</c:v>
                </c:pt>
                <c:pt idx="195">
                  <c:v>6.4583652943048676E-3</c:v>
                </c:pt>
                <c:pt idx="196">
                  <c:v>6.2639999734790822E-3</c:v>
                </c:pt>
                <c:pt idx="197">
                  <c:v>6.0754841015801123E-3</c:v>
                </c:pt>
                <c:pt idx="198">
                  <c:v>5.8926416387022566E-3</c:v>
                </c:pt>
                <c:pt idx="199">
                  <c:v>5.7153018428830757E-3</c:v>
                </c:pt>
                <c:pt idx="200">
                  <c:v>5.5432991106610825E-3</c:v>
                </c:pt>
                <c:pt idx="201">
                  <c:v>5.3764728224319292E-3</c:v>
                </c:pt>
                <c:pt idx="202">
                  <c:v>5.2146671924585717E-3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3-D646-A9A9-E2F2A13F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'critically 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'critically damped'!$F$1:$F$203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4.6155817319331787</c:v>
                </c:pt>
                <c:pt idx="2">
                  <c:v>4.2607189448310567</c:v>
                </c:pt>
                <c:pt idx="3">
                  <c:v>3.9331393053327672</c:v>
                </c:pt>
                <c:pt idx="4">
                  <c:v>3.6307451853684549</c:v>
                </c:pt>
                <c:pt idx="5">
                  <c:v>3.3516002301781969</c:v>
                </c:pt>
                <c:pt idx="6">
                  <c:v>3.0939169590307043</c:v>
                </c:pt>
                <c:pt idx="7">
                  <c:v>2.8560453192440742</c:v>
                </c:pt>
                <c:pt idx="8">
                  <c:v>2.636462120215243</c:v>
                </c:pt>
                <c:pt idx="9">
                  <c:v>2.4337612797998585</c:v>
                </c:pt>
                <c:pt idx="10">
                  <c:v>2.2466448205861083</c:v>
                </c:pt>
                <c:pt idx="11">
                  <c:v>2.0739145584079073</c:v>
                </c:pt>
                <c:pt idx="12">
                  <c:v>1.9144644298755602</c:v>
                </c:pt>
                <c:pt idx="13">
                  <c:v>1.7672734097939011</c:v>
                </c:pt>
                <c:pt idx="14">
                  <c:v>1.6313989731151977</c:v>
                </c:pt>
                <c:pt idx="15">
                  <c:v>1.5059710595610107</c:v>
                </c:pt>
                <c:pt idx="16">
                  <c:v>1.3901865022659707</c:v>
                </c:pt>
                <c:pt idx="17">
                  <c:v>1.2833038847677793</c:v>
                </c:pt>
                <c:pt idx="18">
                  <c:v>1.1846387934106086</c:v>
                </c:pt>
                <c:pt idx="19">
                  <c:v>1.0935594347610735</c:v>
                </c:pt>
                <c:pt idx="20">
                  <c:v>1.0094825899732767</c:v>
                </c:pt>
                <c:pt idx="21">
                  <c:v>0.93186988019704942</c:v>
                </c:pt>
                <c:pt idx="22">
                  <c:v>0.86022431911525232</c:v>
                </c:pt>
                <c:pt idx="23">
                  <c:v>0.79408713053460311</c:v>
                </c:pt>
                <c:pt idx="24">
                  <c:v>0.73303481065175025</c:v>
                </c:pt>
                <c:pt idx="25">
                  <c:v>0.67667641618306307</c:v>
                </c:pt>
                <c:pt idx="26">
                  <c:v>0.62465106099291179</c:v>
                </c:pt>
                <c:pt idx="27">
                  <c:v>0.57662560519031225</c:v>
                </c:pt>
                <c:pt idx="28">
                  <c:v>0.53229252189626375</c:v>
                </c:pt>
                <c:pt idx="29">
                  <c:v>0.49136792802180729</c:v>
                </c:pt>
                <c:pt idx="30">
                  <c:v>0.45358976644706217</c:v>
                </c:pt>
                <c:pt idx="31">
                  <c:v>0.4187161279609794</c:v>
                </c:pt>
                <c:pt idx="32">
                  <c:v>0.38652370221649834</c:v>
                </c:pt>
                <c:pt idx="33">
                  <c:v>0.35680634778192993</c:v>
                </c:pt>
                <c:pt idx="34">
                  <c:v>0.32937377213201446</c:v>
                </c:pt>
                <c:pt idx="35">
                  <c:v>0.30405031312608949</c:v>
                </c:pt>
                <c:pt idx="36">
                  <c:v>0.28067381417066828</c:v>
                </c:pt>
                <c:pt idx="37">
                  <c:v>0.25909458586362882</c:v>
                </c:pt>
                <c:pt idx="38">
                  <c:v>0.23917444747099154</c:v>
                </c:pt>
                <c:pt idx="39">
                  <c:v>0.22078584209846402</c:v>
                </c:pt>
                <c:pt idx="40">
                  <c:v>0.20381101989183079</c:v>
                </c:pt>
                <c:pt idx="41">
                  <c:v>0.18814128403588076</c:v>
                </c:pt>
                <c:pt idx="42">
                  <c:v>0.1736762947236925</c:v>
                </c:pt>
                <c:pt idx="43">
                  <c:v>0.16032342663930357</c:v>
                </c:pt>
                <c:pt idx="44">
                  <c:v>0.14799717583945973</c:v>
                </c:pt>
                <c:pt idx="45">
                  <c:v>0.13661861223646254</c:v>
                </c:pt>
                <c:pt idx="46">
                  <c:v>0.12611487417613584</c:v>
                </c:pt>
                <c:pt idx="47">
                  <c:v>0.11641870187448479</c:v>
                </c:pt>
                <c:pt idx="48">
                  <c:v>0.10746800672544937</c:v>
                </c:pt>
                <c:pt idx="49">
                  <c:v>9.9205473721851206E-2</c:v>
                </c:pt>
                <c:pt idx="50">
                  <c:v>9.1578194443670741E-2</c:v>
                </c:pt>
                <c:pt idx="51">
                  <c:v>8.4537328263526237E-2</c:v>
                </c:pt>
                <c:pt idx="52">
                  <c:v>7.8037789599914018E-2</c:v>
                </c:pt>
                <c:pt idx="53">
                  <c:v>7.2037959215561623E-2</c:v>
                </c:pt>
                <c:pt idx="54">
                  <c:v>6.649941771221872E-2</c:v>
                </c:pt>
                <c:pt idx="55">
                  <c:v>6.1386699515342077E-2</c:v>
                </c:pt>
                <c:pt idx="56">
                  <c:v>5.6667065773336842E-2</c:v>
                </c:pt>
                <c:pt idx="57">
                  <c:v>5.231029471713388E-2</c:v>
                </c:pt>
                <c:pt idx="58">
                  <c:v>4.8288488137688754E-2</c:v>
                </c:pt>
                <c:pt idx="59">
                  <c:v>4.4575892742197643E-2</c:v>
                </c:pt>
                <c:pt idx="60">
                  <c:v>4.1148735245100036E-2</c:v>
                </c:pt>
                <c:pt idx="61">
                  <c:v>3.7985070137887739E-2</c:v>
                </c:pt>
                <c:pt idx="62">
                  <c:v>3.5064639162927028E-2</c:v>
                </c:pt>
                <c:pt idx="63">
                  <c:v>3.236874159144694E-2</c:v>
                </c:pt>
                <c:pt idx="64">
                  <c:v>2.9880114475029636E-2</c:v>
                </c:pt>
                <c:pt idx="65">
                  <c:v>2.7582822103803785E-2</c:v>
                </c:pt>
                <c:pt idx="66">
                  <c:v>2.5462153963495888E-2</c:v>
                </c:pt>
                <c:pt idx="67">
                  <c:v>2.3504530537916318E-2</c:v>
                </c:pt>
                <c:pt idx="68">
                  <c:v>2.1697416353694418E-2</c:v>
                </c:pt>
                <c:pt idx="69">
                  <c:v>2.0029239710452028E-2</c:v>
                </c:pt>
                <c:pt idx="70">
                  <c:v>1.8489318582414593E-2</c:v>
                </c:pt>
                <c:pt idx="71">
                  <c:v>1.7067792216977091E-2</c:v>
                </c:pt>
                <c:pt idx="72">
                  <c:v>1.5755557992222152E-2</c:v>
                </c:pt>
                <c:pt idx="73">
                  <c:v>1.4544213129062868E-2</c:v>
                </c:pt>
                <c:pt idx="74">
                  <c:v>1.3426000884769055E-2</c:v>
                </c:pt>
                <c:pt idx="75">
                  <c:v>1.2393760883331748E-2</c:v>
                </c:pt>
                <c:pt idx="76">
                  <c:v>1.1440883264610804E-2</c:v>
                </c:pt>
                <c:pt idx="77">
                  <c:v>1.0561266358663533E-2</c:v>
                </c:pt>
                <c:pt idx="78">
                  <c:v>9.7492776142255686E-3</c:v>
                </c:pt>
                <c:pt idx="79">
                  <c:v>8.9997175311529228E-3</c:v>
                </c:pt>
                <c:pt idx="80">
                  <c:v>8.3077863658696412E-3</c:v>
                </c:pt>
                <c:pt idx="81">
                  <c:v>7.6690533966222883E-3</c:v>
                </c:pt>
                <c:pt idx="82">
                  <c:v>7.0794285517339853E-3</c:v>
                </c:pt>
                <c:pt idx="83">
                  <c:v>6.5351362191819092E-3</c:v>
                </c:pt>
                <c:pt idx="84">
                  <c:v>6.032691069790176E-3</c:v>
                </c:pt>
                <c:pt idx="85">
                  <c:v>5.5688757392239911E-3</c:v>
                </c:pt>
                <c:pt idx="86">
                  <c:v>5.1407202258736259E-3</c:v>
                </c:pt>
                <c:pt idx="87">
                  <c:v>4.7454828727043425E-3</c:v>
                </c:pt>
                <c:pt idx="88">
                  <c:v>4.3806328112911885E-3</c:v>
                </c:pt>
                <c:pt idx="89">
                  <c:v>4.0438337556205394E-3</c:v>
                </c:pt>
                <c:pt idx="90">
                  <c:v>3.7329290418833799E-3</c:v>
                </c:pt>
                <c:pt idx="91">
                  <c:v>3.4459278184639499E-3</c:v>
                </c:pt>
                <c:pt idx="92">
                  <c:v>3.1809922976925118E-3</c:v>
                </c:pt>
                <c:pt idx="93">
                  <c:v>2.9364259877299407E-3</c:v>
                </c:pt>
                <c:pt idx="94">
                  <c:v>2.7106628292280313E-3</c:v>
                </c:pt>
                <c:pt idx="95">
                  <c:v>2.5022571672030413E-3</c:v>
                </c:pt>
                <c:pt idx="96">
                  <c:v>2.3098744939082441E-3</c:v>
                </c:pt>
                <c:pt idx="97">
                  <c:v>2.1322829034282577E-3</c:v>
                </c:pt>
                <c:pt idx="98">
                  <c:v>1.9683452032753807E-3</c:v>
                </c:pt>
                <c:pt idx="99">
                  <c:v>1.8170116324752294E-3</c:v>
                </c:pt>
                <c:pt idx="100">
                  <c:v>1.6773131395125503E-3</c:v>
                </c:pt>
                <c:pt idx="101">
                  <c:v>1.5483551770931227E-3</c:v>
                </c:pt>
                <c:pt idx="102">
                  <c:v>1.4293119739870359E-3</c:v>
                </c:pt>
                <c:pt idx="103">
                  <c:v>1.3194212472735826E-3</c:v>
                </c:pt>
                <c:pt idx="104">
                  <c:v>1.2179793211280873E-3</c:v>
                </c:pt>
                <c:pt idx="105">
                  <c:v>1.124336620894235E-3</c:v>
                </c:pt>
                <c:pt idx="106">
                  <c:v>1.0378935135885823E-3</c:v>
                </c:pt>
                <c:pt idx="107">
                  <c:v>9.5809646820227998E-4</c:v>
                </c:pt>
                <c:pt idx="108">
                  <c:v>8.8443451121282817E-4</c:v>
                </c:pt>
                <c:pt idx="109">
                  <c:v>8.1643595460903604E-4</c:v>
                </c:pt>
                <c:pt idx="110">
                  <c:v>7.5366537547737851E-4</c:v>
                </c:pt>
                <c:pt idx="111">
                  <c:v>6.9572082780878955E-4</c:v>
                </c:pt>
                <c:pt idx="112">
                  <c:v>6.4223126867193545E-4</c:v>
                </c:pt>
                <c:pt idx="113">
                  <c:v>5.9285418227169099E-4</c:v>
                </c:pt>
                <c:pt idx="114">
                  <c:v>5.4727338667867999E-4</c:v>
                </c:pt>
                <c:pt idx="115">
                  <c:v>5.0519700918546346E-4</c:v>
                </c:pt>
                <c:pt idx="116">
                  <c:v>4.663556173247407E-4</c:v>
                </c:pt>
                <c:pt idx="117">
                  <c:v>4.3050049358169873E-4</c:v>
                </c:pt>
                <c:pt idx="118">
                  <c:v>3.9740204275278107E-4</c:v>
                </c:pt>
                <c:pt idx="119">
                  <c:v>3.6684832175253284E-4</c:v>
                </c:pt>
                <c:pt idx="120">
                  <c:v>3.3864368245426705E-4</c:v>
                </c:pt>
                <c:pt idx="121">
                  <c:v>3.1260751887409908E-4</c:v>
                </c:pt>
                <c:pt idx="122">
                  <c:v>2.8857311067604963E-4</c:v>
                </c:pt>
                <c:pt idx="123">
                  <c:v>2.6638655559270121E-4</c:v>
                </c:pt>
                <c:pt idx="124">
                  <c:v>2.4590578392525472E-4</c:v>
                </c:pt>
                <c:pt idx="125">
                  <c:v>2.2699964881242265E-4</c:v>
                </c:pt>
                <c:pt idx="126">
                  <c:v>2.09547086442773E-4</c:v>
                </c:pt>
                <c:pt idx="127">
                  <c:v>1.9343634083301715E-4</c:v>
                </c:pt>
                <c:pt idx="128">
                  <c:v>1.7856424820817478E-4</c:v>
                </c:pt>
                <c:pt idx="129">
                  <c:v>1.6483557640120666E-4</c:v>
                </c:pt>
                <c:pt idx="130">
                  <c:v>1.5216241504201704E-4</c:v>
                </c:pt>
                <c:pt idx="131">
                  <c:v>1.4046361263095363E-4</c:v>
                </c:pt>
                <c:pt idx="132">
                  <c:v>1.2966425689215361E-4</c:v>
                </c:pt>
                <c:pt idx="133">
                  <c:v>1.19695195079223E-4</c:v>
                </c:pt>
                <c:pt idx="134">
                  <c:v>1.1049259116156795E-4</c:v>
                </c:pt>
                <c:pt idx="135">
                  <c:v>1.0199751705585888E-4</c:v>
                </c:pt>
                <c:pt idx="136">
                  <c:v>9.4155575285113027E-5</c:v>
                </c:pt>
                <c:pt idx="137">
                  <c:v>8.6916550649125343E-5</c:v>
                </c:pt>
                <c:pt idx="138">
                  <c:v>8.0234088675749555E-5</c:v>
                </c:pt>
                <c:pt idx="139">
                  <c:v>7.4065398794019281E-5</c:v>
                </c:pt>
                <c:pt idx="140">
                  <c:v>6.8370980328404213E-5</c:v>
                </c:pt>
                <c:pt idx="141">
                  <c:v>6.3114369559629039E-5</c:v>
                </c:pt>
                <c:pt idx="142">
                  <c:v>5.8261906232380652E-5</c:v>
                </c:pt>
                <c:pt idx="143">
                  <c:v>5.378251801475599E-5</c:v>
                </c:pt>
                <c:pt idx="144">
                  <c:v>4.9647521529254964E-5</c:v>
                </c:pt>
                <c:pt idx="145">
                  <c:v>4.5830438681237677E-5</c:v>
                </c:pt>
                <c:pt idx="146">
                  <c:v>4.2306827108720873E-5</c:v>
                </c:pt>
                <c:pt idx="147">
                  <c:v>3.9054123667813494E-5</c:v>
                </c:pt>
                <c:pt idx="148">
                  <c:v>3.6051499951563822E-5</c:v>
                </c:pt>
                <c:pt idx="149">
                  <c:v>3.3279728917045569E-5</c:v>
                </c:pt>
                <c:pt idx="150">
                  <c:v>3.0721061766640779E-5</c:v>
                </c:pt>
                <c:pt idx="151">
                  <c:v>2.8359114295139597E-5</c:v>
                </c:pt>
                <c:pt idx="152">
                  <c:v>2.6178761974890274E-5</c:v>
                </c:pt>
                <c:pt idx="153">
                  <c:v>2.41660431071861E-5</c:v>
                </c:pt>
                <c:pt idx="154">
                  <c:v>2.2308069419727576E-5</c:v>
                </c:pt>
                <c:pt idx="155">
                  <c:v>2.0592943537678356E-5</c:v>
                </c:pt>
                <c:pt idx="156">
                  <c:v>1.9009682799847923E-5</c:v>
                </c:pt>
                <c:pt idx="157">
                  <c:v>1.7548148932164489E-5</c:v>
                </c:pt>
                <c:pt idx="158">
                  <c:v>1.6198983128108223E-5</c:v>
                </c:pt>
                <c:pt idx="159">
                  <c:v>1.4953546120398021E-5</c:v>
                </c:pt>
                <c:pt idx="160">
                  <c:v>1.3803862860185873E-5</c:v>
                </c:pt>
                <c:pt idx="161">
                  <c:v>1.2742571449516958E-5</c:v>
                </c:pt>
                <c:pt idx="162">
                  <c:v>1.1762876000048752E-5</c:v>
                </c:pt>
                <c:pt idx="163">
                  <c:v>1.0858503116164046E-5</c:v>
                </c:pt>
                <c:pt idx="164">
                  <c:v>1.0023661723821251E-5</c:v>
                </c:pt>
                <c:pt idx="165">
                  <c:v>9.2530059879094406E-6</c:v>
                </c:pt>
                <c:pt idx="166">
                  <c:v>8.5416010806526264E-6</c:v>
                </c:pt>
                <c:pt idx="167">
                  <c:v>7.8848915818641925E-6</c:v>
                </c:pt>
                <c:pt idx="168">
                  <c:v>7.2786723087052136E-6</c:v>
                </c:pt>
                <c:pt idx="169">
                  <c:v>6.7190613881575353E-6</c:v>
                </c:pt>
                <c:pt idx="170">
                  <c:v>6.2024753997835018E-6</c:v>
                </c:pt>
                <c:pt idx="171">
                  <c:v>5.7256064296011327E-6</c:v>
                </c:pt>
                <c:pt idx="172">
                  <c:v>5.2854008881412284E-6</c:v>
                </c:pt>
                <c:pt idx="173">
                  <c:v>4.8790399570496101E-6</c:v>
                </c:pt>
                <c:pt idx="174">
                  <c:v>4.5039215390260442E-6</c:v>
                </c:pt>
                <c:pt idx="175">
                  <c:v>4.1576435955177951E-6</c:v>
                </c:pt>
                <c:pt idx="176">
                  <c:v>3.8379887654721829E-6</c:v>
                </c:pt>
                <c:pt idx="177">
                  <c:v>3.5429101666556355E-6</c:v>
                </c:pt>
                <c:pt idx="178">
                  <c:v>3.2705182886192168E-6</c:v>
                </c:pt>
                <c:pt idx="179">
                  <c:v>3.0190688933808444E-6</c:v>
                </c:pt>
                <c:pt idx="180">
                  <c:v>2.786951846347268E-6</c:v>
                </c:pt>
                <c:pt idx="181">
                  <c:v>2.572680805955579E-6</c:v>
                </c:pt>
                <c:pt idx="182">
                  <c:v>2.3748837060127393E-6</c:v>
                </c:pt>
                <c:pt idx="183">
                  <c:v>2.1922939697876329E-6</c:v>
                </c:pt>
                <c:pt idx="184">
                  <c:v>2.0237423995958135E-6</c:v>
                </c:pt>
                <c:pt idx="185">
                  <c:v>1.8681496899426101E-6</c:v>
                </c:pt>
                <c:pt idx="186">
                  <c:v>1.7245195162831487E-6</c:v>
                </c:pt>
                <c:pt idx="187">
                  <c:v>1.5919321551437487E-6</c:v>
                </c:pt>
                <c:pt idx="188">
                  <c:v>1.4695385947516999E-6</c:v>
                </c:pt>
                <c:pt idx="189">
                  <c:v>1.3565550984613403E-6</c:v>
                </c:pt>
                <c:pt idx="190">
                  <c:v>1.2522581861637954E-6</c:v>
                </c:pt>
                <c:pt idx="191">
                  <c:v>1.1559800015442782E-6</c:v>
                </c:pt>
                <c:pt idx="192">
                  <c:v>1.0671040355215716E-6</c:v>
                </c:pt>
                <c:pt idx="193">
                  <c:v>9.8506117848510794E-7</c:v>
                </c:pt>
                <c:pt idx="194">
                  <c:v>9.093260760504864E-7</c:v>
                </c:pt>
                <c:pt idx="195">
                  <c:v>8.3941376499782114E-7</c:v>
                </c:pt>
                <c:pt idx="196">
                  <c:v>7.7487656785143869E-7</c:v>
                </c:pt>
                <c:pt idx="197">
                  <c:v>7.1530122621563612E-7</c:v>
                </c:pt>
                <c:pt idx="198">
                  <c:v>6.6030625451005834E-7</c:v>
                </c:pt>
                <c:pt idx="199">
                  <c:v>6.0953949715956922E-7</c:v>
                </c:pt>
                <c:pt idx="200">
                  <c:v>5.6267587359628956E-7</c:v>
                </c:pt>
                <c:pt idx="201">
                  <c:v>5.1941529663411625E-7</c:v>
                </c:pt>
                <c:pt idx="202">
                  <c:v>4.7948075088621687E-7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5-3E41-AAF3-FDF43339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4.396688352128562</c:v>
                </c:pt>
                <c:pt idx="2">
                  <c:v>3.7894641413983159</c:v>
                </c:pt>
                <c:pt idx="3">
                  <c:v>3.1822882866262523</c:v>
                </c:pt>
                <c:pt idx="4">
                  <c:v>2.5789660935725527</c:v>
                </c:pt>
                <c:pt idx="5">
                  <c:v>1.9831294960375145</c:v>
                </c:pt>
                <c:pt idx="6">
                  <c:v>1.398221080396943</c:v>
                </c:pt>
                <c:pt idx="7">
                  <c:v>0.82747992381807522</c:v>
                </c:pt>
                <c:pt idx="8">
                  <c:v>0.27392926383984878</c:v>
                </c:pt>
                <c:pt idx="9">
                  <c:v>-0.25963399517530095</c:v>
                </c:pt>
                <c:pt idx="10">
                  <c:v>-0.77064794494473765</c:v>
                </c:pt>
                <c:pt idx="11">
                  <c:v>-1.2567925229852319</c:v>
                </c:pt>
                <c:pt idx="12">
                  <c:v>-1.7159945772947183</c:v>
                </c:pt>
                <c:pt idx="13">
                  <c:v>-2.1464311842312509</c:v>
                </c:pt>
                <c:pt idx="14">
                  <c:v>-2.546531267278028</c:v>
                </c:pt>
                <c:pt idx="15">
                  <c:v>-2.9149755731674731</c:v>
                </c:pt>
                <c:pt idx="16">
                  <c:v>-3.2506950699229558</c:v>
                </c:pt>
                <c:pt idx="17">
                  <c:v>-3.5528678387404984</c:v>
                </c:pt>
                <c:pt idx="18">
                  <c:v>-3.8209145382567855</c:v>
                </c:pt>
                <c:pt idx="19">
                  <c:v>-4.0544925256216446</c:v>
                </c:pt>
                <c:pt idx="20">
                  <c:v>-4.2534887239053223</c:v>
                </c:pt>
                <c:pt idx="21">
                  <c:v>-4.4180113297213151</c:v>
                </c:pt>
                <c:pt idx="22">
                  <c:v>-4.5483804585365775</c:v>
                </c:pt>
                <c:pt idx="23">
                  <c:v>-4.6451178279801564</c:v>
                </c:pt>
                <c:pt idx="24">
                  <c:v>-4.7089355815600351</c:v>
                </c:pt>
                <c:pt idx="25">
                  <c:v>-4.7407243565724473</c:v>
                </c:pt>
                <c:pt idx="26">
                  <c:v>-4.7415407006575929</c:v>
                </c:pt>
                <c:pt idx="27">
                  <c:v>-4.7125939414442435</c:v>
                </c:pt>
                <c:pt idx="28">
                  <c:v>-4.6552326130597743</c:v>
                </c:pt>
                <c:pt idx="29">
                  <c:v>-4.5709305419916317</c:v>
                </c:pt>
                <c:pt idx="30">
                  <c:v>-4.461272692903715</c:v>
                </c:pt>
                <c:pt idx="31">
                  <c:v>-4.327940872571574</c:v>
                </c:pt>
                <c:pt idx="32">
                  <c:v>-4.1726993871409022</c:v>
                </c:pt>
                <c:pt idx="33">
                  <c:v>-3.9973807444735159</c:v>
                </c:pt>
                <c:pt idx="34">
                  <c:v>-3.803871489464083</c:v>
                </c:pt>
                <c:pt idx="35">
                  <c:v>-3.5940982559312245</c:v>
                </c:pt>
                <c:pt idx="36">
                  <c:v>-3.3700141140504183</c:v>
                </c:pt>
                <c:pt idx="37">
                  <c:v>-3.1335852873466457</c:v>
                </c:pt>
                <c:pt idx="38">
                  <c:v>-2.8867783080451801</c:v>
                </c:pt>
                <c:pt idx="39">
                  <c:v>-2.63154767413261</c:v>
                </c:pt>
                <c:pt idx="40">
                  <c:v>-2.3698240658502532</c:v>
                </c:pt>
                <c:pt idx="41">
                  <c:v>-2.1035031735709313</c:v>
                </c:pt>
                <c:pt idx="42">
                  <c:v>-1.8344351831395067</c:v>
                </c:pt>
                <c:pt idx="43">
                  <c:v>-1.5644149588281753</c:v>
                </c:pt>
                <c:pt idx="44">
                  <c:v>-1.2951729581089142</c:v>
                </c:pt>
                <c:pt idx="45">
                  <c:v>-1.0283669065156225</c:v>
                </c:pt>
                <c:pt idx="46">
                  <c:v>-0.76557425499391152</c:v>
                </c:pt>
                <c:pt idx="47">
                  <c:v>-0.50828543635175405</c:v>
                </c:pt>
                <c:pt idx="48">
                  <c:v>-0.25789793176220421</c:v>
                </c:pt>
                <c:pt idx="49">
                  <c:v>-1.5711152760642395E-2</c:v>
                </c:pt>
                <c:pt idx="50">
                  <c:v>0.21707786114778607</c:v>
                </c:pt>
                <c:pt idx="51">
                  <c:v>0.43937793427362415</c:v>
                </c:pt>
                <c:pt idx="52">
                  <c:v>0.65020644581106524</c:v>
                </c:pt>
                <c:pt idx="53">
                  <c:v>0.84869123471112251</c:v>
                </c:pt>
                <c:pt idx="54">
                  <c:v>1.0340717372429127</c:v>
                </c:pt>
                <c:pt idx="55">
                  <c:v>1.2056993801968858</c:v>
                </c:pt>
                <c:pt idx="56">
                  <c:v>1.363037256451165</c:v>
                </c:pt>
                <c:pt idx="57">
                  <c:v>1.5056591130742978</c:v>
                </c:pt>
                <c:pt idx="58">
                  <c:v>1.6332476852651236</c:v>
                </c:pt>
                <c:pt idx="59">
                  <c:v>1.7455924122267004</c:v>
                </c:pt>
                <c:pt idx="60">
                  <c:v>1.8425865735311935</c:v>
                </c:pt>
                <c:pt idx="61">
                  <c:v>1.9242238866546197</c:v>
                </c:pt>
                <c:pt idx="62">
                  <c:v>1.9905946081439028</c:v>
                </c:pt>
                <c:pt idx="63">
                  <c:v>2.0418811823261089</c:v>
                </c:pt>
                <c:pt idx="64">
                  <c:v>2.078353482585082</c:v>
                </c:pt>
                <c:pt idx="65">
                  <c:v>2.1003636910199961</c:v>
                </c:pt>
                <c:pt idx="66">
                  <c:v>2.108340862771342</c:v>
                </c:pt>
                <c:pt idx="67">
                  <c:v>2.1027852214622986</c:v>
                </c:pt>
                <c:pt idx="68">
                  <c:v>2.084262232068129</c:v>
                </c:pt>
                <c:pt idx="69">
                  <c:v>2.0533964971059389</c:v>
                </c:pt>
                <c:pt idx="70">
                  <c:v>2.0108655213454916</c:v>
                </c:pt>
                <c:pt idx="71">
                  <c:v>1.9573933892938546</c:v>
                </c:pt>
                <c:pt idx="72">
                  <c:v>1.8937443985184217</c:v>
                </c:pt>
                <c:pt idx="73">
                  <c:v>1.8207166904611582</c:v>
                </c:pt>
                <c:pt idx="74">
                  <c:v>1.739135918779444</c:v>
                </c:pt>
                <c:pt idx="75">
                  <c:v>1.6498489934437464</c:v>
                </c:pt>
                <c:pt idx="76">
                  <c:v>1.5537179368483283</c:v>
                </c:pt>
                <c:pt idx="77">
                  <c:v>1.4516138860671972</c:v>
                </c:pt>
                <c:pt idx="78">
                  <c:v>1.3444112731327742</c:v>
                </c:pt>
                <c:pt idx="79">
                  <c:v>1.2329822128485857</c:v>
                </c:pt>
                <c:pt idx="80">
                  <c:v>1.1181911251887779</c:v>
                </c:pt>
                <c:pt idx="81">
                  <c:v>1.0008896168056043</c:v>
                </c:pt>
                <c:pt idx="82">
                  <c:v>0.88191164357981833</c:v>
                </c:pt>
                <c:pt idx="83">
                  <c:v>0.76206897352658687</c:v>
                </c:pt>
                <c:pt idx="84">
                  <c:v>0.64214696672898097</c:v>
                </c:pt>
                <c:pt idx="85">
                  <c:v>0.52290068632947562</c:v>
                </c:pt>
                <c:pt idx="86">
                  <c:v>0.40505135198389736</c:v>
                </c:pt>
                <c:pt idx="87">
                  <c:v>0.28928314458777304</c:v>
                </c:pt>
                <c:pt idx="88">
                  <c:v>0.17624036853692304</c:v>
                </c:pt>
                <c:pt idx="89">
                  <c:v>6.6524975296812131E-2</c:v>
                </c:pt>
                <c:pt idx="90">
                  <c:v>-3.9305550358397008E-2</c:v>
                </c:pt>
                <c:pt idx="91">
                  <c:v>-0.14073994240357313</c:v>
                </c:pt>
                <c:pt idx="92">
                  <c:v>-0.23731454711368666</c:v>
                </c:pt>
                <c:pt idx="93">
                  <c:v>-0.32861436342743278</c:v>
                </c:pt>
                <c:pt idx="94">
                  <c:v>-0.41427373744866036</c:v>
                </c:pt>
                <c:pt idx="95">
                  <c:v>-0.49397672029226325</c:v>
                </c:pt>
                <c:pt idx="96">
                  <c:v>-0.56745710023120421</c:v>
                </c:pt>
                <c:pt idx="97">
                  <c:v>-0.63449812171390585</c:v>
                </c:pt>
                <c:pt idx="98">
                  <c:v>-0.69493190529186744</c:v>
                </c:pt>
                <c:pt idx="99">
                  <c:v>-0.74863858382224424</c:v>
                </c:pt>
                <c:pt idx="100">
                  <c:v>-0.79554517148670145</c:v>
                </c:pt>
                <c:pt idx="101">
                  <c:v>-0.83562418319461407</c:v>
                </c:pt>
                <c:pt idx="102">
                  <c:v>-0.8688920228150081</c:v>
                </c:pt>
                <c:pt idx="103">
                  <c:v>-0.89540715940792226</c:v>
                </c:pt>
                <c:pt idx="104">
                  <c:v>-0.91526811120352569</c:v>
                </c:pt>
                <c:pt idx="105">
                  <c:v>-0.92861125750844409</c:v>
                </c:pt>
                <c:pt idx="106">
                  <c:v>-0.93560849900647558</c:v>
                </c:pt>
                <c:pt idx="107">
                  <c:v>-0.9364647870689462</c:v>
                </c:pt>
                <c:pt idx="108">
                  <c:v>-0.93141554270300075</c:v>
                </c:pt>
                <c:pt idx="109">
                  <c:v>-0.92072398564925728</c:v>
                </c:pt>
                <c:pt idx="110">
                  <c:v>-0.90467839389940674</c:v>
                </c:pt>
                <c:pt idx="111">
                  <c:v>-0.88358931354579373</c:v>
                </c:pt>
                <c:pt idx="112">
                  <c:v>-0.85778673840569641</c:v>
                </c:pt>
                <c:pt idx="113">
                  <c:v>-0.82761727829018494</c:v>
                </c:pt>
                <c:pt idx="114">
                  <c:v>-0.79344133411873852</c:v>
                </c:pt>
                <c:pt idx="115">
                  <c:v>-0.75563029732420206</c:v>
                </c:pt>
                <c:pt idx="116">
                  <c:v>-0.71456379015633575</c:v>
                </c:pt>
                <c:pt idx="117">
                  <c:v>-0.67062696258455845</c:v>
                </c:pt>
                <c:pt idx="118">
                  <c:v>-0.62420786052993893</c:v>
                </c:pt>
                <c:pt idx="119">
                  <c:v>-0.57569487913167028</c:v>
                </c:pt>
                <c:pt idx="120">
                  <c:v>-0.52547431368268371</c:v>
                </c:pt>
                <c:pt idx="121">
                  <c:v>-0.47392801976120325</c:v>
                </c:pt>
                <c:pt idx="122">
                  <c:v>-0.42143119294839509</c:v>
                </c:pt>
                <c:pt idx="123">
                  <c:v>-0.3683502773650173</c:v>
                </c:pt>
                <c:pt idx="124">
                  <c:v>-0.31504101109018529</c:v>
                </c:pt>
                <c:pt idx="125">
                  <c:v>-0.26184661535093279</c:v>
                </c:pt>
                <c:pt idx="126">
                  <c:v>-0.20909613319965037</c:v>
                </c:pt>
                <c:pt idx="127">
                  <c:v>-0.15710292223494463</c:v>
                </c:pt>
                <c:pt idx="128">
                  <c:v>-0.10616330477696226</c:v>
                </c:pt>
                <c:pt idx="129">
                  <c:v>-5.6555377787157829E-2</c:v>
                </c:pt>
                <c:pt idx="130">
                  <c:v>-8.5379837310631795E-3</c:v>
                </c:pt>
                <c:pt idx="131">
                  <c:v>3.7650157473579748E-2</c:v>
                </c:pt>
                <c:pt idx="132">
                  <c:v>8.1791156296577933E-2</c:v>
                </c:pt>
                <c:pt idx="133">
                  <c:v>0.12368850306653502</c:v>
                </c:pt>
                <c:pt idx="134">
                  <c:v>0.16316746183795158</c:v>
                </c:pt>
                <c:pt idx="135">
                  <c:v>0.20007531228581071</c:v>
                </c:pt>
                <c:pt idx="136">
                  <c:v>0.23428144406980686</c:v>
                </c:pt>
                <c:pt idx="137">
                  <c:v>0.26567730886128565</c:v>
                </c:pt>
                <c:pt idx="138">
                  <c:v>0.29417623591481978</c:v>
                </c:pt>
                <c:pt idx="139">
                  <c:v>0.31971311769133359</c:v>
                </c:pt>
                <c:pt idx="140">
                  <c:v>0.34224397259939465</c:v>
                </c:pt>
                <c:pt idx="141">
                  <c:v>0.36174539241469389</c:v>
                </c:pt>
                <c:pt idx="142">
                  <c:v>0.37821388236440978</c:v>
                </c:pt>
                <c:pt idx="143">
                  <c:v>0.39166510222304002</c:v>
                </c:pt>
                <c:pt idx="144">
                  <c:v>0.40213301705967464</c:v>
                </c:pt>
                <c:pt idx="145">
                  <c:v>0.40966896650444451</c:v>
                </c:pt>
                <c:pt idx="146">
                  <c:v>0.41434066156506405</c:v>
                </c:pt>
                <c:pt idx="147">
                  <c:v>0.41623111812458674</c:v>
                </c:pt>
                <c:pt idx="148">
                  <c:v>0.41543753629046815</c:v>
                </c:pt>
                <c:pt idx="149">
                  <c:v>0.41207013474500431</c:v>
                </c:pt>
                <c:pt idx="150">
                  <c:v>0.40625094917059579</c:v>
                </c:pt>
                <c:pt idx="151">
                  <c:v>0.39811260369276735</c:v>
                </c:pt>
                <c:pt idx="152">
                  <c:v>0.38779706410240861</c:v>
                </c:pt>
                <c:pt idx="153">
                  <c:v>0.37545438138941056</c:v>
                </c:pt>
                <c:pt idx="154">
                  <c:v>0.36124143384606744</c:v>
                </c:pt>
                <c:pt idx="155">
                  <c:v>0.3453206756837725</c:v>
                </c:pt>
                <c:pt idx="156">
                  <c:v>0.32785889975422106</c:v>
                </c:pt>
                <c:pt idx="157">
                  <c:v>0.30902602158023751</c:v>
                </c:pt>
                <c:pt idx="158">
                  <c:v>0.28899389148521443</c:v>
                </c:pt>
                <c:pt idx="159">
                  <c:v>0.26793514116775402</c:v>
                </c:pt>
                <c:pt idx="160">
                  <c:v>0.24602207060327469</c:v>
                </c:pt>
                <c:pt idx="161">
                  <c:v>0.22342558067084595</c:v>
                </c:pt>
                <c:pt idx="162">
                  <c:v>0.20031415640514402</c:v>
                </c:pt>
                <c:pt idx="163">
                  <c:v>0.17685290526384212</c:v>
                </c:pt>
                <c:pt idx="164">
                  <c:v>0.1532026542836466</c:v>
                </c:pt>
                <c:pt idx="165">
                  <c:v>0.12951910947707018</c:v>
                </c:pt>
                <c:pt idx="166">
                  <c:v>0.10595208030031113</c:v>
                </c:pt>
                <c:pt idx="167">
                  <c:v>8.2644771503621525E-2</c:v>
                </c:pt>
                <c:pt idx="168">
                  <c:v>5.9733144162406597E-2</c:v>
                </c:pt>
                <c:pt idx="169">
                  <c:v>3.7345347182985149E-2</c:v>
                </c:pt>
                <c:pt idx="170">
                  <c:v>1.560122008432094E-2</c:v>
                </c:pt>
                <c:pt idx="171">
                  <c:v>-5.3881326213133431E-3</c:v>
                </c:pt>
                <c:pt idx="172">
                  <c:v>-2.5520695587401332E-2</c:v>
                </c:pt>
                <c:pt idx="173">
                  <c:v>-4.4703825913271614E-2</c:v>
                </c:pt>
                <c:pt idx="174">
                  <c:v>-6.2854466548146123E-2</c:v>
                </c:pt>
                <c:pt idx="175">
                  <c:v>-7.9899291220918822E-2</c:v>
                </c:pt>
                <c:pt idx="176">
                  <c:v>-9.5774782671812331E-2</c:v>
                </c:pt>
                <c:pt idx="177">
                  <c:v>-0.11042724631064904</c:v>
                </c:pt>
                <c:pt idx="178">
                  <c:v>-0.12381276174804663</c:v>
                </c:pt>
                <c:pt idx="179">
                  <c:v>-0.13589707493949935</c:v>
                </c:pt>
                <c:pt idx="180">
                  <c:v>-0.1466554339472371</c:v>
                </c:pt>
                <c:pt idx="181">
                  <c:v>-0.1560723715604676</c:v>
                </c:pt>
                <c:pt idx="182">
                  <c:v>-0.16414143822076671</c:v>
                </c:pt>
                <c:pt idx="183">
                  <c:v>-0.17086488887582571</c:v>
                </c:pt>
                <c:pt idx="184">
                  <c:v>-0.17625332753158415</c:v>
                </c:pt>
                <c:pt idx="185">
                  <c:v>-0.18032531339020322</c:v>
                </c:pt>
                <c:pt idx="186">
                  <c:v>-0.18310693254976806</c:v>
                </c:pt>
                <c:pt idx="187">
                  <c:v>-0.18463133930165265</c:v>
                </c:pt>
                <c:pt idx="188">
                  <c:v>-0.18493827109386668</c:v>
                </c:pt>
                <c:pt idx="189">
                  <c:v>-0.18407354123429981</c:v>
                </c:pt>
                <c:pt idx="190">
                  <c:v>-0.18208851338762225</c:v>
                </c:pt>
                <c:pt idx="191">
                  <c:v>-0.17903956187480616</c:v>
                </c:pt>
                <c:pt idx="192">
                  <c:v>-0.17498752171606471</c:v>
                </c:pt>
                <c:pt idx="193">
                  <c:v>-0.16999713226779406</c:v>
                </c:pt>
                <c:pt idx="194">
                  <c:v>-0.16413647819329027</c:v>
                </c:pt>
                <c:pt idx="195">
                  <c:v>-0.15747643137709072</c:v>
                </c:pt>
                <c:pt idx="196">
                  <c:v>-0.15009009724532915</c:v>
                </c:pt>
                <c:pt idx="197">
                  <c:v>-0.1420522687911058</c:v>
                </c:pt>
                <c:pt idx="198">
                  <c:v>-0.13343889142620163</c:v>
                </c:pt>
                <c:pt idx="199">
                  <c:v>-0.12432654159019486</c:v>
                </c:pt>
                <c:pt idx="200">
                  <c:v>-0.11479192184684565</c:v>
                </c:pt>
                <c:pt idx="201">
                  <c:v>-0.10491137498719115</c:v>
                </c:pt>
                <c:pt idx="202">
                  <c:v>-9.476041944083119E-2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8C-4E44-AB52-3D410C7F1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4.3846483267443013</c:v>
                </c:pt>
                <c:pt idx="2">
                  <c:v>3.7412498672712902</c:v>
                </c:pt>
                <c:pt idx="3">
                  <c:v>3.0739201760566388</c:v>
                </c:pt>
                <c:pt idx="4">
                  <c:v>2.3869278857913212</c:v>
                </c:pt>
                <c:pt idx="5">
                  <c:v>1.6846674026995467</c:v>
                </c:pt>
                <c:pt idx="6">
                  <c:v>0.97163079733529845</c:v>
                </c:pt>
                <c:pt idx="7">
                  <c:v>0.25237907066045473</c:v>
                </c:pt>
                <c:pt idx="8">
                  <c:v>-0.46848702079647797</c:v>
                </c:pt>
                <c:pt idx="9">
                  <c:v>-1.1863563940815727</c:v>
                </c:pt>
                <c:pt idx="10">
                  <c:v>-1.8966371350105922</c:v>
                </c:pt>
                <c:pt idx="11">
                  <c:v>-2.5947858707493672</c:v>
                </c:pt>
                <c:pt idx="12">
                  <c:v>-3.2763368318952026</c:v>
                </c:pt>
                <c:pt idx="13">
                  <c:v>-3.9369304181611446</c:v>
                </c:pt>
                <c:pt idx="14">
                  <c:v>-4.5723410849402253</c:v>
                </c:pt>
                <c:pt idx="15">
                  <c:v>-5.1785043723708295</c:v>
                </c:pt>
                <c:pt idx="16">
                  <c:v>-5.7515429040094102</c:v>
                </c:pt>
                <c:pt idx="17">
                  <c:v>-6.2877911888077751</c:v>
                </c:pt>
                <c:pt idx="18">
                  <c:v>-6.7838190677469212</c:v>
                </c:pt>
                <c:pt idx="19">
                  <c:v>-7.2364536551489778</c:v>
                </c:pt>
                <c:pt idx="20">
                  <c:v>-7.6427996343177336</c:v>
                </c:pt>
                <c:pt idx="21">
                  <c:v>-8.0002577776849275</c:v>
                </c:pt>
                <c:pt idx="22">
                  <c:v>-8.3065415729965402</c:v>
                </c:pt>
                <c:pt idx="23">
                  <c:v>-8.5596918491882636</c:v>
                </c:pt>
                <c:pt idx="24">
                  <c:v>-8.75808930839443</c:v>
                </c:pt>
                <c:pt idx="25">
                  <c:v>-8.9004648839283256</c:v>
                </c:pt>
                <c:pt idx="26">
                  <c:v>-8.9859078579781695</c:v>
                </c:pt>
                <c:pt idx="27">
                  <c:v>-9.0138716870931859</c:v>
                </c:pt>
                <c:pt idx="28">
                  <c:v>-8.9841774981965479</c:v>
                </c:pt>
                <c:pt idx="29">
                  <c:v>-8.8970152327626479</c:v>
                </c:pt>
                <c:pt idx="30">
                  <c:v>-8.7529424318398572</c:v>
                </c:pt>
                <c:pt idx="31">
                  <c:v>-8.5528806696904915</c:v>
                </c:pt>
                <c:pt idx="32">
                  <c:v>-8.2981096588604846</c:v>
                </c:pt>
                <c:pt idx="33">
                  <c:v>-7.9902590643862652</c:v>
                </c:pt>
                <c:pt idx="34">
                  <c:v>-7.6312980794999152</c:v>
                </c:pt>
                <c:pt idx="35">
                  <c:v>-7.2235228295125715</c:v>
                </c:pt>
                <c:pt idx="36">
                  <c:v>-6.769541684448197</c:v>
                </c:pt>
                <c:pt idx="37">
                  <c:v>-6.27225857437677</c:v>
                </c:pt>
                <c:pt idx="38">
                  <c:v>-5.7348544141718021</c:v>
                </c:pt>
                <c:pt idx="39">
                  <c:v>-5.1607667565103519</c:v>
                </c:pt>
                <c:pt idx="40">
                  <c:v>-4.5536678032669045</c:v>
                </c:pt>
                <c:pt idx="41">
                  <c:v>-3.9174409159531498</c:v>
                </c:pt>
                <c:pt idx="42">
                  <c:v>-3.2561557754566874</c:v>
                </c:pt>
                <c:pt idx="43">
                  <c:v>-2.5740423499715597</c:v>
                </c:pt>
                <c:pt idx="44">
                  <c:v>-1.8754638376370223</c:v>
                </c:pt>
                <c:pt idx="45">
                  <c:v>-1.1648887569593254</c:v>
                </c:pt>
                <c:pt idx="46">
                  <c:v>-0.44686236354256348</c:v>
                </c:pt>
                <c:pt idx="47">
                  <c:v>0.27402242403602806</c:v>
                </c:pt>
                <c:pt idx="48">
                  <c:v>0.99315440323114901</c:v>
                </c:pt>
                <c:pt idx="49">
                  <c:v>1.7059335834895095</c:v>
                </c:pt>
                <c:pt idx="50">
                  <c:v>2.4078006104914174</c:v>
                </c:pt>
                <c:pt idx="51">
                  <c:v>3.0942659304591622</c:v>
                </c:pt>
                <c:pt idx="52">
                  <c:v>3.7609385079800921</c:v>
                </c:pt>
                <c:pt idx="53">
                  <c:v>4.4035539136484037</c:v>
                </c:pt>
                <c:pt idx="54">
                  <c:v>5.0180016018605214</c:v>
                </c:pt>
                <c:pt idx="55">
                  <c:v>5.6003512042792867</c:v>
                </c:pt>
                <c:pt idx="56">
                  <c:v>6.1468776707785224</c:v>
                </c:pt>
                <c:pt idx="57">
                  <c:v>6.6540850970517171</c:v>
                </c:pt>
                <c:pt idx="58">
                  <c:v>7.1187290864694424</c:v>
                </c:pt>
                <c:pt idx="59">
                  <c:v>7.537837503145937</c:v>
                </c:pt>
                <c:pt idx="60">
                  <c:v>7.9087294834660486</c:v>
                </c:pt>
                <c:pt idx="61">
                  <c:v>8.2290325844636456</c:v>
                </c:pt>
                <c:pt idx="62">
                  <c:v>8.4966979593603824</c:v>
                </c:pt>
                <c:pt idx="63">
                  <c:v>8.7100134631931816</c:v>
                </c:pt>
                <c:pt idx="64">
                  <c:v>8.8676146046991189</c:v>
                </c:pt>
                <c:pt idx="65">
                  <c:v>8.9684932744030377</c:v>
                </c:pt>
                <c:pt idx="66">
                  <c:v>9.0120041930779085</c:v>
                </c:pt>
                <c:pt idx="67">
                  <c:v>8.9978690393297995</c:v>
                </c:pt>
                <c:pt idx="68">
                  <c:v>8.9261782299050019</c:v>
                </c:pt>
                <c:pt idx="69">
                  <c:v>8.7973903413314041</c:v>
                </c:pt>
                <c:pt idx="70">
                  <c:v>8.6123291765936507</c:v>
                </c:pt>
                <c:pt idx="71">
                  <c:v>8.3721784956053629</c:v>
                </c:pt>
                <c:pt idx="72">
                  <c:v>8.0784744431853959</c:v>
                </c:pt>
                <c:pt idx="73">
                  <c:v>7.733095722973248</c:v>
                </c:pt>
                <c:pt idx="74">
                  <c:v>7.3382515801370456</c:v>
                </c:pt>
                <c:pt idx="75">
                  <c:v>6.8964676697437532</c:v>
                </c:pt>
                <c:pt idx="76">
                  <c:v>6.4105699011857995</c:v>
                </c:pt>
                <c:pt idx="77">
                  <c:v>5.8836663620046847</c:v>
                </c:pt>
                <c:pt idx="78">
                  <c:v>5.3191274367373911</c:v>
                </c:pt>
                <c:pt idx="79">
                  <c:v>4.7205642479571335</c:v>
                </c:pt>
                <c:pt idx="80">
                  <c:v>4.0918055574122318</c:v>
                </c:pt>
                <c:pt idx="81">
                  <c:v>3.4368732750169744</c:v>
                </c:pt>
                <c:pt idx="82">
                  <c:v>2.7599567323533516</c:v>
                </c:pt>
                <c:pt idx="83">
                  <c:v>2.0653858852454707</c:v>
                </c:pt>
                <c:pt idx="84">
                  <c:v>1.3576036168187104</c:v>
                </c:pt>
                <c:pt idx="85">
                  <c:v>0.64113731820952458</c:v>
                </c:pt>
                <c:pt idx="86">
                  <c:v>-7.9430071287630355E-2</c:v>
                </c:pt>
                <c:pt idx="87">
                  <c:v>-0.7994893793920208</c:v>
                </c:pt>
                <c:pt idx="88">
                  <c:v>-1.5144346838099487</c:v>
                </c:pt>
                <c:pt idx="89">
                  <c:v>-2.2196927744192276</c:v>
                </c:pt>
                <c:pt idx="90">
                  <c:v>-2.9107524062074148</c:v>
                </c:pt>
                <c:pt idx="91">
                  <c:v>-3.5831931558447834</c:v>
                </c:pt>
                <c:pt idx="92">
                  <c:v>-4.2327136973084816</c:v>
                </c:pt>
                <c:pt idx="93">
                  <c:v>-4.8551593156903419</c:v>
                </c:pt>
                <c:pt idx="94">
                  <c:v>-5.4465484831939008</c:v>
                </c:pt>
                <c:pt idx="95">
                  <c:v>-6.0030983273249046</c:v>
                </c:pt>
                <c:pt idx="96">
                  <c:v>-6.5212488283658301</c:v>
                </c:pt>
                <c:pt idx="97">
                  <c:v>-6.9976855913531306</c:v>
                </c:pt>
                <c:pt idx="98">
                  <c:v>-7.4293610468942779</c:v>
                </c:pt>
                <c:pt idx="99">
                  <c:v>-7.8135139452117306</c:v>
                </c:pt>
                <c:pt idx="100">
                  <c:v>-8.147687018718452</c:v>
                </c:pt>
                <c:pt idx="101">
                  <c:v>-8.4297427001447787</c:v>
                </c:pt>
                <c:pt idx="102">
                  <c:v>-8.6578767956742784</c:v>
                </c:pt>
                <c:pt idx="103">
                  <c:v>-8.8306300256271726</c:v>
                </c:pt>
                <c:pt idx="104">
                  <c:v>-8.9468973588703395</c:v>
                </c:pt>
                <c:pt idx="105">
                  <c:v>-9.0059350812455339</c:v>
                </c:pt>
                <c:pt idx="106">
                  <c:v>-9.0073655528019962</c:v>
                </c:pt>
                <c:pt idx="107">
                  <c:v>-8.9511796234033962</c:v>
                </c:pt>
                <c:pt idx="108">
                  <c:v>-8.8377366912574917</c:v>
                </c:pt>
                <c:pt idx="109">
                  <c:v>-8.6677624039940699</c:v>
                </c:pt>
                <c:pt idx="110">
                  <c:v>-8.4423440169964756</c:v>
                </c:pt>
                <c:pt idx="111">
                  <c:v>-8.1629234386775238</c:v>
                </c:pt>
                <c:pt idx="112">
                  <c:v>-7.8312880071863251</c:v>
                </c:pt>
                <c:pt idx="113">
                  <c:v>-7.4495590575436132</c:v>
                </c:pt>
                <c:pt idx="114">
                  <c:v>-7.0201783523368899</c:v>
                </c:pt>
                <c:pt idx="115">
                  <c:v>-6.5458924627726311</c:v>
                </c:pt>
                <c:pt idx="116">
                  <c:v>-6.0297351999935396</c:v>
                </c:pt>
                <c:pt idx="117">
                  <c:v>-5.4750082090404213</c:v>
                </c:pt>
                <c:pt idx="118">
                  <c:v>-4.8852598495911383</c:v>
                </c:pt>
                <c:pt idx="119">
                  <c:v>-4.2642624985678301</c:v>
                </c:pt>
                <c:pt idx="120">
                  <c:v>-3.6159884197982288</c:v>
                </c:pt>
                <c:pt idx="121">
                  <c:v>-2.9445843550829442</c:v>
                </c:pt>
                <c:pt idx="122">
                  <c:v>-2.254344999199124</c:v>
                </c:pt>
                <c:pt idx="123">
                  <c:v>-1.5496855285099835</c:v>
                </c:pt>
                <c:pt idx="124">
                  <c:v>-0.83511335890333305</c:v>
                </c:pt>
                <c:pt idx="125">
                  <c:v>-0.11519931371192449</c:v>
                </c:pt>
                <c:pt idx="126">
                  <c:v>0.60545161395745861</c:v>
                </c:pt>
                <c:pt idx="127">
                  <c:v>1.3222297174648645</c:v>
                </c:pt>
                <c:pt idx="128">
                  <c:v>2.0305500630285547</c:v>
                </c:pt>
                <c:pt idx="129">
                  <c:v>2.7258818176546464</c:v>
                </c:pt>
                <c:pt idx="130">
                  <c:v>3.4037772310063183</c:v>
                </c:pt>
                <c:pt idx="131">
                  <c:v>4.0599000858275591</c:v>
                </c:pt>
                <c:pt idx="132">
                  <c:v>4.6900534349358072</c:v>
                </c:pt>
                <c:pt idx="133">
                  <c:v>5.2902064473613875</c:v>
                </c:pt>
                <c:pt idx="134">
                  <c:v>5.8565201919100911</c:v>
                </c:pt>
                <c:pt idx="135">
                  <c:v>6.3853721932220573</c:v>
                </c:pt>
                <c:pt idx="136">
                  <c:v>6.8733796032520011</c:v>
                </c:pt>
                <c:pt idx="137">
                  <c:v>7.3174208399523737</c:v>
                </c:pt>
                <c:pt idx="138">
                  <c:v>7.7146555547457449</c:v>
                </c:pt>
                <c:pt idx="139">
                  <c:v>8.0625428010627047</c:v>
                </c:pt>
                <c:pt idx="140">
                  <c:v>8.3588572877286627</c:v>
                </c:pt>
                <c:pt idx="141">
                  <c:v>8.601703613233326</c:v>
                </c:pt>
                <c:pt idx="142">
                  <c:v>8.7895283898321104</c:v>
                </c:pt>
                <c:pt idx="143">
                  <c:v>8.9211301799265996</c:v>
                </c:pt>
                <c:pt idx="144">
                  <c:v>8.9956671811651461</c:v>
                </c:pt>
                <c:pt idx="145">
                  <c:v>9.0126626111051831</c:v>
                </c:pt>
                <c:pt idx="146">
                  <c:v>8.9720077569937882</c:v>
                </c:pt>
                <c:pt idx="147">
                  <c:v>8.8739626711583082</c:v>
                </c:pt>
                <c:pt idx="148">
                  <c:v>8.7191545075589154</c:v>
                </c:pt>
                <c:pt idx="149">
                  <c:v>8.5085735101434938</c:v>
                </c:pt>
                <c:pt idx="150">
                  <c:v>8.2435666786656903</c:v>
                </c:pt>
                <c:pt idx="151">
                  <c:v>7.92582915248326</c:v>
                </c:pt>
                <c:pt idx="152">
                  <c:v>7.5573933674510245</c:v>
                </c:pt>
                <c:pt idx="153">
                  <c:v>7.1406160552672979</c:v>
                </c:pt>
                <c:pt idx="154">
                  <c:v>6.6781631684336205</c:v>
                </c:pt>
                <c:pt idx="155">
                  <c:v>6.1729928272565804</c:v>
                </c:pt>
                <c:pt idx="156">
                  <c:v>5.6283363979727596</c:v>
                </c:pt>
                <c:pt idx="157">
                  <c:v>5.047677823032191</c:v>
                </c:pt>
                <c:pt idx="158">
                  <c:v>4.4347313357559992</c:v>
                </c:pt>
                <c:pt idx="159">
                  <c:v>3.7934177019183561</c:v>
                </c:pt>
                <c:pt idx="160">
                  <c:v>3.127839140225559</c:v>
                </c:pt>
                <c:pt idx="161">
                  <c:v>2.4422530821155544</c:v>
                </c:pt>
                <c:pt idx="162">
                  <c:v>1.7410449387256728</c:v>
                </c:pt>
                <c:pt idx="163">
                  <c:v>1.0287000492270248</c:v>
                </c:pt>
                <c:pt idx="164">
                  <c:v>0.3097749899605029</c:v>
                </c:pt>
                <c:pt idx="165">
                  <c:v>-0.41113157210201479</c:v>
                </c:pt>
                <c:pt idx="166">
                  <c:v>-1.1294082951328352</c:v>
                </c:pt>
                <c:pt idx="167">
                  <c:v>-1.8404606592994712</c:v>
                </c:pt>
                <c:pt idx="168">
                  <c:v>-2.5397403560122767</c:v>
                </c:pt>
                <c:pt idx="169">
                  <c:v>-3.2227743815778482</c:v>
                </c:pt>
                <c:pt idx="170">
                  <c:v>-3.8851936491580608</c:v>
                </c:pt>
                <c:pt idx="171">
                  <c:v>-4.522760936015862</c:v>
                </c:pt>
                <c:pt idx="172">
                  <c:v>-5.1313979872808249</c:v>
                </c:pt>
                <c:pt idx="173">
                  <c:v>-5.7072116028628432</c:v>
                </c:pt>
                <c:pt idx="174">
                  <c:v>-6.246518540646754</c:v>
                </c:pt>
                <c:pt idx="175">
                  <c:v>-6.7458690766724239</c:v>
                </c:pt>
                <c:pt idx="176">
                  <c:v>-7.2020690715955382</c:v>
                </c:pt>
                <c:pt idx="177">
                  <c:v>-7.6122004022790861</c:v>
                </c:pt>
                <c:pt idx="178">
                  <c:v>-7.9736396278230206</c:v>
                </c:pt>
                <c:pt idx="179">
                  <c:v>-8.2840747706332518</c:v>
                </c:pt>
                <c:pt idx="180">
                  <c:v>-8.5415201051883916</c:v>
                </c:pt>
                <c:pt idx="181">
                  <c:v>-8.7443288599065827</c:v>
                </c:pt>
                <c:pt idx="182">
                  <c:v>-8.8912037508638484</c:v>
                </c:pt>
                <c:pt idx="183">
                  <c:v>-8.9812052799840849</c:v>
                </c:pt>
                <c:pt idx="184">
                  <c:v>-9.0137577446206123</c:v>
                </c:pt>
                <c:pt idx="185">
                  <c:v>-8.9886529200884695</c:v>
                </c:pt>
                <c:pt idx="186">
                  <c:v>-8.9060513915918023</c:v>
                </c:pt>
                <c:pt idx="187">
                  <c:v>-8.7664815270265848</c:v>
                </c:pt>
                <c:pt idx="188">
                  <c:v>-8.5708360972291793</c:v>
                </c:pt>
                <c:pt idx="189">
                  <c:v>-8.3203665652896763</c:v>
                </c:pt>
                <c:pt idx="190">
                  <c:v>-8.0166750814588461</c:v>
                </c:pt>
                <c:pt idx="191">
                  <c:v>-7.6617042348540618</c:v>
                </c:pt>
                <c:pt idx="192">
                  <c:v>-7.2577246275182201</c:v>
                </c:pt>
                <c:pt idx="193">
                  <c:v>-6.8073203503153472</c:v>
                </c:pt>
                <c:pt idx="194">
                  <c:v>-6.3133724535675455</c:v>
                </c:pt>
                <c:pt idx="195">
                  <c:v>-5.7790405181648206</c:v>
                </c:pt>
                <c:pt idx="196">
                  <c:v>-5.2077424450297878</c:v>
                </c:pt>
                <c:pt idx="197">
                  <c:v>-4.6031325922157142</c:v>
                </c:pt>
                <c:pt idx="198">
                  <c:v>-3.9690783994858605</c:v>
                </c:pt>
                <c:pt idx="199">
                  <c:v>-3.309635649897035</c:v>
                </c:pt>
                <c:pt idx="200">
                  <c:v>-2.6290225266288414</c:v>
                </c:pt>
                <c:pt idx="201">
                  <c:v>-1.9315926310062714</c:v>
                </c:pt>
                <c:pt idx="202">
                  <c:v>-1.2218071343083934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36-1F47-BC09-289CE1405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tx>
            <c:v>Undamped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4.3846483267443013</c:v>
                </c:pt>
                <c:pt idx="2">
                  <c:v>3.7412498672712902</c:v>
                </c:pt>
                <c:pt idx="3">
                  <c:v>3.0739201760566388</c:v>
                </c:pt>
                <c:pt idx="4">
                  <c:v>2.3869278857913212</c:v>
                </c:pt>
                <c:pt idx="5">
                  <c:v>1.6846674026995467</c:v>
                </c:pt>
                <c:pt idx="6">
                  <c:v>0.97163079733529845</c:v>
                </c:pt>
                <c:pt idx="7">
                  <c:v>0.25237907066045473</c:v>
                </c:pt>
                <c:pt idx="8">
                  <c:v>-0.46848702079647797</c:v>
                </c:pt>
                <c:pt idx="9">
                  <c:v>-1.1863563940815727</c:v>
                </c:pt>
                <c:pt idx="10">
                  <c:v>-1.8966371350105922</c:v>
                </c:pt>
                <c:pt idx="11">
                  <c:v>-2.5947858707493672</c:v>
                </c:pt>
                <c:pt idx="12">
                  <c:v>-3.2763368318952026</c:v>
                </c:pt>
                <c:pt idx="13">
                  <c:v>-3.9369304181611446</c:v>
                </c:pt>
                <c:pt idx="14">
                  <c:v>-4.5723410849402253</c:v>
                </c:pt>
                <c:pt idx="15">
                  <c:v>-5.1785043723708295</c:v>
                </c:pt>
                <c:pt idx="16">
                  <c:v>-5.7515429040094102</c:v>
                </c:pt>
                <c:pt idx="17">
                  <c:v>-6.2877911888077751</c:v>
                </c:pt>
                <c:pt idx="18">
                  <c:v>-6.7838190677469212</c:v>
                </c:pt>
                <c:pt idx="19">
                  <c:v>-7.2364536551489778</c:v>
                </c:pt>
                <c:pt idx="20">
                  <c:v>-7.6427996343177336</c:v>
                </c:pt>
                <c:pt idx="21">
                  <c:v>-8.0002577776849275</c:v>
                </c:pt>
                <c:pt idx="22">
                  <c:v>-8.3065415729965402</c:v>
                </c:pt>
                <c:pt idx="23">
                  <c:v>-8.5596918491882636</c:v>
                </c:pt>
                <c:pt idx="24">
                  <c:v>-8.75808930839443</c:v>
                </c:pt>
                <c:pt idx="25">
                  <c:v>-8.9004648839283256</c:v>
                </c:pt>
                <c:pt idx="26">
                  <c:v>-8.9859078579781695</c:v>
                </c:pt>
                <c:pt idx="27">
                  <c:v>-9.0138716870931859</c:v>
                </c:pt>
                <c:pt idx="28">
                  <c:v>-8.9841774981965479</c:v>
                </c:pt>
                <c:pt idx="29">
                  <c:v>-8.8970152327626479</c:v>
                </c:pt>
                <c:pt idx="30">
                  <c:v>-8.7529424318398572</c:v>
                </c:pt>
                <c:pt idx="31">
                  <c:v>-8.5528806696904915</c:v>
                </c:pt>
                <c:pt idx="32">
                  <c:v>-8.2981096588604846</c:v>
                </c:pt>
                <c:pt idx="33">
                  <c:v>-7.9902590643862652</c:v>
                </c:pt>
                <c:pt idx="34">
                  <c:v>-7.6312980794999152</c:v>
                </c:pt>
                <c:pt idx="35">
                  <c:v>-7.2235228295125715</c:v>
                </c:pt>
                <c:pt idx="36">
                  <c:v>-6.769541684448197</c:v>
                </c:pt>
                <c:pt idx="37">
                  <c:v>-6.27225857437677</c:v>
                </c:pt>
                <c:pt idx="38">
                  <c:v>-5.7348544141718021</c:v>
                </c:pt>
                <c:pt idx="39">
                  <c:v>-5.1607667565103519</c:v>
                </c:pt>
                <c:pt idx="40">
                  <c:v>-4.5536678032669045</c:v>
                </c:pt>
                <c:pt idx="41">
                  <c:v>-3.9174409159531498</c:v>
                </c:pt>
                <c:pt idx="42">
                  <c:v>-3.2561557754566874</c:v>
                </c:pt>
                <c:pt idx="43">
                  <c:v>-2.5740423499715597</c:v>
                </c:pt>
                <c:pt idx="44">
                  <c:v>-1.8754638376370223</c:v>
                </c:pt>
                <c:pt idx="45">
                  <c:v>-1.1648887569593254</c:v>
                </c:pt>
                <c:pt idx="46">
                  <c:v>-0.44686236354256348</c:v>
                </c:pt>
                <c:pt idx="47">
                  <c:v>0.27402242403602806</c:v>
                </c:pt>
                <c:pt idx="48">
                  <c:v>0.99315440323114901</c:v>
                </c:pt>
                <c:pt idx="49">
                  <c:v>1.7059335834895095</c:v>
                </c:pt>
                <c:pt idx="50">
                  <c:v>2.4078006104914174</c:v>
                </c:pt>
                <c:pt idx="51">
                  <c:v>3.0942659304591622</c:v>
                </c:pt>
                <c:pt idx="52">
                  <c:v>3.7609385079800921</c:v>
                </c:pt>
                <c:pt idx="53">
                  <c:v>4.4035539136484037</c:v>
                </c:pt>
                <c:pt idx="54">
                  <c:v>5.0180016018605214</c:v>
                </c:pt>
                <c:pt idx="55">
                  <c:v>5.6003512042792867</c:v>
                </c:pt>
                <c:pt idx="56">
                  <c:v>6.1468776707785224</c:v>
                </c:pt>
                <c:pt idx="57">
                  <c:v>6.6540850970517171</c:v>
                </c:pt>
                <c:pt idx="58">
                  <c:v>7.1187290864694424</c:v>
                </c:pt>
                <c:pt idx="59">
                  <c:v>7.537837503145937</c:v>
                </c:pt>
                <c:pt idx="60">
                  <c:v>7.9087294834660486</c:v>
                </c:pt>
                <c:pt idx="61">
                  <c:v>8.2290325844636456</c:v>
                </c:pt>
                <c:pt idx="62">
                  <c:v>8.4966979593603824</c:v>
                </c:pt>
                <c:pt idx="63">
                  <c:v>8.7100134631931816</c:v>
                </c:pt>
                <c:pt idx="64">
                  <c:v>8.8676146046991189</c:v>
                </c:pt>
                <c:pt idx="65">
                  <c:v>8.9684932744030377</c:v>
                </c:pt>
                <c:pt idx="66">
                  <c:v>9.0120041930779085</c:v>
                </c:pt>
                <c:pt idx="67">
                  <c:v>8.9978690393297995</c:v>
                </c:pt>
                <c:pt idx="68">
                  <c:v>8.9261782299050019</c:v>
                </c:pt>
                <c:pt idx="69">
                  <c:v>8.7973903413314041</c:v>
                </c:pt>
                <c:pt idx="70">
                  <c:v>8.6123291765936507</c:v>
                </c:pt>
                <c:pt idx="71">
                  <c:v>8.3721784956053629</c:v>
                </c:pt>
                <c:pt idx="72">
                  <c:v>8.0784744431853959</c:v>
                </c:pt>
                <c:pt idx="73">
                  <c:v>7.733095722973248</c:v>
                </c:pt>
                <c:pt idx="74">
                  <c:v>7.3382515801370456</c:v>
                </c:pt>
                <c:pt idx="75">
                  <c:v>6.8964676697437532</c:v>
                </c:pt>
                <c:pt idx="76">
                  <c:v>6.4105699011857995</c:v>
                </c:pt>
                <c:pt idx="77">
                  <c:v>5.8836663620046847</c:v>
                </c:pt>
                <c:pt idx="78">
                  <c:v>5.3191274367373911</c:v>
                </c:pt>
                <c:pt idx="79">
                  <c:v>4.7205642479571335</c:v>
                </c:pt>
                <c:pt idx="80">
                  <c:v>4.0918055574122318</c:v>
                </c:pt>
                <c:pt idx="81">
                  <c:v>3.4368732750169744</c:v>
                </c:pt>
                <c:pt idx="82">
                  <c:v>2.7599567323533516</c:v>
                </c:pt>
                <c:pt idx="83">
                  <c:v>2.0653858852454707</c:v>
                </c:pt>
                <c:pt idx="84">
                  <c:v>1.3576036168187104</c:v>
                </c:pt>
                <c:pt idx="85">
                  <c:v>0.64113731820952458</c:v>
                </c:pt>
                <c:pt idx="86">
                  <c:v>-7.9430071287630355E-2</c:v>
                </c:pt>
                <c:pt idx="87">
                  <c:v>-0.7994893793920208</c:v>
                </c:pt>
                <c:pt idx="88">
                  <c:v>-1.5144346838099487</c:v>
                </c:pt>
                <c:pt idx="89">
                  <c:v>-2.2196927744192276</c:v>
                </c:pt>
                <c:pt idx="90">
                  <c:v>-2.9107524062074148</c:v>
                </c:pt>
                <c:pt idx="91">
                  <c:v>-3.5831931558447834</c:v>
                </c:pt>
                <c:pt idx="92">
                  <c:v>-4.2327136973084816</c:v>
                </c:pt>
                <c:pt idx="93">
                  <c:v>-4.8551593156903419</c:v>
                </c:pt>
                <c:pt idx="94">
                  <c:v>-5.4465484831939008</c:v>
                </c:pt>
                <c:pt idx="95">
                  <c:v>-6.0030983273249046</c:v>
                </c:pt>
                <c:pt idx="96">
                  <c:v>-6.5212488283658301</c:v>
                </c:pt>
                <c:pt idx="97">
                  <c:v>-6.9976855913531306</c:v>
                </c:pt>
                <c:pt idx="98">
                  <c:v>-7.4293610468942779</c:v>
                </c:pt>
                <c:pt idx="99">
                  <c:v>-7.8135139452117306</c:v>
                </c:pt>
                <c:pt idx="100">
                  <c:v>-8.147687018718452</c:v>
                </c:pt>
                <c:pt idx="101">
                  <c:v>-8.4297427001447787</c:v>
                </c:pt>
                <c:pt idx="102">
                  <c:v>-8.6578767956742784</c:v>
                </c:pt>
                <c:pt idx="103">
                  <c:v>-8.8306300256271726</c:v>
                </c:pt>
                <c:pt idx="104">
                  <c:v>-8.9468973588703395</c:v>
                </c:pt>
                <c:pt idx="105">
                  <c:v>-9.0059350812455339</c:v>
                </c:pt>
                <c:pt idx="106">
                  <c:v>-9.0073655528019962</c:v>
                </c:pt>
                <c:pt idx="107">
                  <c:v>-8.9511796234033962</c:v>
                </c:pt>
                <c:pt idx="108">
                  <c:v>-8.8377366912574917</c:v>
                </c:pt>
                <c:pt idx="109">
                  <c:v>-8.6677624039940699</c:v>
                </c:pt>
                <c:pt idx="110">
                  <c:v>-8.4423440169964756</c:v>
                </c:pt>
                <c:pt idx="111">
                  <c:v>-8.1629234386775238</c:v>
                </c:pt>
                <c:pt idx="112">
                  <c:v>-7.8312880071863251</c:v>
                </c:pt>
                <c:pt idx="113">
                  <c:v>-7.4495590575436132</c:v>
                </c:pt>
                <c:pt idx="114">
                  <c:v>-7.0201783523368899</c:v>
                </c:pt>
                <c:pt idx="115">
                  <c:v>-6.5458924627726311</c:v>
                </c:pt>
                <c:pt idx="116">
                  <c:v>-6.0297351999935396</c:v>
                </c:pt>
                <c:pt idx="117">
                  <c:v>-5.4750082090404213</c:v>
                </c:pt>
                <c:pt idx="118">
                  <c:v>-4.8852598495911383</c:v>
                </c:pt>
                <c:pt idx="119">
                  <c:v>-4.2642624985678301</c:v>
                </c:pt>
                <c:pt idx="120">
                  <c:v>-3.6159884197982288</c:v>
                </c:pt>
                <c:pt idx="121">
                  <c:v>-2.9445843550829442</c:v>
                </c:pt>
                <c:pt idx="122">
                  <c:v>-2.254344999199124</c:v>
                </c:pt>
                <c:pt idx="123">
                  <c:v>-1.5496855285099835</c:v>
                </c:pt>
                <c:pt idx="124">
                  <c:v>-0.83511335890333305</c:v>
                </c:pt>
                <c:pt idx="125">
                  <c:v>-0.11519931371192449</c:v>
                </c:pt>
                <c:pt idx="126">
                  <c:v>0.60545161395745861</c:v>
                </c:pt>
                <c:pt idx="127">
                  <c:v>1.3222297174648645</c:v>
                </c:pt>
                <c:pt idx="128">
                  <c:v>2.0305500630285547</c:v>
                </c:pt>
                <c:pt idx="129">
                  <c:v>2.7258818176546464</c:v>
                </c:pt>
                <c:pt idx="130">
                  <c:v>3.4037772310063183</c:v>
                </c:pt>
                <c:pt idx="131">
                  <c:v>4.0599000858275591</c:v>
                </c:pt>
                <c:pt idx="132">
                  <c:v>4.6900534349358072</c:v>
                </c:pt>
                <c:pt idx="133">
                  <c:v>5.2902064473613875</c:v>
                </c:pt>
                <c:pt idx="134">
                  <c:v>5.8565201919100911</c:v>
                </c:pt>
                <c:pt idx="135">
                  <c:v>6.3853721932220573</c:v>
                </c:pt>
                <c:pt idx="136">
                  <c:v>6.8733796032520011</c:v>
                </c:pt>
                <c:pt idx="137">
                  <c:v>7.3174208399523737</c:v>
                </c:pt>
                <c:pt idx="138">
                  <c:v>7.7146555547457449</c:v>
                </c:pt>
                <c:pt idx="139">
                  <c:v>8.0625428010627047</c:v>
                </c:pt>
                <c:pt idx="140">
                  <c:v>8.3588572877286627</c:v>
                </c:pt>
                <c:pt idx="141">
                  <c:v>8.601703613233326</c:v>
                </c:pt>
                <c:pt idx="142">
                  <c:v>8.7895283898321104</c:v>
                </c:pt>
                <c:pt idx="143">
                  <c:v>8.9211301799265996</c:v>
                </c:pt>
                <c:pt idx="144">
                  <c:v>8.9956671811651461</c:v>
                </c:pt>
                <c:pt idx="145">
                  <c:v>9.0126626111051831</c:v>
                </c:pt>
                <c:pt idx="146">
                  <c:v>8.9720077569937882</c:v>
                </c:pt>
                <c:pt idx="147">
                  <c:v>8.8739626711583082</c:v>
                </c:pt>
                <c:pt idx="148">
                  <c:v>8.7191545075589154</c:v>
                </c:pt>
                <c:pt idx="149">
                  <c:v>8.5085735101434938</c:v>
                </c:pt>
                <c:pt idx="150">
                  <c:v>8.2435666786656903</c:v>
                </c:pt>
                <c:pt idx="151">
                  <c:v>7.92582915248326</c:v>
                </c:pt>
                <c:pt idx="152">
                  <c:v>7.5573933674510245</c:v>
                </c:pt>
                <c:pt idx="153">
                  <c:v>7.1406160552672979</c:v>
                </c:pt>
                <c:pt idx="154">
                  <c:v>6.6781631684336205</c:v>
                </c:pt>
                <c:pt idx="155">
                  <c:v>6.1729928272565804</c:v>
                </c:pt>
                <c:pt idx="156">
                  <c:v>5.6283363979727596</c:v>
                </c:pt>
                <c:pt idx="157">
                  <c:v>5.047677823032191</c:v>
                </c:pt>
                <c:pt idx="158">
                  <c:v>4.4347313357559992</c:v>
                </c:pt>
                <c:pt idx="159">
                  <c:v>3.7934177019183561</c:v>
                </c:pt>
                <c:pt idx="160">
                  <c:v>3.127839140225559</c:v>
                </c:pt>
                <c:pt idx="161">
                  <c:v>2.4422530821155544</c:v>
                </c:pt>
                <c:pt idx="162">
                  <c:v>1.7410449387256728</c:v>
                </c:pt>
                <c:pt idx="163">
                  <c:v>1.0287000492270248</c:v>
                </c:pt>
                <c:pt idx="164">
                  <c:v>0.3097749899605029</c:v>
                </c:pt>
                <c:pt idx="165">
                  <c:v>-0.41113157210201479</c:v>
                </c:pt>
                <c:pt idx="166">
                  <c:v>-1.1294082951328352</c:v>
                </c:pt>
                <c:pt idx="167">
                  <c:v>-1.8404606592994712</c:v>
                </c:pt>
                <c:pt idx="168">
                  <c:v>-2.5397403560122767</c:v>
                </c:pt>
                <c:pt idx="169">
                  <c:v>-3.2227743815778482</c:v>
                </c:pt>
                <c:pt idx="170">
                  <c:v>-3.8851936491580608</c:v>
                </c:pt>
                <c:pt idx="171">
                  <c:v>-4.522760936015862</c:v>
                </c:pt>
                <c:pt idx="172">
                  <c:v>-5.1313979872808249</c:v>
                </c:pt>
                <c:pt idx="173">
                  <c:v>-5.7072116028628432</c:v>
                </c:pt>
                <c:pt idx="174">
                  <c:v>-6.246518540646754</c:v>
                </c:pt>
                <c:pt idx="175">
                  <c:v>-6.7458690766724239</c:v>
                </c:pt>
                <c:pt idx="176">
                  <c:v>-7.2020690715955382</c:v>
                </c:pt>
                <c:pt idx="177">
                  <c:v>-7.6122004022790861</c:v>
                </c:pt>
                <c:pt idx="178">
                  <c:v>-7.9736396278230206</c:v>
                </c:pt>
                <c:pt idx="179">
                  <c:v>-8.2840747706332518</c:v>
                </c:pt>
                <c:pt idx="180">
                  <c:v>-8.5415201051883916</c:v>
                </c:pt>
                <c:pt idx="181">
                  <c:v>-8.7443288599065827</c:v>
                </c:pt>
                <c:pt idx="182">
                  <c:v>-8.8912037508638484</c:v>
                </c:pt>
                <c:pt idx="183">
                  <c:v>-8.9812052799840849</c:v>
                </c:pt>
                <c:pt idx="184">
                  <c:v>-9.0137577446206123</c:v>
                </c:pt>
                <c:pt idx="185">
                  <c:v>-8.9886529200884695</c:v>
                </c:pt>
                <c:pt idx="186">
                  <c:v>-8.9060513915918023</c:v>
                </c:pt>
                <c:pt idx="187">
                  <c:v>-8.7664815270265848</c:v>
                </c:pt>
                <c:pt idx="188">
                  <c:v>-8.5708360972291793</c:v>
                </c:pt>
                <c:pt idx="189">
                  <c:v>-8.3203665652896763</c:v>
                </c:pt>
                <c:pt idx="190">
                  <c:v>-8.0166750814588461</c:v>
                </c:pt>
                <c:pt idx="191">
                  <c:v>-7.6617042348540618</c:v>
                </c:pt>
                <c:pt idx="192">
                  <c:v>-7.2577246275182201</c:v>
                </c:pt>
                <c:pt idx="193">
                  <c:v>-6.8073203503153472</c:v>
                </c:pt>
                <c:pt idx="194">
                  <c:v>-6.3133724535675455</c:v>
                </c:pt>
                <c:pt idx="195">
                  <c:v>-5.7790405181648206</c:v>
                </c:pt>
                <c:pt idx="196">
                  <c:v>-5.2077424450297878</c:v>
                </c:pt>
                <c:pt idx="197">
                  <c:v>-4.6031325922157142</c:v>
                </c:pt>
                <c:pt idx="198">
                  <c:v>-3.9690783994858605</c:v>
                </c:pt>
                <c:pt idx="199">
                  <c:v>-3.309635649897035</c:v>
                </c:pt>
                <c:pt idx="200">
                  <c:v>-2.6290225266288414</c:v>
                </c:pt>
                <c:pt idx="201">
                  <c:v>-1.9315926310062714</c:v>
                </c:pt>
                <c:pt idx="202">
                  <c:v>-1.2218071343083934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C-2645-8692-4FC30489C673}"/>
            </c:ext>
          </c:extLst>
        </c:ser>
        <c:ser>
          <c:idx val="1"/>
          <c:order val="1"/>
          <c:tx>
            <c:v>Underdamped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underdamped!$E$1:$E$203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4.396688352128562</c:v>
                </c:pt>
                <c:pt idx="2">
                  <c:v>3.7894641413983159</c:v>
                </c:pt>
                <c:pt idx="3">
                  <c:v>3.1822882866262523</c:v>
                </c:pt>
                <c:pt idx="4">
                  <c:v>2.5789660935725527</c:v>
                </c:pt>
                <c:pt idx="5">
                  <c:v>1.9831294960375145</c:v>
                </c:pt>
                <c:pt idx="6">
                  <c:v>1.398221080396943</c:v>
                </c:pt>
                <c:pt idx="7">
                  <c:v>0.82747992381807522</c:v>
                </c:pt>
                <c:pt idx="8">
                  <c:v>0.27392926383984878</c:v>
                </c:pt>
                <c:pt idx="9">
                  <c:v>-0.25963399517530095</c:v>
                </c:pt>
                <c:pt idx="10">
                  <c:v>-0.77064794494473765</c:v>
                </c:pt>
                <c:pt idx="11">
                  <c:v>-1.2567925229852319</c:v>
                </c:pt>
                <c:pt idx="12">
                  <c:v>-1.7159945772947183</c:v>
                </c:pt>
                <c:pt idx="13">
                  <c:v>-2.1464311842312509</c:v>
                </c:pt>
                <c:pt idx="14">
                  <c:v>-2.546531267278028</c:v>
                </c:pt>
                <c:pt idx="15">
                  <c:v>-2.9149755731674731</c:v>
                </c:pt>
                <c:pt idx="16">
                  <c:v>-3.2506950699229558</c:v>
                </c:pt>
                <c:pt idx="17">
                  <c:v>-3.5528678387404984</c:v>
                </c:pt>
                <c:pt idx="18">
                  <c:v>-3.8209145382567855</c:v>
                </c:pt>
                <c:pt idx="19">
                  <c:v>-4.0544925256216446</c:v>
                </c:pt>
                <c:pt idx="20">
                  <c:v>-4.2534887239053223</c:v>
                </c:pt>
                <c:pt idx="21">
                  <c:v>-4.4180113297213151</c:v>
                </c:pt>
                <c:pt idx="22">
                  <c:v>-4.5483804585365775</c:v>
                </c:pt>
                <c:pt idx="23">
                  <c:v>-4.6451178279801564</c:v>
                </c:pt>
                <c:pt idx="24">
                  <c:v>-4.7089355815600351</c:v>
                </c:pt>
                <c:pt idx="25">
                  <c:v>-4.7407243565724473</c:v>
                </c:pt>
                <c:pt idx="26">
                  <c:v>-4.7415407006575929</c:v>
                </c:pt>
                <c:pt idx="27">
                  <c:v>-4.7125939414442435</c:v>
                </c:pt>
                <c:pt idx="28">
                  <c:v>-4.6552326130597743</c:v>
                </c:pt>
                <c:pt idx="29">
                  <c:v>-4.5709305419916317</c:v>
                </c:pt>
                <c:pt idx="30">
                  <c:v>-4.461272692903715</c:v>
                </c:pt>
                <c:pt idx="31">
                  <c:v>-4.327940872571574</c:v>
                </c:pt>
                <c:pt idx="32">
                  <c:v>-4.1726993871409022</c:v>
                </c:pt>
                <c:pt idx="33">
                  <c:v>-3.9973807444735159</c:v>
                </c:pt>
                <c:pt idx="34">
                  <c:v>-3.803871489464083</c:v>
                </c:pt>
                <c:pt idx="35">
                  <c:v>-3.5940982559312245</c:v>
                </c:pt>
                <c:pt idx="36">
                  <c:v>-3.3700141140504183</c:v>
                </c:pt>
                <c:pt idx="37">
                  <c:v>-3.1335852873466457</c:v>
                </c:pt>
                <c:pt idx="38">
                  <c:v>-2.8867783080451801</c:v>
                </c:pt>
                <c:pt idx="39">
                  <c:v>-2.63154767413261</c:v>
                </c:pt>
                <c:pt idx="40">
                  <c:v>-2.3698240658502532</c:v>
                </c:pt>
                <c:pt idx="41">
                  <c:v>-2.1035031735709313</c:v>
                </c:pt>
                <c:pt idx="42">
                  <c:v>-1.8344351831395067</c:v>
                </c:pt>
                <c:pt idx="43">
                  <c:v>-1.5644149588281753</c:v>
                </c:pt>
                <c:pt idx="44">
                  <c:v>-1.2951729581089142</c:v>
                </c:pt>
                <c:pt idx="45">
                  <c:v>-1.0283669065156225</c:v>
                </c:pt>
                <c:pt idx="46">
                  <c:v>-0.76557425499391152</c:v>
                </c:pt>
                <c:pt idx="47">
                  <c:v>-0.50828543635175405</c:v>
                </c:pt>
                <c:pt idx="48">
                  <c:v>-0.25789793176220421</c:v>
                </c:pt>
                <c:pt idx="49">
                  <c:v>-1.5711152760642395E-2</c:v>
                </c:pt>
                <c:pt idx="50">
                  <c:v>0.21707786114778607</c:v>
                </c:pt>
                <c:pt idx="51">
                  <c:v>0.43937793427362415</c:v>
                </c:pt>
                <c:pt idx="52">
                  <c:v>0.65020644581106524</c:v>
                </c:pt>
                <c:pt idx="53">
                  <c:v>0.84869123471112251</c:v>
                </c:pt>
                <c:pt idx="54">
                  <c:v>1.0340717372429127</c:v>
                </c:pt>
                <c:pt idx="55">
                  <c:v>1.2056993801968858</c:v>
                </c:pt>
                <c:pt idx="56">
                  <c:v>1.363037256451165</c:v>
                </c:pt>
                <c:pt idx="57">
                  <c:v>1.5056591130742978</c:v>
                </c:pt>
                <c:pt idx="58">
                  <c:v>1.6332476852651236</c:v>
                </c:pt>
                <c:pt idx="59">
                  <c:v>1.7455924122267004</c:v>
                </c:pt>
                <c:pt idx="60">
                  <c:v>1.8425865735311935</c:v>
                </c:pt>
                <c:pt idx="61">
                  <c:v>1.9242238866546197</c:v>
                </c:pt>
                <c:pt idx="62">
                  <c:v>1.9905946081439028</c:v>
                </c:pt>
                <c:pt idx="63">
                  <c:v>2.0418811823261089</c:v>
                </c:pt>
                <c:pt idx="64">
                  <c:v>2.078353482585082</c:v>
                </c:pt>
                <c:pt idx="65">
                  <c:v>2.1003636910199961</c:v>
                </c:pt>
                <c:pt idx="66">
                  <c:v>2.108340862771342</c:v>
                </c:pt>
                <c:pt idx="67">
                  <c:v>2.1027852214622986</c:v>
                </c:pt>
                <c:pt idx="68">
                  <c:v>2.084262232068129</c:v>
                </c:pt>
                <c:pt idx="69">
                  <c:v>2.0533964971059389</c:v>
                </c:pt>
                <c:pt idx="70">
                  <c:v>2.0108655213454916</c:v>
                </c:pt>
                <c:pt idx="71">
                  <c:v>1.9573933892938546</c:v>
                </c:pt>
                <c:pt idx="72">
                  <c:v>1.8937443985184217</c:v>
                </c:pt>
                <c:pt idx="73">
                  <c:v>1.8207166904611582</c:v>
                </c:pt>
                <c:pt idx="74">
                  <c:v>1.739135918779444</c:v>
                </c:pt>
                <c:pt idx="75">
                  <c:v>1.6498489934437464</c:v>
                </c:pt>
                <c:pt idx="76">
                  <c:v>1.5537179368483283</c:v>
                </c:pt>
                <c:pt idx="77">
                  <c:v>1.4516138860671972</c:v>
                </c:pt>
                <c:pt idx="78">
                  <c:v>1.3444112731327742</c:v>
                </c:pt>
                <c:pt idx="79">
                  <c:v>1.2329822128485857</c:v>
                </c:pt>
                <c:pt idx="80">
                  <c:v>1.1181911251887779</c:v>
                </c:pt>
                <c:pt idx="81">
                  <c:v>1.0008896168056043</c:v>
                </c:pt>
                <c:pt idx="82">
                  <c:v>0.88191164357981833</c:v>
                </c:pt>
                <c:pt idx="83">
                  <c:v>0.76206897352658687</c:v>
                </c:pt>
                <c:pt idx="84">
                  <c:v>0.64214696672898097</c:v>
                </c:pt>
                <c:pt idx="85">
                  <c:v>0.52290068632947562</c:v>
                </c:pt>
                <c:pt idx="86">
                  <c:v>0.40505135198389736</c:v>
                </c:pt>
                <c:pt idx="87">
                  <c:v>0.28928314458777304</c:v>
                </c:pt>
                <c:pt idx="88">
                  <c:v>0.17624036853692304</c:v>
                </c:pt>
                <c:pt idx="89">
                  <c:v>6.6524975296812131E-2</c:v>
                </c:pt>
                <c:pt idx="90">
                  <c:v>-3.9305550358397008E-2</c:v>
                </c:pt>
                <c:pt idx="91">
                  <c:v>-0.14073994240357313</c:v>
                </c:pt>
                <c:pt idx="92">
                  <c:v>-0.23731454711368666</c:v>
                </c:pt>
                <c:pt idx="93">
                  <c:v>-0.32861436342743278</c:v>
                </c:pt>
                <c:pt idx="94">
                  <c:v>-0.41427373744866036</c:v>
                </c:pt>
                <c:pt idx="95">
                  <c:v>-0.49397672029226325</c:v>
                </c:pt>
                <c:pt idx="96">
                  <c:v>-0.56745710023120421</c:v>
                </c:pt>
                <c:pt idx="97">
                  <c:v>-0.63449812171390585</c:v>
                </c:pt>
                <c:pt idx="98">
                  <c:v>-0.69493190529186744</c:v>
                </c:pt>
                <c:pt idx="99">
                  <c:v>-0.74863858382224424</c:v>
                </c:pt>
                <c:pt idx="100">
                  <c:v>-0.79554517148670145</c:v>
                </c:pt>
                <c:pt idx="101">
                  <c:v>-0.83562418319461407</c:v>
                </c:pt>
                <c:pt idx="102">
                  <c:v>-0.8688920228150081</c:v>
                </c:pt>
                <c:pt idx="103">
                  <c:v>-0.89540715940792226</c:v>
                </c:pt>
                <c:pt idx="104">
                  <c:v>-0.91526811120352569</c:v>
                </c:pt>
                <c:pt idx="105">
                  <c:v>-0.92861125750844409</c:v>
                </c:pt>
                <c:pt idx="106">
                  <c:v>-0.93560849900647558</c:v>
                </c:pt>
                <c:pt idx="107">
                  <c:v>-0.9364647870689462</c:v>
                </c:pt>
                <c:pt idx="108">
                  <c:v>-0.93141554270300075</c:v>
                </c:pt>
                <c:pt idx="109">
                  <c:v>-0.92072398564925728</c:v>
                </c:pt>
                <c:pt idx="110">
                  <c:v>-0.90467839389940674</c:v>
                </c:pt>
                <c:pt idx="111">
                  <c:v>-0.88358931354579373</c:v>
                </c:pt>
                <c:pt idx="112">
                  <c:v>-0.85778673840569641</c:v>
                </c:pt>
                <c:pt idx="113">
                  <c:v>-0.82761727829018494</c:v>
                </c:pt>
                <c:pt idx="114">
                  <c:v>-0.79344133411873852</c:v>
                </c:pt>
                <c:pt idx="115">
                  <c:v>-0.75563029732420206</c:v>
                </c:pt>
                <c:pt idx="116">
                  <c:v>-0.71456379015633575</c:v>
                </c:pt>
                <c:pt idx="117">
                  <c:v>-0.67062696258455845</c:v>
                </c:pt>
                <c:pt idx="118">
                  <c:v>-0.62420786052993893</c:v>
                </c:pt>
                <c:pt idx="119">
                  <c:v>-0.57569487913167028</c:v>
                </c:pt>
                <c:pt idx="120">
                  <c:v>-0.52547431368268371</c:v>
                </c:pt>
                <c:pt idx="121">
                  <c:v>-0.47392801976120325</c:v>
                </c:pt>
                <c:pt idx="122">
                  <c:v>-0.42143119294839509</c:v>
                </c:pt>
                <c:pt idx="123">
                  <c:v>-0.3683502773650173</c:v>
                </c:pt>
                <c:pt idx="124">
                  <c:v>-0.31504101109018529</c:v>
                </c:pt>
                <c:pt idx="125">
                  <c:v>-0.26184661535093279</c:v>
                </c:pt>
                <c:pt idx="126">
                  <c:v>-0.20909613319965037</c:v>
                </c:pt>
                <c:pt idx="127">
                  <c:v>-0.15710292223494463</c:v>
                </c:pt>
                <c:pt idx="128">
                  <c:v>-0.10616330477696226</c:v>
                </c:pt>
                <c:pt idx="129">
                  <c:v>-5.6555377787157829E-2</c:v>
                </c:pt>
                <c:pt idx="130">
                  <c:v>-8.5379837310631795E-3</c:v>
                </c:pt>
                <c:pt idx="131">
                  <c:v>3.7650157473579748E-2</c:v>
                </c:pt>
                <c:pt idx="132">
                  <c:v>8.1791156296577933E-2</c:v>
                </c:pt>
                <c:pt idx="133">
                  <c:v>0.12368850306653502</c:v>
                </c:pt>
                <c:pt idx="134">
                  <c:v>0.16316746183795158</c:v>
                </c:pt>
                <c:pt idx="135">
                  <c:v>0.20007531228581071</c:v>
                </c:pt>
                <c:pt idx="136">
                  <c:v>0.23428144406980686</c:v>
                </c:pt>
                <c:pt idx="137">
                  <c:v>0.26567730886128565</c:v>
                </c:pt>
                <c:pt idx="138">
                  <c:v>0.29417623591481978</c:v>
                </c:pt>
                <c:pt idx="139">
                  <c:v>0.31971311769133359</c:v>
                </c:pt>
                <c:pt idx="140">
                  <c:v>0.34224397259939465</c:v>
                </c:pt>
                <c:pt idx="141">
                  <c:v>0.36174539241469389</c:v>
                </c:pt>
                <c:pt idx="142">
                  <c:v>0.37821388236440978</c:v>
                </c:pt>
                <c:pt idx="143">
                  <c:v>0.39166510222304002</c:v>
                </c:pt>
                <c:pt idx="144">
                  <c:v>0.40213301705967464</c:v>
                </c:pt>
                <c:pt idx="145">
                  <c:v>0.40966896650444451</c:v>
                </c:pt>
                <c:pt idx="146">
                  <c:v>0.41434066156506405</c:v>
                </c:pt>
                <c:pt idx="147">
                  <c:v>0.41623111812458674</c:v>
                </c:pt>
                <c:pt idx="148">
                  <c:v>0.41543753629046815</c:v>
                </c:pt>
                <c:pt idx="149">
                  <c:v>0.41207013474500431</c:v>
                </c:pt>
                <c:pt idx="150">
                  <c:v>0.40625094917059579</c:v>
                </c:pt>
                <c:pt idx="151">
                  <c:v>0.39811260369276735</c:v>
                </c:pt>
                <c:pt idx="152">
                  <c:v>0.38779706410240861</c:v>
                </c:pt>
                <c:pt idx="153">
                  <c:v>0.37545438138941056</c:v>
                </c:pt>
                <c:pt idx="154">
                  <c:v>0.36124143384606744</c:v>
                </c:pt>
                <c:pt idx="155">
                  <c:v>0.3453206756837725</c:v>
                </c:pt>
                <c:pt idx="156">
                  <c:v>0.32785889975422106</c:v>
                </c:pt>
                <c:pt idx="157">
                  <c:v>0.30902602158023751</c:v>
                </c:pt>
                <c:pt idx="158">
                  <c:v>0.28899389148521443</c:v>
                </c:pt>
                <c:pt idx="159">
                  <c:v>0.26793514116775402</c:v>
                </c:pt>
                <c:pt idx="160">
                  <c:v>0.24602207060327469</c:v>
                </c:pt>
                <c:pt idx="161">
                  <c:v>0.22342558067084595</c:v>
                </c:pt>
                <c:pt idx="162">
                  <c:v>0.20031415640514402</c:v>
                </c:pt>
                <c:pt idx="163">
                  <c:v>0.17685290526384212</c:v>
                </c:pt>
                <c:pt idx="164">
                  <c:v>0.1532026542836466</c:v>
                </c:pt>
                <c:pt idx="165">
                  <c:v>0.12951910947707018</c:v>
                </c:pt>
                <c:pt idx="166">
                  <c:v>0.10595208030031113</c:v>
                </c:pt>
                <c:pt idx="167">
                  <c:v>8.2644771503621525E-2</c:v>
                </c:pt>
                <c:pt idx="168">
                  <c:v>5.9733144162406597E-2</c:v>
                </c:pt>
                <c:pt idx="169">
                  <c:v>3.7345347182985149E-2</c:v>
                </c:pt>
                <c:pt idx="170">
                  <c:v>1.560122008432094E-2</c:v>
                </c:pt>
                <c:pt idx="171">
                  <c:v>-5.3881326213133431E-3</c:v>
                </c:pt>
                <c:pt idx="172">
                  <c:v>-2.5520695587401332E-2</c:v>
                </c:pt>
                <c:pt idx="173">
                  <c:v>-4.4703825913271614E-2</c:v>
                </c:pt>
                <c:pt idx="174">
                  <c:v>-6.2854466548146123E-2</c:v>
                </c:pt>
                <c:pt idx="175">
                  <c:v>-7.9899291220918822E-2</c:v>
                </c:pt>
                <c:pt idx="176">
                  <c:v>-9.5774782671812331E-2</c:v>
                </c:pt>
                <c:pt idx="177">
                  <c:v>-0.11042724631064904</c:v>
                </c:pt>
                <c:pt idx="178">
                  <c:v>-0.12381276174804663</c:v>
                </c:pt>
                <c:pt idx="179">
                  <c:v>-0.13589707493949935</c:v>
                </c:pt>
                <c:pt idx="180">
                  <c:v>-0.1466554339472371</c:v>
                </c:pt>
                <c:pt idx="181">
                  <c:v>-0.1560723715604676</c:v>
                </c:pt>
                <c:pt idx="182">
                  <c:v>-0.16414143822076671</c:v>
                </c:pt>
                <c:pt idx="183">
                  <c:v>-0.17086488887582571</c:v>
                </c:pt>
                <c:pt idx="184">
                  <c:v>-0.17625332753158415</c:v>
                </c:pt>
                <c:pt idx="185">
                  <c:v>-0.18032531339020322</c:v>
                </c:pt>
                <c:pt idx="186">
                  <c:v>-0.18310693254976806</c:v>
                </c:pt>
                <c:pt idx="187">
                  <c:v>-0.18463133930165265</c:v>
                </c:pt>
                <c:pt idx="188">
                  <c:v>-0.18493827109386668</c:v>
                </c:pt>
                <c:pt idx="189">
                  <c:v>-0.18407354123429981</c:v>
                </c:pt>
                <c:pt idx="190">
                  <c:v>-0.18208851338762225</c:v>
                </c:pt>
                <c:pt idx="191">
                  <c:v>-0.17903956187480616</c:v>
                </c:pt>
                <c:pt idx="192">
                  <c:v>-0.17498752171606471</c:v>
                </c:pt>
                <c:pt idx="193">
                  <c:v>-0.16999713226779406</c:v>
                </c:pt>
                <c:pt idx="194">
                  <c:v>-0.16413647819329027</c:v>
                </c:pt>
                <c:pt idx="195">
                  <c:v>-0.15747643137709072</c:v>
                </c:pt>
                <c:pt idx="196">
                  <c:v>-0.15009009724532915</c:v>
                </c:pt>
                <c:pt idx="197">
                  <c:v>-0.1420522687911058</c:v>
                </c:pt>
                <c:pt idx="198">
                  <c:v>-0.13343889142620163</c:v>
                </c:pt>
                <c:pt idx="199">
                  <c:v>-0.12432654159019486</c:v>
                </c:pt>
                <c:pt idx="200">
                  <c:v>-0.11479192184684565</c:v>
                </c:pt>
                <c:pt idx="201">
                  <c:v>-0.10491137498719115</c:v>
                </c:pt>
                <c:pt idx="202">
                  <c:v>-9.476041944083119E-2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C-2645-8692-4FC30489C673}"/>
            </c:ext>
          </c:extLst>
        </c:ser>
        <c:ser>
          <c:idx val="2"/>
          <c:order val="2"/>
          <c:tx>
            <c:v>Critically-damped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'critically 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'critically damped'!$F$1:$F$203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4.6155817319331787</c:v>
                </c:pt>
                <c:pt idx="2">
                  <c:v>4.2607189448310567</c:v>
                </c:pt>
                <c:pt idx="3">
                  <c:v>3.9331393053327672</c:v>
                </c:pt>
                <c:pt idx="4">
                  <c:v>3.6307451853684549</c:v>
                </c:pt>
                <c:pt idx="5">
                  <c:v>3.3516002301781969</c:v>
                </c:pt>
                <c:pt idx="6">
                  <c:v>3.0939169590307043</c:v>
                </c:pt>
                <c:pt idx="7">
                  <c:v>2.8560453192440742</c:v>
                </c:pt>
                <c:pt idx="8">
                  <c:v>2.636462120215243</c:v>
                </c:pt>
                <c:pt idx="9">
                  <c:v>2.4337612797998585</c:v>
                </c:pt>
                <c:pt idx="10">
                  <c:v>2.2466448205861083</c:v>
                </c:pt>
                <c:pt idx="11">
                  <c:v>2.0739145584079073</c:v>
                </c:pt>
                <c:pt idx="12">
                  <c:v>1.9144644298755602</c:v>
                </c:pt>
                <c:pt idx="13">
                  <c:v>1.7672734097939011</c:v>
                </c:pt>
                <c:pt idx="14">
                  <c:v>1.6313989731151977</c:v>
                </c:pt>
                <c:pt idx="15">
                  <c:v>1.5059710595610107</c:v>
                </c:pt>
                <c:pt idx="16">
                  <c:v>1.3901865022659707</c:v>
                </c:pt>
                <c:pt idx="17">
                  <c:v>1.2833038847677793</c:v>
                </c:pt>
                <c:pt idx="18">
                  <c:v>1.1846387934106086</c:v>
                </c:pt>
                <c:pt idx="19">
                  <c:v>1.0935594347610735</c:v>
                </c:pt>
                <c:pt idx="20">
                  <c:v>1.0094825899732767</c:v>
                </c:pt>
                <c:pt idx="21">
                  <c:v>0.93186988019704942</c:v>
                </c:pt>
                <c:pt idx="22">
                  <c:v>0.86022431911525232</c:v>
                </c:pt>
                <c:pt idx="23">
                  <c:v>0.79408713053460311</c:v>
                </c:pt>
                <c:pt idx="24">
                  <c:v>0.73303481065175025</c:v>
                </c:pt>
                <c:pt idx="25">
                  <c:v>0.67667641618306307</c:v>
                </c:pt>
                <c:pt idx="26">
                  <c:v>0.62465106099291179</c:v>
                </c:pt>
                <c:pt idx="27">
                  <c:v>0.57662560519031225</c:v>
                </c:pt>
                <c:pt idx="28">
                  <c:v>0.53229252189626375</c:v>
                </c:pt>
                <c:pt idx="29">
                  <c:v>0.49136792802180729</c:v>
                </c:pt>
                <c:pt idx="30">
                  <c:v>0.45358976644706217</c:v>
                </c:pt>
                <c:pt idx="31">
                  <c:v>0.4187161279609794</c:v>
                </c:pt>
                <c:pt idx="32">
                  <c:v>0.38652370221649834</c:v>
                </c:pt>
                <c:pt idx="33">
                  <c:v>0.35680634778192993</c:v>
                </c:pt>
                <c:pt idx="34">
                  <c:v>0.32937377213201446</c:v>
                </c:pt>
                <c:pt idx="35">
                  <c:v>0.30405031312608949</c:v>
                </c:pt>
                <c:pt idx="36">
                  <c:v>0.28067381417066828</c:v>
                </c:pt>
                <c:pt idx="37">
                  <c:v>0.25909458586362882</c:v>
                </c:pt>
                <c:pt idx="38">
                  <c:v>0.23917444747099154</c:v>
                </c:pt>
                <c:pt idx="39">
                  <c:v>0.22078584209846402</c:v>
                </c:pt>
                <c:pt idx="40">
                  <c:v>0.20381101989183079</c:v>
                </c:pt>
                <c:pt idx="41">
                  <c:v>0.18814128403588076</c:v>
                </c:pt>
                <c:pt idx="42">
                  <c:v>0.1736762947236925</c:v>
                </c:pt>
                <c:pt idx="43">
                  <c:v>0.16032342663930357</c:v>
                </c:pt>
                <c:pt idx="44">
                  <c:v>0.14799717583945973</c:v>
                </c:pt>
                <c:pt idx="45">
                  <c:v>0.13661861223646254</c:v>
                </c:pt>
                <c:pt idx="46">
                  <c:v>0.12611487417613584</c:v>
                </c:pt>
                <c:pt idx="47">
                  <c:v>0.11641870187448479</c:v>
                </c:pt>
                <c:pt idx="48">
                  <c:v>0.10746800672544937</c:v>
                </c:pt>
                <c:pt idx="49">
                  <c:v>9.9205473721851206E-2</c:v>
                </c:pt>
                <c:pt idx="50">
                  <c:v>9.1578194443670741E-2</c:v>
                </c:pt>
                <c:pt idx="51">
                  <c:v>8.4537328263526237E-2</c:v>
                </c:pt>
                <c:pt idx="52">
                  <c:v>7.8037789599914018E-2</c:v>
                </c:pt>
                <c:pt idx="53">
                  <c:v>7.2037959215561623E-2</c:v>
                </c:pt>
                <c:pt idx="54">
                  <c:v>6.649941771221872E-2</c:v>
                </c:pt>
                <c:pt idx="55">
                  <c:v>6.1386699515342077E-2</c:v>
                </c:pt>
                <c:pt idx="56">
                  <c:v>5.6667065773336842E-2</c:v>
                </c:pt>
                <c:pt idx="57">
                  <c:v>5.231029471713388E-2</c:v>
                </c:pt>
                <c:pt idx="58">
                  <c:v>4.8288488137688754E-2</c:v>
                </c:pt>
                <c:pt idx="59">
                  <c:v>4.4575892742197643E-2</c:v>
                </c:pt>
                <c:pt idx="60">
                  <c:v>4.1148735245100036E-2</c:v>
                </c:pt>
                <c:pt idx="61">
                  <c:v>3.7985070137887739E-2</c:v>
                </c:pt>
                <c:pt idx="62">
                  <c:v>3.5064639162927028E-2</c:v>
                </c:pt>
                <c:pt idx="63">
                  <c:v>3.236874159144694E-2</c:v>
                </c:pt>
                <c:pt idx="64">
                  <c:v>2.9880114475029636E-2</c:v>
                </c:pt>
                <c:pt idx="65">
                  <c:v>2.7582822103803785E-2</c:v>
                </c:pt>
                <c:pt idx="66">
                  <c:v>2.5462153963495888E-2</c:v>
                </c:pt>
                <c:pt idx="67">
                  <c:v>2.3504530537916318E-2</c:v>
                </c:pt>
                <c:pt idx="68">
                  <c:v>2.1697416353694418E-2</c:v>
                </c:pt>
                <c:pt idx="69">
                  <c:v>2.0029239710452028E-2</c:v>
                </c:pt>
                <c:pt idx="70">
                  <c:v>1.8489318582414593E-2</c:v>
                </c:pt>
                <c:pt idx="71">
                  <c:v>1.7067792216977091E-2</c:v>
                </c:pt>
                <c:pt idx="72">
                  <c:v>1.5755557992222152E-2</c:v>
                </c:pt>
                <c:pt idx="73">
                  <c:v>1.4544213129062868E-2</c:v>
                </c:pt>
                <c:pt idx="74">
                  <c:v>1.3426000884769055E-2</c:v>
                </c:pt>
                <c:pt idx="75">
                  <c:v>1.2393760883331748E-2</c:v>
                </c:pt>
                <c:pt idx="76">
                  <c:v>1.1440883264610804E-2</c:v>
                </c:pt>
                <c:pt idx="77">
                  <c:v>1.0561266358663533E-2</c:v>
                </c:pt>
                <c:pt idx="78">
                  <c:v>9.7492776142255686E-3</c:v>
                </c:pt>
                <c:pt idx="79">
                  <c:v>8.9997175311529228E-3</c:v>
                </c:pt>
                <c:pt idx="80">
                  <c:v>8.3077863658696412E-3</c:v>
                </c:pt>
                <c:pt idx="81">
                  <c:v>7.6690533966222883E-3</c:v>
                </c:pt>
                <c:pt idx="82">
                  <c:v>7.0794285517339853E-3</c:v>
                </c:pt>
                <c:pt idx="83">
                  <c:v>6.5351362191819092E-3</c:v>
                </c:pt>
                <c:pt idx="84">
                  <c:v>6.032691069790176E-3</c:v>
                </c:pt>
                <c:pt idx="85">
                  <c:v>5.5688757392239911E-3</c:v>
                </c:pt>
                <c:pt idx="86">
                  <c:v>5.1407202258736259E-3</c:v>
                </c:pt>
                <c:pt idx="87">
                  <c:v>4.7454828727043425E-3</c:v>
                </c:pt>
                <c:pt idx="88">
                  <c:v>4.3806328112911885E-3</c:v>
                </c:pt>
                <c:pt idx="89">
                  <c:v>4.0438337556205394E-3</c:v>
                </c:pt>
                <c:pt idx="90">
                  <c:v>3.7329290418833799E-3</c:v>
                </c:pt>
                <c:pt idx="91">
                  <c:v>3.4459278184639499E-3</c:v>
                </c:pt>
                <c:pt idx="92">
                  <c:v>3.1809922976925118E-3</c:v>
                </c:pt>
                <c:pt idx="93">
                  <c:v>2.9364259877299407E-3</c:v>
                </c:pt>
                <c:pt idx="94">
                  <c:v>2.7106628292280313E-3</c:v>
                </c:pt>
                <c:pt idx="95">
                  <c:v>2.5022571672030413E-3</c:v>
                </c:pt>
                <c:pt idx="96">
                  <c:v>2.3098744939082441E-3</c:v>
                </c:pt>
                <c:pt idx="97">
                  <c:v>2.1322829034282577E-3</c:v>
                </c:pt>
                <c:pt idx="98">
                  <c:v>1.9683452032753807E-3</c:v>
                </c:pt>
                <c:pt idx="99">
                  <c:v>1.8170116324752294E-3</c:v>
                </c:pt>
                <c:pt idx="100">
                  <c:v>1.6773131395125503E-3</c:v>
                </c:pt>
                <c:pt idx="101">
                  <c:v>1.5483551770931227E-3</c:v>
                </c:pt>
                <c:pt idx="102">
                  <c:v>1.4293119739870359E-3</c:v>
                </c:pt>
                <c:pt idx="103">
                  <c:v>1.3194212472735826E-3</c:v>
                </c:pt>
                <c:pt idx="104">
                  <c:v>1.2179793211280873E-3</c:v>
                </c:pt>
                <c:pt idx="105">
                  <c:v>1.124336620894235E-3</c:v>
                </c:pt>
                <c:pt idx="106">
                  <c:v>1.0378935135885823E-3</c:v>
                </c:pt>
                <c:pt idx="107">
                  <c:v>9.5809646820227998E-4</c:v>
                </c:pt>
                <c:pt idx="108">
                  <c:v>8.8443451121282817E-4</c:v>
                </c:pt>
                <c:pt idx="109">
                  <c:v>8.1643595460903604E-4</c:v>
                </c:pt>
                <c:pt idx="110">
                  <c:v>7.5366537547737851E-4</c:v>
                </c:pt>
                <c:pt idx="111">
                  <c:v>6.9572082780878955E-4</c:v>
                </c:pt>
                <c:pt idx="112">
                  <c:v>6.4223126867193545E-4</c:v>
                </c:pt>
                <c:pt idx="113">
                  <c:v>5.9285418227169099E-4</c:v>
                </c:pt>
                <c:pt idx="114">
                  <c:v>5.4727338667867999E-4</c:v>
                </c:pt>
                <c:pt idx="115">
                  <c:v>5.0519700918546346E-4</c:v>
                </c:pt>
                <c:pt idx="116">
                  <c:v>4.663556173247407E-4</c:v>
                </c:pt>
                <c:pt idx="117">
                  <c:v>4.3050049358169873E-4</c:v>
                </c:pt>
                <c:pt idx="118">
                  <c:v>3.9740204275278107E-4</c:v>
                </c:pt>
                <c:pt idx="119">
                  <c:v>3.6684832175253284E-4</c:v>
                </c:pt>
                <c:pt idx="120">
                  <c:v>3.3864368245426705E-4</c:v>
                </c:pt>
                <c:pt idx="121">
                  <c:v>3.1260751887409908E-4</c:v>
                </c:pt>
                <c:pt idx="122">
                  <c:v>2.8857311067604963E-4</c:v>
                </c:pt>
                <c:pt idx="123">
                  <c:v>2.6638655559270121E-4</c:v>
                </c:pt>
                <c:pt idx="124">
                  <c:v>2.4590578392525472E-4</c:v>
                </c:pt>
                <c:pt idx="125">
                  <c:v>2.2699964881242265E-4</c:v>
                </c:pt>
                <c:pt idx="126">
                  <c:v>2.09547086442773E-4</c:v>
                </c:pt>
                <c:pt idx="127">
                  <c:v>1.9343634083301715E-4</c:v>
                </c:pt>
                <c:pt idx="128">
                  <c:v>1.7856424820817478E-4</c:v>
                </c:pt>
                <c:pt idx="129">
                  <c:v>1.6483557640120666E-4</c:v>
                </c:pt>
                <c:pt idx="130">
                  <c:v>1.5216241504201704E-4</c:v>
                </c:pt>
                <c:pt idx="131">
                  <c:v>1.4046361263095363E-4</c:v>
                </c:pt>
                <c:pt idx="132">
                  <c:v>1.2966425689215361E-4</c:v>
                </c:pt>
                <c:pt idx="133">
                  <c:v>1.19695195079223E-4</c:v>
                </c:pt>
                <c:pt idx="134">
                  <c:v>1.1049259116156795E-4</c:v>
                </c:pt>
                <c:pt idx="135">
                  <c:v>1.0199751705585888E-4</c:v>
                </c:pt>
                <c:pt idx="136">
                  <c:v>9.4155575285113027E-5</c:v>
                </c:pt>
                <c:pt idx="137">
                  <c:v>8.6916550649125343E-5</c:v>
                </c:pt>
                <c:pt idx="138">
                  <c:v>8.0234088675749555E-5</c:v>
                </c:pt>
                <c:pt idx="139">
                  <c:v>7.4065398794019281E-5</c:v>
                </c:pt>
                <c:pt idx="140">
                  <c:v>6.8370980328404213E-5</c:v>
                </c:pt>
                <c:pt idx="141">
                  <c:v>6.3114369559629039E-5</c:v>
                </c:pt>
                <c:pt idx="142">
                  <c:v>5.8261906232380652E-5</c:v>
                </c:pt>
                <c:pt idx="143">
                  <c:v>5.378251801475599E-5</c:v>
                </c:pt>
                <c:pt idx="144">
                  <c:v>4.9647521529254964E-5</c:v>
                </c:pt>
                <c:pt idx="145">
                  <c:v>4.5830438681237677E-5</c:v>
                </c:pt>
                <c:pt idx="146">
                  <c:v>4.2306827108720873E-5</c:v>
                </c:pt>
                <c:pt idx="147">
                  <c:v>3.9054123667813494E-5</c:v>
                </c:pt>
                <c:pt idx="148">
                  <c:v>3.6051499951563822E-5</c:v>
                </c:pt>
                <c:pt idx="149">
                  <c:v>3.3279728917045569E-5</c:v>
                </c:pt>
                <c:pt idx="150">
                  <c:v>3.0721061766640779E-5</c:v>
                </c:pt>
                <c:pt idx="151">
                  <c:v>2.8359114295139597E-5</c:v>
                </c:pt>
                <c:pt idx="152">
                  <c:v>2.6178761974890274E-5</c:v>
                </c:pt>
                <c:pt idx="153">
                  <c:v>2.41660431071861E-5</c:v>
                </c:pt>
                <c:pt idx="154">
                  <c:v>2.2308069419727576E-5</c:v>
                </c:pt>
                <c:pt idx="155">
                  <c:v>2.0592943537678356E-5</c:v>
                </c:pt>
                <c:pt idx="156">
                  <c:v>1.9009682799847923E-5</c:v>
                </c:pt>
                <c:pt idx="157">
                  <c:v>1.7548148932164489E-5</c:v>
                </c:pt>
                <c:pt idx="158">
                  <c:v>1.6198983128108223E-5</c:v>
                </c:pt>
                <c:pt idx="159">
                  <c:v>1.4953546120398021E-5</c:v>
                </c:pt>
                <c:pt idx="160">
                  <c:v>1.3803862860185873E-5</c:v>
                </c:pt>
                <c:pt idx="161">
                  <c:v>1.2742571449516958E-5</c:v>
                </c:pt>
                <c:pt idx="162">
                  <c:v>1.1762876000048752E-5</c:v>
                </c:pt>
                <c:pt idx="163">
                  <c:v>1.0858503116164046E-5</c:v>
                </c:pt>
                <c:pt idx="164">
                  <c:v>1.0023661723821251E-5</c:v>
                </c:pt>
                <c:pt idx="165">
                  <c:v>9.2530059879094406E-6</c:v>
                </c:pt>
                <c:pt idx="166">
                  <c:v>8.5416010806526264E-6</c:v>
                </c:pt>
                <c:pt idx="167">
                  <c:v>7.8848915818641925E-6</c:v>
                </c:pt>
                <c:pt idx="168">
                  <c:v>7.2786723087052136E-6</c:v>
                </c:pt>
                <c:pt idx="169">
                  <c:v>6.7190613881575353E-6</c:v>
                </c:pt>
                <c:pt idx="170">
                  <c:v>6.2024753997835018E-6</c:v>
                </c:pt>
                <c:pt idx="171">
                  <c:v>5.7256064296011327E-6</c:v>
                </c:pt>
                <c:pt idx="172">
                  <c:v>5.2854008881412284E-6</c:v>
                </c:pt>
                <c:pt idx="173">
                  <c:v>4.8790399570496101E-6</c:v>
                </c:pt>
                <c:pt idx="174">
                  <c:v>4.5039215390260442E-6</c:v>
                </c:pt>
                <c:pt idx="175">
                  <c:v>4.1576435955177951E-6</c:v>
                </c:pt>
                <c:pt idx="176">
                  <c:v>3.8379887654721829E-6</c:v>
                </c:pt>
                <c:pt idx="177">
                  <c:v>3.5429101666556355E-6</c:v>
                </c:pt>
                <c:pt idx="178">
                  <c:v>3.2705182886192168E-6</c:v>
                </c:pt>
                <c:pt idx="179">
                  <c:v>3.0190688933808444E-6</c:v>
                </c:pt>
                <c:pt idx="180">
                  <c:v>2.786951846347268E-6</c:v>
                </c:pt>
                <c:pt idx="181">
                  <c:v>2.572680805955579E-6</c:v>
                </c:pt>
                <c:pt idx="182">
                  <c:v>2.3748837060127393E-6</c:v>
                </c:pt>
                <c:pt idx="183">
                  <c:v>2.1922939697876329E-6</c:v>
                </c:pt>
                <c:pt idx="184">
                  <c:v>2.0237423995958135E-6</c:v>
                </c:pt>
                <c:pt idx="185">
                  <c:v>1.8681496899426101E-6</c:v>
                </c:pt>
                <c:pt idx="186">
                  <c:v>1.7245195162831487E-6</c:v>
                </c:pt>
                <c:pt idx="187">
                  <c:v>1.5919321551437487E-6</c:v>
                </c:pt>
                <c:pt idx="188">
                  <c:v>1.4695385947516999E-6</c:v>
                </c:pt>
                <c:pt idx="189">
                  <c:v>1.3565550984613403E-6</c:v>
                </c:pt>
                <c:pt idx="190">
                  <c:v>1.2522581861637954E-6</c:v>
                </c:pt>
                <c:pt idx="191">
                  <c:v>1.1559800015442782E-6</c:v>
                </c:pt>
                <c:pt idx="192">
                  <c:v>1.0671040355215716E-6</c:v>
                </c:pt>
                <c:pt idx="193">
                  <c:v>9.8506117848510794E-7</c:v>
                </c:pt>
                <c:pt idx="194">
                  <c:v>9.093260760504864E-7</c:v>
                </c:pt>
                <c:pt idx="195">
                  <c:v>8.3941376499782114E-7</c:v>
                </c:pt>
                <c:pt idx="196">
                  <c:v>7.7487656785143869E-7</c:v>
                </c:pt>
                <c:pt idx="197">
                  <c:v>7.1530122621563612E-7</c:v>
                </c:pt>
                <c:pt idx="198">
                  <c:v>6.6030625451005834E-7</c:v>
                </c:pt>
                <c:pt idx="199">
                  <c:v>6.0953949715956922E-7</c:v>
                </c:pt>
                <c:pt idx="200">
                  <c:v>5.6267587359628956E-7</c:v>
                </c:pt>
                <c:pt idx="201">
                  <c:v>5.1941529663411625E-7</c:v>
                </c:pt>
                <c:pt idx="202">
                  <c:v>4.7948075088621687E-7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FC-2645-8692-4FC30489C673}"/>
            </c:ext>
          </c:extLst>
        </c:ser>
        <c:ser>
          <c:idx val="3"/>
          <c:order val="3"/>
          <c:tx>
            <c:v>Overdamped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overdamped!$E$1:$E$203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overdamped!$F$1:$F$203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4.4523524210798993</c:v>
                </c:pt>
                <c:pt idx="2">
                  <c:v>3.9962375272656487</c:v>
                </c:pt>
                <c:pt idx="3">
                  <c:v>3.6147186701840521</c:v>
                </c:pt>
                <c:pt idx="4">
                  <c:v>3.2940487906998017</c:v>
                </c:pt>
                <c:pt idx="5">
                  <c:v>3.0230680274868127</c:v>
                </c:pt>
                <c:pt idx="6">
                  <c:v>2.7927151460310062</c:v>
                </c:pt>
                <c:pt idx="7">
                  <c:v>2.5956312804064257</c:v>
                </c:pt>
                <c:pt idx="8">
                  <c:v>2.4258385443287698</c:v>
                </c:pt>
                <c:pt idx="9">
                  <c:v>2.2784793641729082</c:v>
                </c:pt>
                <c:pt idx="10">
                  <c:v>2.1496050599641929</c:v>
                </c:pt>
                <c:pt idx="11">
                  <c:v>2.0360043685152549</c:v>
                </c:pt>
                <c:pt idx="12">
                  <c:v>1.9350643613377854</c:v>
                </c:pt>
                <c:pt idx="13">
                  <c:v>1.844657636131773</c:v>
                </c:pt>
                <c:pt idx="14">
                  <c:v>1.7630508173326709</c:v>
                </c:pt>
                <c:pt idx="15">
                  <c:v>1.6888303393047834</c:v>
                </c:pt>
                <c:pt idx="16">
                  <c:v>1.6208422466086985</c:v>
                </c:pt>
                <c:pt idx="17">
                  <c:v>1.5581433628391053</c:v>
                </c:pt>
                <c:pt idx="18">
                  <c:v>1.4999616799943987</c:v>
                </c:pt>
                <c:pt idx="19">
                  <c:v>1.4456642262348816</c:v>
                </c:pt>
                <c:pt idx="20">
                  <c:v>1.3947309990824017</c:v>
                </c:pt>
                <c:pt idx="21">
                  <c:v>1.3467338181043078</c:v>
                </c:pt>
                <c:pt idx="22">
                  <c:v>1.3013191676633502</c:v>
                </c:pt>
                <c:pt idx="23">
                  <c:v>1.258194275936054</c:v>
                </c:pt>
                <c:pt idx="24">
                  <c:v>1.2171158188371753</c:v>
                </c:pt>
                <c:pt idx="25">
                  <c:v>1.1778807530079776</c:v>
                </c:pt>
                <c:pt idx="26">
                  <c:v>1.1403188757172396</c:v>
                </c:pt>
                <c:pt idx="27">
                  <c:v>1.1042867855109773</c:v>
                </c:pt>
                <c:pt idx="28">
                  <c:v>1.0696629790752665</c:v>
                </c:pt>
                <c:pt idx="29">
                  <c:v>1.0363438697595599</c:v>
                </c:pt>
                <c:pt idx="30">
                  <c:v>1.0042405537460612</c:v>
                </c:pt>
                <c:pt idx="31">
                  <c:v>0.97327618272875993</c:v>
                </c:pt>
                <c:pt idx="32">
                  <c:v>0.94338382863116355</c:v>
                </c:pt>
                <c:pt idx="33">
                  <c:v>0.91450474751848954</c:v>
                </c:pt>
                <c:pt idx="34">
                  <c:v>0.88658696740029552</c:v>
                </c:pt>
                <c:pt idx="35">
                  <c:v>0.85958413884535878</c:v>
                </c:pt>
                <c:pt idx="36">
                  <c:v>0.83345459886842843</c:v>
                </c:pt>
                <c:pt idx="37">
                  <c:v>0.80816060790614974</c:v>
                </c:pt>
                <c:pt idx="38">
                  <c:v>0.78366772728898515</c:v>
                </c:pt>
                <c:pt idx="39">
                  <c:v>0.75994431077145819</c:v>
                </c:pt>
                <c:pt idx="40">
                  <c:v>0.73696108867545718</c:v>
                </c:pt>
                <c:pt idx="41">
                  <c:v>0.71469082725049171</c:v>
                </c:pt>
                <c:pt idx="42">
                  <c:v>0.69310804913887558</c:v>
                </c:pt>
                <c:pt idx="43">
                  <c:v>0.67218880349743537</c:v>
                </c:pt>
                <c:pt idx="44">
                  <c:v>0.65191047648771772</c:v>
                </c:pt>
                <c:pt idx="45">
                  <c:v>0.63225163459890266</c:v>
                </c:pt>
                <c:pt idx="46">
                  <c:v>0.61319189468884816</c:v>
                </c:pt>
                <c:pt idx="47">
                  <c:v>0.59471181578141841</c:v>
                </c:pt>
                <c:pt idx="48">
                  <c:v>0.57679280859325266</c:v>
                </c:pt>
                <c:pt idx="49">
                  <c:v>0.55941705952151399</c:v>
                </c:pt>
                <c:pt idx="50">
                  <c:v>0.54256746643932419</c:v>
                </c:pt>
                <c:pt idx="51">
                  <c:v>0.52622758414457527</c:v>
                </c:pt>
                <c:pt idx="52">
                  <c:v>0.51038157771258597</c:v>
                </c:pt>
                <c:pt idx="53">
                  <c:v>0.49501418233141714</c:v>
                </c:pt>
                <c:pt idx="54">
                  <c:v>0.48011066846504435</c:v>
                </c:pt>
                <c:pt idx="55">
                  <c:v>0.46565681140567994</c:v>
                </c:pt>
                <c:pt idx="56">
                  <c:v>0.45163886445187901</c:v>
                </c:pt>
                <c:pt idx="57">
                  <c:v>0.43804353509131871</c:v>
                </c:pt>
                <c:pt idx="58">
                  <c:v>0.42485796368258338</c:v>
                </c:pt>
                <c:pt idx="59">
                  <c:v>0.41206970422397476</c:v>
                </c:pt>
                <c:pt idx="60">
                  <c:v>0.39966670687339462</c:v>
                </c:pt>
                <c:pt idx="61">
                  <c:v>0.38763730194508311</c:v>
                </c:pt>
                <c:pt idx="62">
                  <c:v>0.37597018515909658</c:v>
                </c:pt>
                <c:pt idx="63">
                  <c:v>0.36465440396011417</c:v>
                </c:pt>
                <c:pt idx="64">
                  <c:v>0.35367934475520862</c:v>
                </c:pt>
                <c:pt idx="65">
                  <c:v>0.34303472094707854</c:v>
                </c:pt>
                <c:pt idx="66">
                  <c:v>0.33271056166106716</c:v>
                </c:pt>
                <c:pt idx="67">
                  <c:v>0.32269720108203992</c:v>
                </c:pt>
                <c:pt idx="68">
                  <c:v>0.31298526833163398</c:v>
                </c:pt>
                <c:pt idx="69">
                  <c:v>0.30356567782814842</c:v>
                </c:pt>
                <c:pt idx="70">
                  <c:v>0.29442962008091239</c:v>
                </c:pt>
                <c:pt idx="71">
                  <c:v>0.28556855287877914</c:v>
                </c:pt>
                <c:pt idx="72">
                  <c:v>0.27697419283876035</c:v>
                </c:pt>
                <c:pt idx="73">
                  <c:v>0.26863850728601701</c:v>
                </c:pt>
                <c:pt idx="74">
                  <c:v>0.26055370644068609</c:v>
                </c:pt>
                <c:pt idx="75">
                  <c:v>0.25271223589050068</c:v>
                </c:pt>
                <c:pt idx="76">
                  <c:v>0.24510676933103454</c:v>
                </c:pt>
                <c:pt idx="77">
                  <c:v>0.23773020155775082</c:v>
                </c:pt>
                <c:pt idx="78">
                  <c:v>0.23057564169598085</c:v>
                </c:pt>
                <c:pt idx="79">
                  <c:v>0.22363640665656651</c:v>
                </c:pt>
                <c:pt idx="80">
                  <c:v>0.21690601480623165</c:v>
                </c:pt>
                <c:pt idx="81">
                  <c:v>0.21037817984286236</c:v>
                </c:pt>
                <c:pt idx="82">
                  <c:v>0.20404680486680415</c:v>
                </c:pt>
                <c:pt idx="83">
                  <c:v>0.19790597664006768</c:v>
                </c:pt>
                <c:pt idx="84">
                  <c:v>0.19194996002599637</c:v>
                </c:pt>
                <c:pt idx="85">
                  <c:v>0.1861731926025102</c:v>
                </c:pt>
                <c:pt idx="86">
                  <c:v>0.18057027944252424</c:v>
                </c:pt>
                <c:pt idx="87">
                  <c:v>0.17513598805555472</c:v>
                </c:pt>
                <c:pt idx="88">
                  <c:v>0.16986524348488502</c:v>
                </c:pt>
                <c:pt idx="89">
                  <c:v>0.16475312355498326</c:v>
                </c:pt>
                <c:pt idx="90">
                  <c:v>0.15979485426413775</c:v>
                </c:pt>
                <c:pt idx="91">
                  <c:v>0.15498580531752737</c:v>
                </c:pt>
                <c:pt idx="92">
                  <c:v>0.15032148579616397</c:v>
                </c:pt>
                <c:pt idx="93">
                  <c:v>0.14579753995734748</c:v>
                </c:pt>
                <c:pt idx="94">
                  <c:v>0.14140974316245303</c:v>
                </c:pt>
                <c:pt idx="95">
                  <c:v>0.13715399792804017</c:v>
                </c:pt>
                <c:pt idx="96">
                  <c:v>0.13302633009642778</c:v>
                </c:pt>
                <c:pt idx="97">
                  <c:v>0.12902288512202084</c:v>
                </c:pt>
                <c:pt idx="98">
                  <c:v>0.12513992446981101</c:v>
                </c:pt>
                <c:pt idx="99">
                  <c:v>0.12137382212259662</c:v>
                </c:pt>
                <c:pt idx="100">
                  <c:v>0.11772106119358815</c:v>
                </c:pt>
                <c:pt idx="101">
                  <c:v>0.11417823064117638</c:v>
                </c:pt>
                <c:pt idx="102">
                  <c:v>0.11074202208274719</c:v>
                </c:pt>
                <c:pt idx="103">
                  <c:v>0.10740922670452906</c:v>
                </c:pt>
                <c:pt idx="104">
                  <c:v>0.1041767322645554</c:v>
                </c:pt>
                <c:pt idx="105">
                  <c:v>0.10104152018591808</c:v>
                </c:pt>
                <c:pt idx="106">
                  <c:v>9.8000662737576141E-2</c:v>
                </c:pt>
                <c:pt idx="107">
                  <c:v>9.5051320300070963E-2</c:v>
                </c:pt>
                <c:pt idx="108">
                  <c:v>9.2190738713580564E-2</c:v>
                </c:pt>
                <c:pt idx="109">
                  <c:v>8.9416246705825222E-2</c:v>
                </c:pt>
                <c:pt idx="110">
                  <c:v>8.6725253397414062E-2</c:v>
                </c:pt>
                <c:pt idx="111">
                  <c:v>8.4115245882295103E-2</c:v>
                </c:pt>
                <c:pt idx="112">
                  <c:v>8.1583786881044382E-2</c:v>
                </c:pt>
                <c:pt idx="113">
                  <c:v>7.9128512464796782E-2</c:v>
                </c:pt>
                <c:pt idx="114">
                  <c:v>7.6747129847690054E-2</c:v>
                </c:pt>
                <c:pt idx="115">
                  <c:v>7.4437415245757338E-2</c:v>
                </c:pt>
                <c:pt idx="116">
                  <c:v>7.2197211800265476E-2</c:v>
                </c:pt>
                <c:pt idx="117">
                  <c:v>7.0024427563559158E-2</c:v>
                </c:pt>
                <c:pt idx="118">
                  <c:v>6.7917033545526889E-2</c:v>
                </c:pt>
                <c:pt idx="119">
                  <c:v>6.5873061818864195E-2</c:v>
                </c:pt>
                <c:pt idx="120">
                  <c:v>6.3890603681363206E-2</c:v>
                </c:pt>
                <c:pt idx="121">
                  <c:v>6.1967807873511485E-2</c:v>
                </c:pt>
                <c:pt idx="122">
                  <c:v>6.0102878849735558E-2</c:v>
                </c:pt>
                <c:pt idx="123">
                  <c:v>5.8294075101673337E-2</c:v>
                </c:pt>
                <c:pt idx="124">
                  <c:v>5.6539707531909802E-2</c:v>
                </c:pt>
                <c:pt idx="125">
                  <c:v>5.4838137876656916E-2</c:v>
                </c:pt>
                <c:pt idx="126">
                  <c:v>5.3187777175903964E-2</c:v>
                </c:pt>
                <c:pt idx="127">
                  <c:v>5.1587084289610299E-2</c:v>
                </c:pt>
                <c:pt idx="128">
                  <c:v>5.0034564458553921E-2</c:v>
                </c:pt>
                <c:pt idx="129">
                  <c:v>4.8528767908492171E-2</c:v>
                </c:pt>
                <c:pt idx="130">
                  <c:v>4.7068288496331004E-2</c:v>
                </c:pt>
                <c:pt idx="131">
                  <c:v>4.5651762397038192E-2</c:v>
                </c:pt>
                <c:pt idx="132">
                  <c:v>4.4277866830074619E-2</c:v>
                </c:pt>
                <c:pt idx="133">
                  <c:v>4.2945318824153721E-2</c:v>
                </c:pt>
                <c:pt idx="134">
                  <c:v>4.1652874019176341E-2</c:v>
                </c:pt>
                <c:pt idx="135">
                  <c:v>4.0399325504221061E-2</c:v>
                </c:pt>
                <c:pt idx="136">
                  <c:v>3.9183502690506147E-2</c:v>
                </c:pt>
                <c:pt idx="137">
                  <c:v>3.8004270218269444E-2</c:v>
                </c:pt>
                <c:pt idx="138">
                  <c:v>3.6860526896546252E-2</c:v>
                </c:pt>
                <c:pt idx="139">
                  <c:v>3.5751204674854785E-2</c:v>
                </c:pt>
                <c:pt idx="140">
                  <c:v>3.4675267645828713E-2</c:v>
                </c:pt>
                <c:pt idx="141">
                  <c:v>3.3631711077866028E-2</c:v>
                </c:pt>
                <c:pt idx="142">
                  <c:v>3.2619560476890089E-2</c:v>
                </c:pt>
                <c:pt idx="143">
                  <c:v>3.1637870676347421E-2</c:v>
                </c:pt>
                <c:pt idx="144">
                  <c:v>3.0685724954592163E-2</c:v>
                </c:pt>
                <c:pt idx="145">
                  <c:v>2.976223417883269E-2</c:v>
                </c:pt>
                <c:pt idx="146">
                  <c:v>2.8866535974841689E-2</c:v>
                </c:pt>
                <c:pt idx="147">
                  <c:v>2.7997793921653528E-2</c:v>
                </c:pt>
                <c:pt idx="148">
                  <c:v>2.7155196770497613E-2</c:v>
                </c:pt>
                <c:pt idx="149">
                  <c:v>2.6337957687237991E-2</c:v>
                </c:pt>
                <c:pt idx="150">
                  <c:v>2.5545313517611672E-2</c:v>
                </c:pt>
                <c:pt idx="151">
                  <c:v>2.4776524074579968E-2</c:v>
                </c:pt>
                <c:pt idx="152">
                  <c:v>2.4030871447126827E-2</c:v>
                </c:pt>
                <c:pt idx="153">
                  <c:v>2.3307659329859155E-2</c:v>
                </c:pt>
                <c:pt idx="154">
                  <c:v>2.2606212372782899E-2</c:v>
                </c:pt>
                <c:pt idx="155">
                  <c:v>2.192587555064749E-2</c:v>
                </c:pt>
                <c:pt idx="156">
                  <c:v>2.1266013551270325E-2</c:v>
                </c:pt>
                <c:pt idx="157">
                  <c:v>2.0626010182269276E-2</c:v>
                </c:pt>
                <c:pt idx="158">
                  <c:v>2.0005267795649963E-2</c:v>
                </c:pt>
                <c:pt idx="159">
                  <c:v>1.9403206729710132E-2</c:v>
                </c:pt>
                <c:pt idx="160">
                  <c:v>1.8819264767739725E-2</c:v>
                </c:pt>
                <c:pt idx="161">
                  <c:v>1.8252896613011826E-2</c:v>
                </c:pt>
                <c:pt idx="162">
                  <c:v>1.7703573379573467E-2</c:v>
                </c:pt>
                <c:pt idx="163">
                  <c:v>1.7170782098361387E-2</c:v>
                </c:pt>
                <c:pt idx="164">
                  <c:v>1.6654025238181245E-2</c:v>
                </c:pt>
                <c:pt idx="165">
                  <c:v>1.615282024110291E-2</c:v>
                </c:pt>
                <c:pt idx="166">
                  <c:v>1.5666699071838274E-2</c:v>
                </c:pt>
                <c:pt idx="167">
                  <c:v>1.5195207780680431E-2</c:v>
                </c:pt>
                <c:pt idx="168">
                  <c:v>1.473790607959634E-2</c:v>
                </c:pt>
                <c:pt idx="169">
                  <c:v>1.4294366931077088E-2</c:v>
                </c:pt>
                <c:pt idx="170">
                  <c:v>1.3864176149361584E-2</c:v>
                </c:pt>
                <c:pt idx="171">
                  <c:v>1.3446932013661643E-2</c:v>
                </c:pt>
                <c:pt idx="172">
                  <c:v>1.3042244893027069E-2</c:v>
                </c:pt>
                <c:pt idx="173">
                  <c:v>1.2649736882500378E-2</c:v>
                </c:pt>
                <c:pt idx="174">
                  <c:v>1.2269041450221648E-2</c:v>
                </c:pt>
                <c:pt idx="175">
                  <c:v>1.1899803095153632E-2</c:v>
                </c:pt>
                <c:pt idx="176">
                  <c:v>1.1541677015107794E-2</c:v>
                </c:pt>
                <c:pt idx="177">
                  <c:v>1.1194328784761115E-2</c:v>
                </c:pt>
                <c:pt idx="178">
                  <c:v>1.0857434043362969E-2</c:v>
                </c:pt>
                <c:pt idx="179">
                  <c:v>1.0530678191840594E-2</c:v>
                </c:pt>
                <c:pt idx="180">
                  <c:v>1.0213756099020111E-2</c:v>
                </c:pt>
                <c:pt idx="181">
                  <c:v>9.9063718166889411E-3</c:v>
                </c:pt>
                <c:pt idx="182">
                  <c:v>9.6082383032334226E-3</c:v>
                </c:pt>
                <c:pt idx="183">
                  <c:v>9.3190771555935643E-3</c:v>
                </c:pt>
                <c:pt idx="184">
                  <c:v>9.0386183492847227E-3</c:v>
                </c:pt>
                <c:pt idx="185">
                  <c:v>8.7665999862432693E-3</c:v>
                </c:pt>
                <c:pt idx="186">
                  <c:v>8.5027680502609421E-3</c:v>
                </c:pt>
                <c:pt idx="187">
                  <c:v>8.2468761697794355E-3</c:v>
                </c:pt>
                <c:pt idx="188">
                  <c:v>7.9986853878236362E-3</c:v>
                </c:pt>
                <c:pt idx="189">
                  <c:v>7.7579639388588705E-3</c:v>
                </c:pt>
                <c:pt idx="190">
                  <c:v>7.5244870323635344E-3</c:v>
                </c:pt>
                <c:pt idx="191">
                  <c:v>7.2980366429152219E-3</c:v>
                </c:pt>
                <c:pt idx="192">
                  <c:v>7.078401306594222E-3</c:v>
                </c:pt>
                <c:pt idx="193">
                  <c:v>6.8653759235142268E-3</c:v>
                </c:pt>
                <c:pt idx="194">
                  <c:v>6.6587615662959815E-3</c:v>
                </c:pt>
                <c:pt idx="195">
                  <c:v>6.4583652943048676E-3</c:v>
                </c:pt>
                <c:pt idx="196">
                  <c:v>6.2639999734790822E-3</c:v>
                </c:pt>
                <c:pt idx="197">
                  <c:v>6.0754841015801123E-3</c:v>
                </c:pt>
                <c:pt idx="198">
                  <c:v>5.8926416387022566E-3</c:v>
                </c:pt>
                <c:pt idx="199">
                  <c:v>5.7153018428830757E-3</c:v>
                </c:pt>
                <c:pt idx="200">
                  <c:v>5.5432991106610825E-3</c:v>
                </c:pt>
                <c:pt idx="201">
                  <c:v>5.3764728224319292E-3</c:v>
                </c:pt>
                <c:pt idx="202">
                  <c:v>5.2146671924585717E-3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FC-2645-8692-4FC30489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964813969341"/>
          <c:y val="3.0472049202804868E-2"/>
          <c:w val="0.21180351860306579"/>
          <c:h val="0.2450260508481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underdamped'!$F$1:$F$203</c:f>
              <c:numCache>
                <c:formatCode>General</c:formatCode>
                <c:ptCount val="203"/>
                <c:pt idx="0">
                  <c:v>5</c:v>
                </c:pt>
                <c:pt idx="1">
                  <c:v>5.5434196769512587</c:v>
                </c:pt>
                <c:pt idx="2">
                  <c:v>5.9689540887469636</c:v>
                </c:pt>
                <c:pt idx="3">
                  <c:v>6.2713387119486024</c:v>
                </c:pt>
                <c:pt idx="4">
                  <c:v>6.447766459721298</c:v>
                </c:pt>
                <c:pt idx="5">
                  <c:v>6.4978825747746889</c:v>
                </c:pt>
                <c:pt idx="6">
                  <c:v>6.4237331936008042</c:v>
                </c:pt>
                <c:pt idx="7">
                  <c:v>6.2296696549110386</c:v>
                </c:pt>
                <c:pt idx="8">
                  <c:v>5.9222114142703823</c:v>
                </c:pt>
                <c:pt idx="9">
                  <c:v>5.5098711431008276</c:v>
                </c:pt>
                <c:pt idx="10">
                  <c:v>5.0029462216416674</c:v>
                </c:pt>
                <c:pt idx="11">
                  <c:v>4.4132813721623272</c:v>
                </c:pt>
                <c:pt idx="12">
                  <c:v>3.7540076128036572</c:v>
                </c:pt>
                <c:pt idx="13">
                  <c:v>3.0392630380879222</c:v>
                </c:pt>
                <c:pt idx="14">
                  <c:v>2.2839011457887932</c:v>
                </c:pt>
                <c:pt idx="15">
                  <c:v>1.5031925300997617</c:v>
                </c:pt>
                <c:pt idx="16">
                  <c:v>0.71252574867335394</c:v>
                </c:pt>
                <c:pt idx="17">
                  <c:v>-7.288695097119538E-2</c:v>
                </c:pt>
                <c:pt idx="18">
                  <c:v>-0.83829358704346257</c:v>
                </c:pt>
                <c:pt idx="19">
                  <c:v>-1.5696709473338302</c:v>
                </c:pt>
                <c:pt idx="20">
                  <c:v>-2.2539729219914384</c:v>
                </c:pt>
                <c:pt idx="21">
                  <c:v>-2.8793544398754225</c:v>
                </c:pt>
                <c:pt idx="22">
                  <c:v>-3.435367345423066</c:v>
                </c:pt>
                <c:pt idx="23">
                  <c:v>-3.9131251713227222</c:v>
                </c:pt>
                <c:pt idx="24">
                  <c:v>-4.3054344236301629</c:v>
                </c:pt>
                <c:pt idx="25">
                  <c:v>-4.6068906867777386</c:v>
                </c:pt>
                <c:pt idx="26">
                  <c:v>-4.8139385624133029</c:v>
                </c:pt>
                <c:pt idx="27">
                  <c:v>-4.9248951644165473</c:v>
                </c:pt>
                <c:pt idx="28">
                  <c:v>-4.9399375893107305</c:v>
                </c:pt>
                <c:pt idx="29">
                  <c:v>-4.8610554536918835</c:v>
                </c:pt>
                <c:pt idx="30">
                  <c:v>-4.6919702260795813</c:v>
                </c:pt>
                <c:pt idx="31">
                  <c:v>-4.4380236685792758</c:v>
                </c:pt>
                <c:pt idx="32">
                  <c:v>-4.1060382339324581</c:v>
                </c:pt>
                <c:pt idx="33">
                  <c:v>-3.7041527272458121</c:v>
                </c:pt>
                <c:pt idx="34">
                  <c:v>-3.241636931727188</c:v>
                </c:pt>
                <c:pt idx="35">
                  <c:v>-2.7286892084740613</c:v>
                </c:pt>
                <c:pt idx="36">
                  <c:v>-2.17622130775489</c:v>
                </c:pt>
                <c:pt idx="37">
                  <c:v>-1.5956347709643051</c:v>
                </c:pt>
                <c:pt idx="38">
                  <c:v>-0.99859335786568737</c:v>
                </c:pt>
                <c:pt idx="39">
                  <c:v>-0.39679590385642671</c:v>
                </c:pt>
                <c:pt idx="40">
                  <c:v>0.19824610060904169</c:v>
                </c:pt>
                <c:pt idx="41">
                  <c:v>0.77542210753126906</c:v>
                </c:pt>
                <c:pt idx="42">
                  <c:v>1.3242234492742513</c:v>
                </c:pt>
                <c:pt idx="43">
                  <c:v>1.8349281110992608</c:v>
                </c:pt>
                <c:pt idx="44">
                  <c:v>2.2987662218798919</c:v>
                </c:pt>
                <c:pt idx="45">
                  <c:v>2.7080635856771615</c:v>
                </c:pt>
                <c:pt idx="46">
                  <c:v>3.056361056274465</c:v>
                </c:pt>
                <c:pt idx="47">
                  <c:v>3.3385080664548061</c:v>
                </c:pt>
                <c:pt idx="48">
                  <c:v>3.550729153375014</c:v>
                </c:pt>
                <c:pt idx="49">
                  <c:v>3.6906628603517491</c:v>
                </c:pt>
                <c:pt idx="50">
                  <c:v>3.7573729332905836</c:v>
                </c:pt>
                <c:pt idx="51">
                  <c:v>3.7513322566983445</c:v>
                </c:pt>
                <c:pt idx="52">
                  <c:v>3.6743804800097242</c:v>
                </c:pt>
                <c:pt idx="53">
                  <c:v>3.5296567607475757</c:v>
                </c:pt>
                <c:pt idx="54">
                  <c:v>3.3215094885218752</c:v>
                </c:pt>
                <c:pt idx="55">
                  <c:v>3.0553852456769692</c:v>
                </c:pt>
                <c:pt idx="56">
                  <c:v>2.7376996001824958</c:v>
                </c:pt>
                <c:pt idx="57">
                  <c:v>2.3756926089278503</c:v>
                </c:pt>
                <c:pt idx="58">
                  <c:v>1.9772721309283958</c:v>
                </c:pt>
                <c:pt idx="59">
                  <c:v>1.5508482073424783</c:v>
                </c:pt>
                <c:pt idx="60">
                  <c:v>1.1051618571678374</c:v>
                </c:pt>
                <c:pt idx="61">
                  <c:v>0.64911166384297414</c:v>
                </c:pt>
                <c:pt idx="62">
                  <c:v>0.19158148978074424</c:v>
                </c:pt>
                <c:pt idx="63">
                  <c:v>-0.25872744463811348</c:v>
                </c:pt>
                <c:pt idx="64">
                  <c:v>-0.69345704050339874</c:v>
                </c:pt>
                <c:pt idx="65">
                  <c:v>-1.104742495060653</c:v>
                </c:pt>
                <c:pt idx="66">
                  <c:v>-1.4853495715395915</c:v>
                </c:pt>
                <c:pt idx="67">
                  <c:v>-1.8287966701141902</c:v>
                </c:pt>
                <c:pt idx="68">
                  <c:v>-2.1294597482667279</c:v>
                </c:pt>
                <c:pt idx="69">
                  <c:v>-2.3826585099631865</c:v>
                </c:pt>
                <c:pt idx="70">
                  <c:v>-2.5847226753192754</c:v>
                </c:pt>
                <c:pt idx="71">
                  <c:v>-2.7330375479138418</c:v>
                </c:pt>
                <c:pt idx="72">
                  <c:v>-2.8260685075964109</c:v>
                </c:pt>
                <c:pt idx="73">
                  <c:v>-2.8633644646350809</c:v>
                </c:pt>
                <c:pt idx="74">
                  <c:v>-2.84554070869634</c:v>
                </c:pt>
                <c:pt idx="75">
                  <c:v>-2.7742419661528688</c:v>
                </c:pt>
                <c:pt idx="76">
                  <c:v>-2.6520868347999293</c:v>
                </c:pt>
                <c:pt idx="77">
                  <c:v>-2.4825950900693461</c:v>
                </c:pt>
                <c:pt idx="78">
                  <c:v>-2.2700996458314382</c:v>
                </c:pt>
                <c:pt idx="79">
                  <c:v>-2.019645201249515</c:v>
                </c:pt>
                <c:pt idx="80">
                  <c:v>-1.7368758091575656</c:v>
                </c:pt>
                <c:pt idx="81">
                  <c:v>-1.4279137582576942</c:v>
                </c:pt>
                <c:pt idx="82">
                  <c:v>-1.0992322692280014</c:v>
                </c:pt>
                <c:pt idx="83">
                  <c:v>-0.75752456271513591</c:v>
                </c:pt>
                <c:pt idx="84">
                  <c:v>-0.40957186524555411</c:v>
                </c:pt>
                <c:pt idx="85">
                  <c:v>-6.2112878354973797E-2</c:v>
                </c:pt>
                <c:pt idx="86">
                  <c:v>0.2782828513652299</c:v>
                </c:pt>
                <c:pt idx="87">
                  <c:v>0.60533535530183757</c:v>
                </c:pt>
                <c:pt idx="88">
                  <c:v>0.9131663251820914</c:v>
                </c:pt>
                <c:pt idx="89">
                  <c:v>1.1964009295945743</c:v>
                </c:pt>
                <c:pt idx="90">
                  <c:v>1.4502576795992248</c:v>
                </c:pt>
                <c:pt idx="91">
                  <c:v>1.6706249246805069</c:v>
                </c:pt>
                <c:pt idx="92">
                  <c:v>1.8541228471783611</c:v>
                </c:pt>
                <c:pt idx="93">
                  <c:v>1.9981501248476725</c:v>
                </c:pt>
                <c:pt idx="94">
                  <c:v>2.1009147412906288</c:v>
                </c:pt>
                <c:pt idx="95">
                  <c:v>2.1614487366004629</c:v>
                </c:pt>
                <c:pt idx="96">
                  <c:v>2.1796069996697378</c:v>
                </c:pt>
                <c:pt idx="97">
                  <c:v>2.1560505034787423</c:v>
                </c:pt>
                <c:pt idx="98">
                  <c:v>2.0922146698297368</c:v>
                </c:pt>
                <c:pt idx="99">
                  <c:v>1.9902638153783381</c:v>
                </c:pt>
                <c:pt idx="100">
                  <c:v>1.8530328718763662</c:v>
                </c:pt>
                <c:pt idx="101">
                  <c:v>1.6839577862917825</c:v>
                </c:pt>
                <c:pt idx="102">
                  <c:v>1.4869961875524917</c:v>
                </c:pt>
                <c:pt idx="103">
                  <c:v>1.2665400533930939</c:v>
                </c:pt>
                <c:pt idx="104">
                  <c:v>1.027322221202229</c:v>
                </c:pt>
                <c:pt idx="105">
                  <c:v>0.77431865964283197</c:v>
                </c:pt>
                <c:pt idx="106">
                  <c:v>0.51264845265838033</c:v>
                </c:pt>
                <c:pt idx="107">
                  <c:v>0.24747344452691469</c:v>
                </c:pt>
                <c:pt idx="108">
                  <c:v>-1.610054516627691E-2</c:v>
                </c:pt>
                <c:pt idx="109">
                  <c:v>-0.2731191027699949</c:v>
                </c:pt>
                <c:pt idx="110">
                  <c:v>-0.51886947211544621</c:v>
                </c:pt>
                <c:pt idx="111">
                  <c:v>-0.74896408855519969</c:v>
                </c:pt>
                <c:pt idx="112">
                  <c:v>-0.95941597256731703</c:v>
                </c:pt>
                <c:pt idx="113">
                  <c:v>-1.1467047479317416</c:v>
                </c:pt>
                <c:pt idx="114">
                  <c:v>-1.3078322563537863</c:v>
                </c:pt>
                <c:pt idx="115">
                  <c:v>-1.4403669618456001</c:v>
                </c:pt>
                <c:pt idx="116">
                  <c:v>-1.5424765696408229</c:v>
                </c:pt>
                <c:pt idx="117">
                  <c:v>-1.6129485212883667</c:v>
                </c:pt>
                <c:pt idx="118">
                  <c:v>-1.65119826523353</c:v>
                </c:pt>
                <c:pt idx="119">
                  <c:v>-1.6572654361282595</c:v>
                </c:pt>
                <c:pt idx="120">
                  <c:v>-1.6317983019744553</c:v>
                </c:pt>
                <c:pt idx="121">
                  <c:v>-1.5760270519085617</c:v>
                </c:pt>
                <c:pt idx="122">
                  <c:v>-1.491726695222364</c:v>
                </c:pt>
                <c:pt idx="123">
                  <c:v>-1.3811705207154439</c:v>
                </c:pt>
                <c:pt idx="124">
                  <c:v>-1.2470752217652374</c:v>
                </c:pt>
                <c:pt idx="125">
                  <c:v>-1.0925389241477554</c:v>
                </c:pt>
                <c:pt idx="126">
                  <c:v>-0.92097345873621195</c:v>
                </c:pt>
                <c:pt idx="127">
                  <c:v>-0.73603229838569728</c:v>
                </c:pt>
                <c:pt idx="128">
                  <c:v>-0.54153562677912359</c:v>
                </c:pt>
                <c:pt idx="129">
                  <c:v>-0.3413940265261971</c:v>
                </c:pt>
                <c:pt idx="130">
                  <c:v>-0.13953226469013191</c:v>
                </c:pt>
                <c:pt idx="131">
                  <c:v>6.0185382982684797E-2</c:v>
                </c:pt>
                <c:pt idx="132">
                  <c:v>0.25402689117815191</c:v>
                </c:pt>
                <c:pt idx="133">
                  <c:v>0.43846003744507306</c:v>
                </c:pt>
                <c:pt idx="134">
                  <c:v>0.61021456818234932</c:v>
                </c:pt>
                <c:pt idx="135">
                  <c:v>0.76633792842627446</c:v>
                </c:pt>
                <c:pt idx="136">
                  <c:v>0.90424365248465033</c:v>
                </c:pt>
                <c:pt idx="137">
                  <c:v>1.0217516728886644</c:v>
                </c:pt>
                <c:pt idx="138">
                  <c:v>1.1171199758182255</c:v>
                </c:pt>
                <c:pt idx="139">
                  <c:v>1.1890672086243905</c:v>
                </c:pt>
                <c:pt idx="140">
                  <c:v>1.2367860258022481</c:v>
                </c:pt>
                <c:pt idx="141">
                  <c:v>1.2599471402579558</c:v>
                </c:pt>
                <c:pt idx="142">
                  <c:v>1.2586942235518039</c:v>
                </c:pt>
                <c:pt idx="143">
                  <c:v>1.2336299687223777</c:v>
                </c:pt>
                <c:pt idx="144">
                  <c:v>1.185793789250315</c:v>
                </c:pt>
                <c:pt idx="145">
                  <c:v>1.116631774910795</c:v>
                </c:pt>
                <c:pt idx="146">
                  <c:v>1.0279596572062604</c:v>
                </c:pt>
                <c:pt idx="147">
                  <c:v>0.92191965162759248</c:v>
                </c:pt>
                <c:pt idx="148">
                  <c:v>0.80093213940531816</c:v>
                </c:pt>
                <c:pt idx="149">
                  <c:v>0.66764322632937778</c:v>
                </c:pt>
                <c:pt idx="150">
                  <c:v>0.52486926970335934</c:v>
                </c:pt>
                <c:pt idx="151">
                  <c:v>0.37553949605206272</c:v>
                </c:pt>
                <c:pt idx="152">
                  <c:v>0.22263784174252052</c:v>
                </c:pt>
                <c:pt idx="153">
                  <c:v>6.9145136548889014E-2</c:v>
                </c:pt>
                <c:pt idx="154">
                  <c:v>-8.2017282864596114E-2</c:v>
                </c:pt>
                <c:pt idx="155">
                  <c:v>-0.22804149542969065</c:v>
                </c:pt>
                <c:pt idx="156">
                  <c:v>-0.36628349121081238</c:v>
                </c:pt>
                <c:pt idx="157">
                  <c:v>-0.49430936481913723</c:v>
                </c:pt>
                <c:pt idx="158">
                  <c:v>-0.60993643377197249</c:v>
                </c:pt>
                <c:pt idx="159">
                  <c:v>-0.71126862332178276</c:v>
                </c:pt>
                <c:pt idx="160">
                  <c:v>-0.79672558349406952</c:v>
                </c:pt>
                <c:pt idx="161">
                  <c:v>-0.86506513546158681</c:v>
                </c:pt>
                <c:pt idx="162">
                  <c:v>-0.9153987802860194</c:v>
                </c:pt>
                <c:pt idx="163">
                  <c:v>-0.94720014079557724</c:v>
                </c:pt>
                <c:pt idx="164">
                  <c:v>-0.96030634428570005</c:v>
                </c:pt>
                <c:pt idx="165">
                  <c:v>-0.95491248725642153</c:v>
                </c:pt>
                <c:pt idx="166">
                  <c:v>-0.93155945108489957</c:v>
                </c:pt>
                <c:pt idx="167">
                  <c:v>-0.89111545709551687</c:v>
                </c:pt>
                <c:pt idx="168">
                  <c:v>-0.83475185886050796</c:v>
                </c:pt>
                <c:pt idx="169">
                  <c:v>-0.76391376691150559</c:v>
                </c:pt>
                <c:pt idx="170">
                  <c:v>-0.68028618480789971</c:v>
                </c:pt>
                <c:pt idx="171">
                  <c:v>-0.58575640442706423</c:v>
                </c:pt>
                <c:pt idx="172">
                  <c:v>-0.48237346146078497</c:v>
                </c:pt>
                <c:pt idx="173">
                  <c:v>-0.37230548879045372</c:v>
                </c:pt>
                <c:pt idx="174">
                  <c:v>-0.2577958253652104</c:v>
                </c:pt>
                <c:pt idx="175">
                  <c:v>-0.14111874144139006</c:v>
                </c:pt>
                <c:pt idx="176">
                  <c:v>-2.4535627893623988E-2</c:v>
                </c:pt>
                <c:pt idx="177">
                  <c:v>8.9747531585085374E-2</c:v>
                </c:pt>
                <c:pt idx="178">
                  <c:v>0.19962063029381752</c:v>
                </c:pt>
                <c:pt idx="179">
                  <c:v>0.30310713260593314</c:v>
                </c:pt>
                <c:pt idx="180">
                  <c:v>0.39839834418008213</c:v>
                </c:pt>
                <c:pt idx="181">
                  <c:v>0.48388369037931439</c:v>
                </c:pt>
                <c:pt idx="182">
                  <c:v>0.55817652405433704</c:v>
                </c:pt>
                <c:pt idx="183">
                  <c:v>0.62013507988107008</c:v>
                </c:pt>
                <c:pt idx="184">
                  <c:v>0.66887829345043825</c:v>
                </c:pt>
                <c:pt idx="185">
                  <c:v>0.70379630725817477</c:v>
                </c:pt>
                <c:pt idx="186">
                  <c:v>0.72455559059608243</c:v>
                </c:pt>
                <c:pt idx="187">
                  <c:v>0.73109870409589617</c:v>
                </c:pt>
                <c:pt idx="188">
                  <c:v>0.72363884038379145</c:v>
                </c:pt>
                <c:pt idx="189">
                  <c:v>0.7026493681323791</c:v>
                </c:pt>
                <c:pt idx="190">
                  <c:v>0.66884869604818864</c:v>
                </c:pt>
                <c:pt idx="191">
                  <c:v>0.62318085447174987</c:v>
                </c:pt>
                <c:pt idx="192">
                  <c:v>0.56679226394984394</c:v>
                </c:pt>
                <c:pt idx="193">
                  <c:v>0.50100522123193492</c:v>
                </c:pt>
                <c:pt idx="194">
                  <c:v>0.42728868273903786</c:v>
                </c:pt>
                <c:pt idx="195">
                  <c:v>0.34722696298675243</c:v>
                </c:pt>
                <c:pt idx="196">
                  <c:v>0.26248699029402373</c:v>
                </c:pt>
                <c:pt idx="197">
                  <c:v>0.1747847742034335</c:v>
                </c:pt>
                <c:pt idx="198">
                  <c:v>8.5851738450572271E-2</c:v>
                </c:pt>
                <c:pt idx="199">
                  <c:v>-2.598439638608359E-3</c:v>
                </c:pt>
                <c:pt idx="200">
                  <c:v>-8.8901867233775758E-2</c:v>
                </c:pt>
                <c:pt idx="201">
                  <c:v>-0.17147477135277969</c:v>
                </c:pt>
                <c:pt idx="202">
                  <c:v>-0.24884159727494609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B9-9343-BCB1-403290FD7B9F}"/>
            </c:ext>
          </c:extLst>
        </c:ser>
        <c:ser>
          <c:idx val="1"/>
          <c:order val="1"/>
          <c:tx>
            <c:v>Upper bound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underdamped'!$I$1:$I$203</c:f>
              <c:numCache>
                <c:formatCode>General</c:formatCode>
                <c:ptCount val="203"/>
                <c:pt idx="0">
                  <c:v>6.9180157607142805</c:v>
                </c:pt>
                <c:pt idx="1">
                  <c:v>6.8354956822947903</c:v>
                </c:pt>
                <c:pt idx="2">
                  <c:v>6.7539599270653445</c:v>
                </c:pt>
                <c:pt idx="3">
                  <c:v>6.6733967537362942</c:v>
                </c:pt>
                <c:pt idx="4">
                  <c:v>6.5937945610714666</c:v>
                </c:pt>
                <c:pt idx="5">
                  <c:v>6.5151418862175658</c:v>
                </c:pt>
                <c:pt idx="6">
                  <c:v>6.4374274030534995</c:v>
                </c:pt>
                <c:pt idx="7">
                  <c:v>6.3606399205594002</c:v>
                </c:pt>
                <c:pt idx="8">
                  <c:v>6.284768381205101</c:v>
                </c:pt>
                <c:pt idx="9">
                  <c:v>6.2098018593578264</c:v>
                </c:pt>
                <c:pt idx="10">
                  <c:v>6.1357295597088877</c:v>
                </c:pt>
                <c:pt idx="11">
                  <c:v>6.0625408157191405</c:v>
                </c:pt>
                <c:pt idx="12">
                  <c:v>5.990225088082977</c:v>
                </c:pt>
                <c:pt idx="13">
                  <c:v>5.9187719632106548</c:v>
                </c:pt>
                <c:pt idx="14">
                  <c:v>5.8481711517287236</c:v>
                </c:pt>
                <c:pt idx="15">
                  <c:v>5.7784124869983291</c:v>
                </c:pt>
                <c:pt idx="16">
                  <c:v>5.7094859236512061</c:v>
                </c:pt>
                <c:pt idx="17">
                  <c:v>5.6413815361431299</c:v>
                </c:pt>
                <c:pt idx="18">
                  <c:v>5.5740895173246106</c:v>
                </c:pt>
                <c:pt idx="19">
                  <c:v>5.5076001770286593</c:v>
                </c:pt>
                <c:pt idx="20">
                  <c:v>5.4419039406753793</c:v>
                </c:pt>
                <c:pt idx="21">
                  <c:v>5.3769913478932123</c:v>
                </c:pt>
                <c:pt idx="22">
                  <c:v>5.3128530511566261</c:v>
                </c:pt>
                <c:pt idx="23">
                  <c:v>5.2494798144400621</c:v>
                </c:pt>
                <c:pt idx="24">
                  <c:v>5.186862511887921</c:v>
                </c:pt>
                <c:pt idx="25">
                  <c:v>5.1249921265004339</c:v>
                </c:pt>
                <c:pt idx="26">
                  <c:v>5.063859748835192</c:v>
                </c:pt>
                <c:pt idx="27">
                  <c:v>5.0034565757241731</c:v>
                </c:pt>
                <c:pt idx="28">
                  <c:v>4.9437739090060733</c:v>
                </c:pt>
                <c:pt idx="29">
                  <c:v>4.8848031542737527</c:v>
                </c:pt>
                <c:pt idx="30">
                  <c:v>4.8265358196366277</c:v>
                </c:pt>
                <c:pt idx="31">
                  <c:v>4.7689635144978251</c:v>
                </c:pt>
                <c:pt idx="32">
                  <c:v>4.7120779483459172</c:v>
                </c:pt>
                <c:pt idx="33">
                  <c:v>4.6558709295610825</c:v>
                </c:pt>
                <c:pt idx="34">
                  <c:v>4.6003343642354873</c:v>
                </c:pt>
                <c:pt idx="35">
                  <c:v>4.5454602550077574</c:v>
                </c:pt>
                <c:pt idx="36">
                  <c:v>4.4912406999113434</c:v>
                </c:pt>
                <c:pt idx="37">
                  <c:v>4.4376678912366163</c:v>
                </c:pt>
                <c:pt idx="38">
                  <c:v>4.3847341144065544</c:v>
                </c:pt>
                <c:pt idx="39">
                  <c:v>4.3324317468658249</c:v>
                </c:pt>
                <c:pt idx="40">
                  <c:v>4.2807532569831217</c:v>
                </c:pt>
                <c:pt idx="41">
                  <c:v>4.2296912029666007</c:v>
                </c:pt>
                <c:pt idx="42">
                  <c:v>4.1792382317922483</c:v>
                </c:pt>
                <c:pt idx="43">
                  <c:v>4.129387078145033</c:v>
                </c:pt>
                <c:pt idx="44">
                  <c:v>4.080130563372685</c:v>
                </c:pt>
                <c:pt idx="45">
                  <c:v>4.0314615944519625</c:v>
                </c:pt>
                <c:pt idx="46">
                  <c:v>3.98337316296724</c:v>
                </c:pt>
                <c:pt idx="47">
                  <c:v>3.9358583441012871</c:v>
                </c:pt>
                <c:pt idx="48">
                  <c:v>3.8889102956380803</c:v>
                </c:pt>
                <c:pt idx="49">
                  <c:v>3.8425222569775146</c:v>
                </c:pt>
                <c:pt idx="50">
                  <c:v>3.7966875481618643</c:v>
                </c:pt>
                <c:pt idx="51">
                  <c:v>3.7513995689138571</c:v>
                </c:pt>
                <c:pt idx="52">
                  <c:v>3.7066517976862223</c:v>
                </c:pt>
                <c:pt idx="53">
                  <c:v>3.6624377907225796</c:v>
                </c:pt>
                <c:pt idx="54">
                  <c:v>3.6187511811295239</c:v>
                </c:pt>
                <c:pt idx="55">
                  <c:v>3.5755856779597823</c:v>
                </c:pt>
                <c:pt idx="56">
                  <c:v>3.5329350653063099</c:v>
                </c:pt>
                <c:pt idx="57">
                  <c:v>3.4907932014071821</c:v>
                </c:pt>
                <c:pt idx="58">
                  <c:v>3.4491540177611761</c:v>
                </c:pt>
                <c:pt idx="59">
                  <c:v>3.408011518253895</c:v>
                </c:pt>
                <c:pt idx="60">
                  <c:v>3.3673597782943143</c:v>
                </c:pt>
                <c:pt idx="61">
                  <c:v>3.3271929439616339</c:v>
                </c:pt>
                <c:pt idx="62">
                  <c:v>3.2875052311623008</c:v>
                </c:pt>
                <c:pt idx="63">
                  <c:v>3.2482909247970917</c:v>
                </c:pt>
                <c:pt idx="64">
                  <c:v>3.2095443779381267</c:v>
                </c:pt>
                <c:pt idx="65">
                  <c:v>3.1712600110157041</c:v>
                </c:pt>
                <c:pt idx="66">
                  <c:v>3.1334323110148312</c:v>
                </c:pt>
                <c:pt idx="67">
                  <c:v>3.0960558306813417</c:v>
                </c:pt>
                <c:pt idx="68">
                  <c:v>3.0591251877374805</c:v>
                </c:pt>
                <c:pt idx="69">
                  <c:v>3.0226350641068471</c:v>
                </c:pt>
                <c:pt idx="70">
                  <c:v>2.9865802051485835</c:v>
                </c:pt>
                <c:pt idx="71">
                  <c:v>2.9509554189006968</c:v>
                </c:pt>
                <c:pt idx="72">
                  <c:v>2.9157555753324074</c:v>
                </c:pt>
                <c:pt idx="73">
                  <c:v>2.8809756056054154</c:v>
                </c:pt>
                <c:pt idx="74">
                  <c:v>2.8466105013439806</c:v>
                </c:pt>
                <c:pt idx="75">
                  <c:v>2.8126553139137056</c:v>
                </c:pt>
                <c:pt idx="76">
                  <c:v>2.779105153708926</c:v>
                </c:pt>
                <c:pt idx="77">
                  <c:v>2.7459551894485972</c:v>
                </c:pt>
                <c:pt idx="78">
                  <c:v>2.7132006474805825</c:v>
                </c:pt>
                <c:pt idx="79">
                  <c:v>2.6808368110942378</c:v>
                </c:pt>
                <c:pt idx="80">
                  <c:v>2.6488590198411996</c:v>
                </c:pt>
                <c:pt idx="81">
                  <c:v>2.6172626688642682</c:v>
                </c:pt>
                <c:pt idx="82">
                  <c:v>2.5860432082343054</c:v>
                </c:pt>
                <c:pt idx="83">
                  <c:v>2.5551961422950322</c:v>
                </c:pt>
                <c:pt idx="84">
                  <c:v>2.5247170290156493</c:v>
                </c:pt>
                <c:pt idx="85">
                  <c:v>2.4946014793511768</c:v>
                </c:pt>
                <c:pt idx="86">
                  <c:v>2.4648451566104232</c:v>
                </c:pt>
                <c:pt idx="87">
                  <c:v>2.4354437758314944</c:v>
                </c:pt>
                <c:pt idx="88">
                  <c:v>2.4063931031647523</c:v>
                </c:pt>
                <c:pt idx="89">
                  <c:v>2.3776889552631331</c:v>
                </c:pt>
                <c:pt idx="90">
                  <c:v>2.3493271986797377</c:v>
                </c:pt>
                <c:pt idx="91">
                  <c:v>2.3213037492726096</c:v>
                </c:pt>
                <c:pt idx="92">
                  <c:v>2.293614571616609</c:v>
                </c:pt>
                <c:pt idx="93">
                  <c:v>2.2662556784223056</c:v>
                </c:pt>
                <c:pt idx="94">
                  <c:v>2.2392231299618039</c:v>
                </c:pt>
                <c:pt idx="95">
                  <c:v>2.2125130335014127</c:v>
                </c:pt>
                <c:pt idx="96">
                  <c:v>2.1861215427410872</c:v>
                </c:pt>
                <c:pt idx="97">
                  <c:v>2.160044857260552</c:v>
                </c:pt>
                <c:pt idx="98">
                  <c:v>2.1342792219720375</c:v>
                </c:pt>
                <c:pt idx="99">
                  <c:v>2.1088209265795399</c:v>
                </c:pt>
                <c:pt idx="100">
                  <c:v>2.0836663050445292</c:v>
                </c:pt>
                <c:pt idx="101">
                  <c:v>2.0588117350580379</c:v>
                </c:pt>
                <c:pt idx="102">
                  <c:v>2.0342536375190385</c:v>
                </c:pt>
                <c:pt idx="103">
                  <c:v>2.009988476019049</c:v>
                </c:pt>
                <c:pt idx="104">
                  <c:v>1.9860127563328835</c:v>
                </c:pt>
                <c:pt idx="105">
                  <c:v>1.9623230259154758</c:v>
                </c:pt>
                <c:pt idx="106">
                  <c:v>1.9389158734047107</c:v>
                </c:pt>
                <c:pt idx="107">
                  <c:v>1.9157879281301786</c:v>
                </c:pt>
                <c:pt idx="108">
                  <c:v>1.8929358596277948</c:v>
                </c:pt>
                <c:pt idx="109">
                  <c:v>1.8703563771602061</c:v>
                </c:pt>
                <c:pt idx="110">
                  <c:v>1.8480462292429196</c:v>
                </c:pt>
                <c:pt idx="111">
                  <c:v>1.8260022031760834</c:v>
                </c:pt>
                <c:pt idx="112">
                  <c:v>1.8042211245818518</c:v>
                </c:pt>
                <c:pt idx="113">
                  <c:v>1.7826998569472687</c:v>
                </c:pt>
                <c:pt idx="114">
                  <c:v>1.7614353011726063</c:v>
                </c:pt>
                <c:pt idx="115">
                  <c:v>1.7404243951250875</c:v>
                </c:pt>
                <c:pt idx="116">
                  <c:v>1.7196641131979347</c:v>
                </c:pt>
                <c:pt idx="117">
                  <c:v>1.6991514658746762</c:v>
                </c:pt>
                <c:pt idx="118">
                  <c:v>1.6788834992986514</c:v>
                </c:pt>
                <c:pt idx="119">
                  <c:v>1.6588572948476501</c:v>
                </c:pt>
                <c:pt idx="120">
                  <c:v>1.6390699687136263</c:v>
                </c:pt>
                <c:pt idx="121">
                  <c:v>1.6195186714874237</c:v>
                </c:pt>
                <c:pt idx="122">
                  <c:v>1.6002005877484566</c:v>
                </c:pt>
                <c:pt idx="123">
                  <c:v>1.5811129356592857</c:v>
                </c:pt>
                <c:pt idx="124">
                  <c:v>1.5622529665650258</c:v>
                </c:pt>
                <c:pt idx="125">
                  <c:v>1.5436179645975372</c:v>
                </c:pt>
                <c:pt idx="126">
                  <c:v>1.5252052462843355</c:v>
                </c:pt>
                <c:pt idx="127">
                  <c:v>1.507012160162166</c:v>
                </c:pt>
                <c:pt idx="128">
                  <c:v>1.4890360863951895</c:v>
                </c:pt>
                <c:pt idx="129">
                  <c:v>1.4712744363977204</c:v>
                </c:pt>
                <c:pt idx="130">
                  <c:v>1.4537246524614671</c:v>
                </c:pt>
                <c:pt idx="131">
                  <c:v>1.4363842073872164</c:v>
                </c:pt>
                <c:pt idx="132">
                  <c:v>1.4192506041209134</c:v>
                </c:pt>
                <c:pt idx="133">
                  <c:v>1.4023213753940804</c:v>
                </c:pt>
                <c:pt idx="134">
                  <c:v>1.3855940833685274</c:v>
                </c:pt>
                <c:pt idx="135">
                  <c:v>1.3690663192852974</c:v>
                </c:pt>
                <c:pt idx="136">
                  <c:v>1.3527357031178024</c:v>
                </c:pt>
                <c:pt idx="137">
                  <c:v>1.3365998832290951</c:v>
                </c:pt>
                <c:pt idx="138">
                  <c:v>1.3206565360332283</c:v>
                </c:pt>
                <c:pt idx="139">
                  <c:v>1.3049033656606559</c:v>
                </c:pt>
                <c:pt idx="140">
                  <c:v>1.2893381036276221</c:v>
                </c:pt>
                <c:pt idx="141">
                  <c:v>1.273958508509498</c:v>
                </c:pt>
                <c:pt idx="142">
                  <c:v>1.2587623656180098</c:v>
                </c:pt>
                <c:pt idx="143">
                  <c:v>1.2437474866823228</c:v>
                </c:pt>
                <c:pt idx="144">
                  <c:v>1.2289117095339239</c:v>
                </c:pt>
                <c:pt idx="145">
                  <c:v>1.2142528977952673</c:v>
                </c:pt>
                <c:pt idx="146">
                  <c:v>1.1997689405721323</c:v>
                </c:pt>
                <c:pt idx="147">
                  <c:v>1.1854577521496505</c:v>
                </c:pt>
                <c:pt idx="148">
                  <c:v>1.1713172716919591</c:v>
                </c:pt>
                <c:pt idx="149">
                  <c:v>1.1573454629454374</c:v>
                </c:pt>
                <c:pt idx="150">
                  <c:v>1.1435403139454825</c:v>
                </c:pt>
                <c:pt idx="151">
                  <c:v>1.1298998367267825</c:v>
                </c:pt>
                <c:pt idx="152">
                  <c:v>1.1164220670370477</c:v>
                </c:pt>
                <c:pt idx="153">
                  <c:v>1.1031050640541529</c:v>
                </c:pt>
                <c:pt idx="154">
                  <c:v>1.0899469101066563</c:v>
                </c:pt>
                <c:pt idx="155">
                  <c:v>1.0769457103976525</c:v>
                </c:pt>
                <c:pt idx="156">
                  <c:v>1.0640995927319172</c:v>
                </c:pt>
                <c:pt idx="157">
                  <c:v>1.0514067072463082</c:v>
                </c:pt>
                <c:pt idx="158">
                  <c:v>1.0388652261433819</c:v>
                </c:pt>
                <c:pt idx="159">
                  <c:v>1.0264733434281883</c:v>
                </c:pt>
                <c:pt idx="160">
                  <c:v>1.0142292746482027</c:v>
                </c:pt>
                <c:pt idx="161">
                  <c:v>1.0021312566363629</c:v>
                </c:pt>
                <c:pt idx="162">
                  <c:v>0.99017754725717</c:v>
                </c:pt>
                <c:pt idx="163">
                  <c:v>0.97836642515581718</c:v>
                </c:pt>
                <c:pt idx="164">
                  <c:v>0.96669618951031211</c:v>
                </c:pt>
                <c:pt idx="165">
                  <c:v>0.95516515978655536</c:v>
                </c:pt>
                <c:pt idx="166">
                  <c:v>0.94377167549634133</c:v>
                </c:pt>
                <c:pt idx="167">
                  <c:v>0.93251409595824408</c:v>
                </c:pt>
                <c:pt idx="168">
                  <c:v>0.92139080006135698</c:v>
                </c:pt>
                <c:pt idx="169">
                  <c:v>0.91040018603184936</c:v>
                </c:pt>
                <c:pt idx="170">
                  <c:v>0.89954067120230974</c:v>
                </c:pt>
                <c:pt idx="171">
                  <c:v>0.88881069178383676</c:v>
                </c:pt>
                <c:pt idx="172">
                  <c:v>0.87820870264085305</c:v>
                </c:pt>
                <c:pt idx="173">
                  <c:v>0.86773317706860142</c:v>
                </c:pt>
                <c:pt idx="174">
                  <c:v>0.8573826065732979</c:v>
                </c:pt>
                <c:pt idx="175">
                  <c:v>0.84715550065490519</c:v>
                </c:pt>
                <c:pt idx="176">
                  <c:v>0.83705038659249842</c:v>
                </c:pt>
                <c:pt idx="177">
                  <c:v>0.82706580923219108</c:v>
                </c:pt>
                <c:pt idx="178">
                  <c:v>0.81720033077758969</c:v>
                </c:pt>
                <c:pt idx="179">
                  <c:v>0.80745253058274924</c:v>
                </c:pt>
                <c:pt idx="180">
                  <c:v>0.79782100494759745</c:v>
                </c:pt>
                <c:pt idx="181">
                  <c:v>0.7883043669157993</c:v>
                </c:pt>
                <c:pt idx="182">
                  <c:v>0.77890124607503364</c:v>
                </c:pt>
                <c:pt idx="183">
                  <c:v>0.76961028835965051</c:v>
                </c:pt>
                <c:pt idx="184">
                  <c:v>0.76043015585568419</c:v>
                </c:pt>
                <c:pt idx="185">
                  <c:v>0.75135952660819061</c:v>
                </c:pt>
                <c:pt idx="186">
                  <c:v>0.7423970944308842</c:v>
                </c:pt>
                <c:pt idx="187">
                  <c:v>0.7335415687180441</c:v>
                </c:pt>
                <c:pt idx="188">
                  <c:v>0.72479167425866531</c:v>
                </c:pt>
                <c:pt idx="189">
                  <c:v>0.71614615105282586</c:v>
                </c:pt>
                <c:pt idx="190">
                  <c:v>0.70760375413024446</c:v>
                </c:pt>
                <c:pt idx="191">
                  <c:v>0.69916325337100305</c:v>
                </c:pt>
                <c:pt idx="192">
                  <c:v>0.6908234333284069</c:v>
                </c:pt>
                <c:pt idx="193">
                  <c:v>0.6825830930539587</c:v>
                </c:pt>
                <c:pt idx="194">
                  <c:v>0.67444104592441945</c:v>
                </c:pt>
                <c:pt idx="195">
                  <c:v>0.66639611947093313</c:v>
                </c:pt>
                <c:pt idx="196">
                  <c:v>0.65844715521018848</c:v>
                </c:pt>
                <c:pt idx="197">
                  <c:v>0.65059300847759638</c:v>
                </c:pt>
                <c:pt idx="198">
                  <c:v>0.64283254826245517</c:v>
                </c:pt>
                <c:pt idx="199">
                  <c:v>0.63516465704508374</c:v>
                </c:pt>
                <c:pt idx="200">
                  <c:v>0.62758823063589653</c:v>
                </c:pt>
                <c:pt idx="201">
                  <c:v>0.62010217801639889</c:v>
                </c:pt>
                <c:pt idx="202">
                  <c:v>0.61270542118207727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B9-9343-BCB1-403290FD7B9F}"/>
            </c:ext>
          </c:extLst>
        </c:ser>
        <c:ser>
          <c:idx val="2"/>
          <c:order val="2"/>
          <c:tx>
            <c:v>Lower bound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underdamped'!$K$1:$K$203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underdamped'!$L$1:$L$203</c:f>
              <c:numCache>
                <c:formatCode>General</c:formatCode>
                <c:ptCount val="203"/>
                <c:pt idx="0">
                  <c:v>-6.9180157607142805</c:v>
                </c:pt>
                <c:pt idx="1">
                  <c:v>-6.8354956822947903</c:v>
                </c:pt>
                <c:pt idx="2">
                  <c:v>-6.7539599270653445</c:v>
                </c:pt>
                <c:pt idx="3">
                  <c:v>-6.6733967537362942</c:v>
                </c:pt>
                <c:pt idx="4">
                  <c:v>-6.5937945610714666</c:v>
                </c:pt>
                <c:pt idx="5">
                  <c:v>-6.5151418862175658</c:v>
                </c:pt>
                <c:pt idx="6">
                  <c:v>-6.4374274030534995</c:v>
                </c:pt>
                <c:pt idx="7">
                  <c:v>-6.3606399205594002</c:v>
                </c:pt>
                <c:pt idx="8">
                  <c:v>-6.284768381205101</c:v>
                </c:pt>
                <c:pt idx="9">
                  <c:v>-6.2098018593578264</c:v>
                </c:pt>
                <c:pt idx="10">
                  <c:v>-6.1357295597088877</c:v>
                </c:pt>
                <c:pt idx="11">
                  <c:v>-6.0625408157191405</c:v>
                </c:pt>
                <c:pt idx="12">
                  <c:v>-5.990225088082977</c:v>
                </c:pt>
                <c:pt idx="13">
                  <c:v>-5.9187719632106548</c:v>
                </c:pt>
                <c:pt idx="14">
                  <c:v>-5.8481711517287236</c:v>
                </c:pt>
                <c:pt idx="15">
                  <c:v>-5.7784124869983291</c:v>
                </c:pt>
                <c:pt idx="16">
                  <c:v>-5.7094859236512061</c:v>
                </c:pt>
                <c:pt idx="17">
                  <c:v>-5.6413815361431299</c:v>
                </c:pt>
                <c:pt idx="18">
                  <c:v>-5.5740895173246106</c:v>
                </c:pt>
                <c:pt idx="19">
                  <c:v>-5.5076001770286593</c:v>
                </c:pt>
                <c:pt idx="20">
                  <c:v>-5.4419039406753793</c:v>
                </c:pt>
                <c:pt idx="21">
                  <c:v>-5.3769913478932123</c:v>
                </c:pt>
                <c:pt idx="22">
                  <c:v>-5.3128530511566261</c:v>
                </c:pt>
                <c:pt idx="23">
                  <c:v>-5.2494798144400621</c:v>
                </c:pt>
                <c:pt idx="24">
                  <c:v>-5.186862511887921</c:v>
                </c:pt>
                <c:pt idx="25">
                  <c:v>-5.1249921265004339</c:v>
                </c:pt>
                <c:pt idx="26">
                  <c:v>-5.063859748835192</c:v>
                </c:pt>
                <c:pt idx="27">
                  <c:v>-5.0034565757241731</c:v>
                </c:pt>
                <c:pt idx="28">
                  <c:v>-4.9437739090060733</c:v>
                </c:pt>
                <c:pt idx="29">
                  <c:v>-4.8848031542737527</c:v>
                </c:pt>
                <c:pt idx="30">
                  <c:v>-4.8265358196366277</c:v>
                </c:pt>
                <c:pt idx="31">
                  <c:v>-4.7689635144978251</c:v>
                </c:pt>
                <c:pt idx="32">
                  <c:v>-4.7120779483459172</c:v>
                </c:pt>
                <c:pt idx="33">
                  <c:v>-4.6558709295610825</c:v>
                </c:pt>
                <c:pt idx="34">
                  <c:v>-4.6003343642354873</c:v>
                </c:pt>
                <c:pt idx="35">
                  <c:v>-4.5454602550077574</c:v>
                </c:pt>
                <c:pt idx="36">
                  <c:v>-4.4912406999113434</c:v>
                </c:pt>
                <c:pt idx="37">
                  <c:v>-4.4376678912366163</c:v>
                </c:pt>
                <c:pt idx="38">
                  <c:v>-4.3847341144065544</c:v>
                </c:pt>
                <c:pt idx="39">
                  <c:v>-4.3324317468658249</c:v>
                </c:pt>
                <c:pt idx="40">
                  <c:v>-4.2807532569831217</c:v>
                </c:pt>
                <c:pt idx="41">
                  <c:v>-4.2296912029666007</c:v>
                </c:pt>
                <c:pt idx="42">
                  <c:v>-4.1792382317922483</c:v>
                </c:pt>
                <c:pt idx="43">
                  <c:v>-4.129387078145033</c:v>
                </c:pt>
                <c:pt idx="44">
                  <c:v>-4.080130563372685</c:v>
                </c:pt>
                <c:pt idx="45">
                  <c:v>-4.0314615944519625</c:v>
                </c:pt>
                <c:pt idx="46">
                  <c:v>-3.98337316296724</c:v>
                </c:pt>
                <c:pt idx="47">
                  <c:v>-3.9358583441012871</c:v>
                </c:pt>
                <c:pt idx="48">
                  <c:v>-3.8889102956380803</c:v>
                </c:pt>
                <c:pt idx="49">
                  <c:v>-3.8425222569775146</c:v>
                </c:pt>
                <c:pt idx="50">
                  <c:v>-3.7966875481618643</c:v>
                </c:pt>
                <c:pt idx="51">
                  <c:v>-3.7513995689138571</c:v>
                </c:pt>
                <c:pt idx="52">
                  <c:v>-3.7066517976862223</c:v>
                </c:pt>
                <c:pt idx="53">
                  <c:v>-3.6624377907225796</c:v>
                </c:pt>
                <c:pt idx="54">
                  <c:v>-3.6187511811295239</c:v>
                </c:pt>
                <c:pt idx="55">
                  <c:v>-3.5755856779597823</c:v>
                </c:pt>
                <c:pt idx="56">
                  <c:v>-3.5329350653063099</c:v>
                </c:pt>
                <c:pt idx="57">
                  <c:v>-3.4907932014071821</c:v>
                </c:pt>
                <c:pt idx="58">
                  <c:v>-3.4491540177611761</c:v>
                </c:pt>
                <c:pt idx="59">
                  <c:v>-3.408011518253895</c:v>
                </c:pt>
                <c:pt idx="60">
                  <c:v>-3.3673597782943143</c:v>
                </c:pt>
                <c:pt idx="61">
                  <c:v>-3.3271929439616339</c:v>
                </c:pt>
                <c:pt idx="62">
                  <c:v>-3.2875052311623008</c:v>
                </c:pt>
                <c:pt idx="63">
                  <c:v>-3.2482909247970917</c:v>
                </c:pt>
                <c:pt idx="64">
                  <c:v>-3.2095443779381267</c:v>
                </c:pt>
                <c:pt idx="65">
                  <c:v>-3.1712600110157041</c:v>
                </c:pt>
                <c:pt idx="66">
                  <c:v>-3.1334323110148312</c:v>
                </c:pt>
                <c:pt idx="67">
                  <c:v>-3.0960558306813417</c:v>
                </c:pt>
                <c:pt idx="68">
                  <c:v>-3.0591251877374805</c:v>
                </c:pt>
                <c:pt idx="69">
                  <c:v>-3.0226350641068471</c:v>
                </c:pt>
                <c:pt idx="70">
                  <c:v>-2.9865802051485835</c:v>
                </c:pt>
                <c:pt idx="71">
                  <c:v>-2.9509554189006968</c:v>
                </c:pt>
                <c:pt idx="72">
                  <c:v>-2.9157555753324074</c:v>
                </c:pt>
                <c:pt idx="73">
                  <c:v>-2.8809756056054154</c:v>
                </c:pt>
                <c:pt idx="74">
                  <c:v>-2.8466105013439806</c:v>
                </c:pt>
                <c:pt idx="75">
                  <c:v>-2.8126553139137056</c:v>
                </c:pt>
                <c:pt idx="76">
                  <c:v>-2.779105153708926</c:v>
                </c:pt>
                <c:pt idx="77">
                  <c:v>-2.7459551894485972</c:v>
                </c:pt>
                <c:pt idx="78">
                  <c:v>-2.7132006474805825</c:v>
                </c:pt>
                <c:pt idx="79">
                  <c:v>-2.6808368110942378</c:v>
                </c:pt>
                <c:pt idx="80">
                  <c:v>-2.6488590198411996</c:v>
                </c:pt>
                <c:pt idx="81">
                  <c:v>-2.6172626688642682</c:v>
                </c:pt>
                <c:pt idx="82">
                  <c:v>-2.5860432082343054</c:v>
                </c:pt>
                <c:pt idx="83">
                  <c:v>-2.5551961422950322</c:v>
                </c:pt>
                <c:pt idx="84">
                  <c:v>-2.5247170290156493</c:v>
                </c:pt>
                <c:pt idx="85">
                  <c:v>-2.4946014793511768</c:v>
                </c:pt>
                <c:pt idx="86">
                  <c:v>-2.4648451566104232</c:v>
                </c:pt>
                <c:pt idx="87">
                  <c:v>-2.4354437758314944</c:v>
                </c:pt>
                <c:pt idx="88">
                  <c:v>-2.4063931031647523</c:v>
                </c:pt>
                <c:pt idx="89">
                  <c:v>-2.3776889552631331</c:v>
                </c:pt>
                <c:pt idx="90">
                  <c:v>-2.3493271986797377</c:v>
                </c:pt>
                <c:pt idx="91">
                  <c:v>-2.3213037492726096</c:v>
                </c:pt>
                <c:pt idx="92">
                  <c:v>-2.293614571616609</c:v>
                </c:pt>
                <c:pt idx="93">
                  <c:v>-2.2662556784223056</c:v>
                </c:pt>
                <c:pt idx="94">
                  <c:v>-2.2392231299618039</c:v>
                </c:pt>
                <c:pt idx="95">
                  <c:v>-2.2125130335014127</c:v>
                </c:pt>
                <c:pt idx="96">
                  <c:v>-2.1861215427410872</c:v>
                </c:pt>
                <c:pt idx="97">
                  <c:v>-2.160044857260552</c:v>
                </c:pt>
                <c:pt idx="98">
                  <c:v>-2.1342792219720375</c:v>
                </c:pt>
                <c:pt idx="99">
                  <c:v>-2.1088209265795399</c:v>
                </c:pt>
                <c:pt idx="100">
                  <c:v>-2.0836663050445292</c:v>
                </c:pt>
                <c:pt idx="101">
                  <c:v>-2.0588117350580379</c:v>
                </c:pt>
                <c:pt idx="102">
                  <c:v>-2.0342536375190385</c:v>
                </c:pt>
                <c:pt idx="103">
                  <c:v>-2.009988476019049</c:v>
                </c:pt>
                <c:pt idx="104">
                  <c:v>-1.9860127563328835</c:v>
                </c:pt>
                <c:pt idx="105">
                  <c:v>-1.9623230259154758</c:v>
                </c:pt>
                <c:pt idx="106">
                  <c:v>-1.9389158734047107</c:v>
                </c:pt>
                <c:pt idx="107">
                  <c:v>-1.9157879281301786</c:v>
                </c:pt>
                <c:pt idx="108">
                  <c:v>-1.8929358596277948</c:v>
                </c:pt>
                <c:pt idx="109">
                  <c:v>-1.8703563771602061</c:v>
                </c:pt>
                <c:pt idx="110">
                  <c:v>-1.8480462292429196</c:v>
                </c:pt>
                <c:pt idx="111">
                  <c:v>-1.8260022031760834</c:v>
                </c:pt>
                <c:pt idx="112">
                  <c:v>-1.8042211245818518</c:v>
                </c:pt>
                <c:pt idx="113">
                  <c:v>-1.7826998569472687</c:v>
                </c:pt>
                <c:pt idx="114">
                  <c:v>-1.7614353011726063</c:v>
                </c:pt>
                <c:pt idx="115">
                  <c:v>-1.7404243951250875</c:v>
                </c:pt>
                <c:pt idx="116">
                  <c:v>-1.7196641131979347</c:v>
                </c:pt>
                <c:pt idx="117">
                  <c:v>-1.6991514658746762</c:v>
                </c:pt>
                <c:pt idx="118">
                  <c:v>-1.6788834992986514</c:v>
                </c:pt>
                <c:pt idx="119">
                  <c:v>-1.6588572948476501</c:v>
                </c:pt>
                <c:pt idx="120">
                  <c:v>-1.6390699687136263</c:v>
                </c:pt>
                <c:pt idx="121">
                  <c:v>-1.6195186714874237</c:v>
                </c:pt>
                <c:pt idx="122">
                  <c:v>-1.6002005877484566</c:v>
                </c:pt>
                <c:pt idx="123">
                  <c:v>-1.5811129356592857</c:v>
                </c:pt>
                <c:pt idx="124">
                  <c:v>-1.5622529665650258</c:v>
                </c:pt>
                <c:pt idx="125">
                  <c:v>-1.5436179645975372</c:v>
                </c:pt>
                <c:pt idx="126">
                  <c:v>-1.5252052462843355</c:v>
                </c:pt>
                <c:pt idx="127">
                  <c:v>-1.507012160162166</c:v>
                </c:pt>
                <c:pt idx="128">
                  <c:v>-1.4890360863951895</c:v>
                </c:pt>
                <c:pt idx="129">
                  <c:v>-1.4712744363977204</c:v>
                </c:pt>
                <c:pt idx="130">
                  <c:v>-1.4537246524614671</c:v>
                </c:pt>
                <c:pt idx="131">
                  <c:v>-1.4363842073872164</c:v>
                </c:pt>
                <c:pt idx="132">
                  <c:v>-1.4192506041209134</c:v>
                </c:pt>
                <c:pt idx="133">
                  <c:v>-1.4023213753940804</c:v>
                </c:pt>
                <c:pt idx="134">
                  <c:v>-1.3855940833685274</c:v>
                </c:pt>
                <c:pt idx="135">
                  <c:v>-1.3690663192852974</c:v>
                </c:pt>
                <c:pt idx="136">
                  <c:v>-1.3527357031178024</c:v>
                </c:pt>
                <c:pt idx="137">
                  <c:v>-1.3365998832290951</c:v>
                </c:pt>
                <c:pt idx="138">
                  <c:v>-1.3206565360332283</c:v>
                </c:pt>
                <c:pt idx="139">
                  <c:v>-1.3049033656606559</c:v>
                </c:pt>
                <c:pt idx="140">
                  <c:v>-1.2893381036276221</c:v>
                </c:pt>
                <c:pt idx="141">
                  <c:v>-1.273958508509498</c:v>
                </c:pt>
                <c:pt idx="142">
                  <c:v>-1.2587623656180098</c:v>
                </c:pt>
                <c:pt idx="143">
                  <c:v>-1.2437474866823228</c:v>
                </c:pt>
                <c:pt idx="144">
                  <c:v>-1.2289117095339239</c:v>
                </c:pt>
                <c:pt idx="145">
                  <c:v>-1.2142528977952673</c:v>
                </c:pt>
                <c:pt idx="146">
                  <c:v>-1.1997689405721323</c:v>
                </c:pt>
                <c:pt idx="147">
                  <c:v>-1.1854577521496505</c:v>
                </c:pt>
                <c:pt idx="148">
                  <c:v>-1.1713172716919591</c:v>
                </c:pt>
                <c:pt idx="149">
                  <c:v>-1.1573454629454374</c:v>
                </c:pt>
                <c:pt idx="150">
                  <c:v>-1.1435403139454825</c:v>
                </c:pt>
                <c:pt idx="151">
                  <c:v>-1.1298998367267825</c:v>
                </c:pt>
                <c:pt idx="152">
                  <c:v>-1.1164220670370477</c:v>
                </c:pt>
                <c:pt idx="153">
                  <c:v>-1.1031050640541529</c:v>
                </c:pt>
                <c:pt idx="154">
                  <c:v>-1.0899469101066563</c:v>
                </c:pt>
                <c:pt idx="155">
                  <c:v>-1.0769457103976525</c:v>
                </c:pt>
                <c:pt idx="156">
                  <c:v>-1.0640995927319172</c:v>
                </c:pt>
                <c:pt idx="157">
                  <c:v>-1.0514067072463082</c:v>
                </c:pt>
                <c:pt idx="158">
                  <c:v>-1.0388652261433819</c:v>
                </c:pt>
                <c:pt idx="159">
                  <c:v>-1.0264733434281883</c:v>
                </c:pt>
                <c:pt idx="160">
                  <c:v>-1.0142292746482027</c:v>
                </c:pt>
                <c:pt idx="161">
                  <c:v>-1.0021312566363629</c:v>
                </c:pt>
                <c:pt idx="162">
                  <c:v>-0.99017754725717</c:v>
                </c:pt>
                <c:pt idx="163">
                  <c:v>-0.97836642515581718</c:v>
                </c:pt>
                <c:pt idx="164">
                  <c:v>-0.96669618951031211</c:v>
                </c:pt>
                <c:pt idx="165">
                  <c:v>-0.95516515978655536</c:v>
                </c:pt>
                <c:pt idx="166">
                  <c:v>-0.94377167549634133</c:v>
                </c:pt>
                <c:pt idx="167">
                  <c:v>-0.93251409595824408</c:v>
                </c:pt>
                <c:pt idx="168">
                  <c:v>-0.92139080006135698</c:v>
                </c:pt>
                <c:pt idx="169">
                  <c:v>-0.91040018603184936</c:v>
                </c:pt>
                <c:pt idx="170">
                  <c:v>-0.89954067120230974</c:v>
                </c:pt>
                <c:pt idx="171">
                  <c:v>-0.88881069178383676</c:v>
                </c:pt>
                <c:pt idx="172">
                  <c:v>-0.87820870264085305</c:v>
                </c:pt>
                <c:pt idx="173">
                  <c:v>-0.86773317706860142</c:v>
                </c:pt>
                <c:pt idx="174">
                  <c:v>-0.8573826065732979</c:v>
                </c:pt>
                <c:pt idx="175">
                  <c:v>-0.84715550065490519</c:v>
                </c:pt>
                <c:pt idx="176">
                  <c:v>-0.83705038659249842</c:v>
                </c:pt>
                <c:pt idx="177">
                  <c:v>-0.82706580923219108</c:v>
                </c:pt>
                <c:pt idx="178">
                  <c:v>-0.81720033077758969</c:v>
                </c:pt>
                <c:pt idx="179">
                  <c:v>-0.80745253058274924</c:v>
                </c:pt>
                <c:pt idx="180">
                  <c:v>-0.79782100494759745</c:v>
                </c:pt>
                <c:pt idx="181">
                  <c:v>-0.7883043669157993</c:v>
                </c:pt>
                <c:pt idx="182">
                  <c:v>-0.77890124607503364</c:v>
                </c:pt>
                <c:pt idx="183">
                  <c:v>-0.76961028835965051</c:v>
                </c:pt>
                <c:pt idx="184">
                  <c:v>-0.76043015585568419</c:v>
                </c:pt>
                <c:pt idx="185">
                  <c:v>-0.75135952660819061</c:v>
                </c:pt>
                <c:pt idx="186">
                  <c:v>-0.7423970944308842</c:v>
                </c:pt>
                <c:pt idx="187">
                  <c:v>-0.7335415687180441</c:v>
                </c:pt>
                <c:pt idx="188">
                  <c:v>-0.72479167425866531</c:v>
                </c:pt>
                <c:pt idx="189">
                  <c:v>-0.71614615105282586</c:v>
                </c:pt>
                <c:pt idx="190">
                  <c:v>-0.70760375413024446</c:v>
                </c:pt>
                <c:pt idx="191">
                  <c:v>-0.69916325337100305</c:v>
                </c:pt>
                <c:pt idx="192">
                  <c:v>-0.6908234333284069</c:v>
                </c:pt>
                <c:pt idx="193">
                  <c:v>-0.6825830930539587</c:v>
                </c:pt>
                <c:pt idx="194">
                  <c:v>-0.67444104592441945</c:v>
                </c:pt>
                <c:pt idx="195">
                  <c:v>-0.66639611947093313</c:v>
                </c:pt>
                <c:pt idx="196">
                  <c:v>-0.65844715521018848</c:v>
                </c:pt>
                <c:pt idx="197">
                  <c:v>-0.65059300847759638</c:v>
                </c:pt>
                <c:pt idx="198">
                  <c:v>-0.64283254826245517</c:v>
                </c:pt>
                <c:pt idx="199">
                  <c:v>-0.63516465704508374</c:v>
                </c:pt>
                <c:pt idx="200">
                  <c:v>-0.62758823063589653</c:v>
                </c:pt>
                <c:pt idx="201">
                  <c:v>-0.62010217801639889</c:v>
                </c:pt>
                <c:pt idx="202">
                  <c:v>-0.61270542118207727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B9-9343-BCB1-403290FD7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'friction damping'!$G$1:$G$203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'friction damping'!$K$1:$K$203</c:f>
              <c:numCache>
                <c:formatCode>General</c:formatCode>
                <c:ptCount val="203"/>
                <c:pt idx="0">
                  <c:v>5</c:v>
                </c:pt>
                <c:pt idx="1">
                  <c:v>4.9552109313582875</c:v>
                </c:pt>
                <c:pt idx="2">
                  <c:v>4.821702300511169</c:v>
                </c:pt>
                <c:pt idx="3">
                  <c:v>4.6020333744097561</c:v>
                </c:pt>
                <c:pt idx="4">
                  <c:v>4.3004150525231735</c:v>
                </c:pt>
                <c:pt idx="5">
                  <c:v>3.9226291468448191</c:v>
                </c:pt>
                <c:pt idx="6">
                  <c:v>3.4759175486057217</c:v>
                </c:pt>
                <c:pt idx="7">
                  <c:v>2.9688434062914713</c:v>
                </c:pt>
                <c:pt idx="8">
                  <c:v>2.4111269760829162</c:v>
                </c:pt>
                <c:pt idx="9">
                  <c:v>1.813459291352717</c:v>
                </c:pt>
                <c:pt idx="10">
                  <c:v>1.1872972230430141</c:v>
                </c:pt>
                <c:pt idx="11">
                  <c:v>0.54464385947324345</c:v>
                </c:pt>
                <c:pt idx="12">
                  <c:v>-0.10218158445663494</c:v>
                </c:pt>
                <c:pt idx="13">
                  <c:v>-0.74077991798806075</c:v>
                </c:pt>
                <c:pt idx="14">
                  <c:v>-1.358909658306986</c:v>
                </c:pt>
                <c:pt idx="15">
                  <c:v>-1.9447216911961487</c:v>
                </c:pt>
                <c:pt idx="16">
                  <c:v>-2.4869864102561441</c:v>
                </c:pt>
                <c:pt idx="17">
                  <c:v>-2.9753089805954849</c:v>
                </c:pt>
                <c:pt idx="18">
                  <c:v>-3.4003286005354938</c:v>
                </c:pt>
                <c:pt idx="19">
                  <c:v>-3.7538979416226894</c:v>
                </c:pt>
                <c:pt idx="20">
                  <c:v>-4.0292393272092797</c:v>
                </c:pt>
                <c:pt idx="21">
                  <c:v>-4.2210746557677918</c:v>
                </c:pt>
                <c:pt idx="22">
                  <c:v>-4.3257265784008521</c:v>
                </c:pt>
                <c:pt idx="23">
                  <c:v>-4.341862305800638</c:v>
                </c:pt>
                <c:pt idx="24">
                  <c:v>-4.2781986100185474</c:v>
                </c:pt>
                <c:pt idx="25">
                  <c:v>-4.1387932040883051</c:v>
                </c:pt>
                <c:pt idx="26">
                  <c:v>-3.9263183920095819</c:v>
                </c:pt>
                <c:pt idx="27">
                  <c:v>-3.644847167124055</c:v>
                </c:pt>
                <c:pt idx="28">
                  <c:v>-3.2997751356855507</c:v>
                </c:pt>
                <c:pt idx="29">
                  <c:v>-2.8977170868669506</c:v>
                </c:pt>
                <c:pt idx="30">
                  <c:v>-2.4463801918843813</c:v>
                </c:pt>
                <c:pt idx="31">
                  <c:v>-1.9544162629227027</c:v>
                </c:pt>
                <c:pt idx="32">
                  <c:v>-1.431255903955164</c:v>
                </c:pt>
                <c:pt idx="33">
                  <c:v>-0.88692773266994673</c:v>
                </c:pt>
                <c:pt idx="34">
                  <c:v>-0.3318661388925605</c:v>
                </c:pt>
                <c:pt idx="35">
                  <c:v>0.22328873535941901</c:v>
                </c:pt>
                <c:pt idx="36">
                  <c:v>0.76789495994703638</c:v>
                </c:pt>
                <c:pt idx="37">
                  <c:v>1.2915128149577084</c:v>
                </c:pt>
                <c:pt idx="38">
                  <c:v>1.7841049128245219</c:v>
                </c:pt>
                <c:pt idx="39">
                  <c:v>2.2362286080162397</c:v>
                </c:pt>
                <c:pt idx="40">
                  <c:v>2.6392170059390359</c:v>
                </c:pt>
                <c:pt idx="41">
                  <c:v>2.9853451012360139</c:v>
                </c:pt>
                <c:pt idx="42">
                  <c:v>3.2679778607297396</c:v>
                </c:pt>
                <c:pt idx="43">
                  <c:v>3.4816974123614246</c:v>
                </c:pt>
                <c:pt idx="44">
                  <c:v>3.622406902003906</c:v>
                </c:pt>
                <c:pt idx="45">
                  <c:v>3.6874090272860602</c:v>
                </c:pt>
                <c:pt idx="46">
                  <c:v>3.6781496156163302</c:v>
                </c:pt>
                <c:pt idx="47">
                  <c:v>3.603903937348826</c:v>
                </c:pt>
                <c:pt idx="48">
                  <c:v>3.4668423055687101</c:v>
                </c:pt>
                <c:pt idx="49">
                  <c:v>3.2695920957666522</c:v>
                </c:pt>
                <c:pt idx="50">
                  <c:v>3.0159344563211752</c:v>
                </c:pt>
                <c:pt idx="51">
                  <c:v>2.7107318265323452</c:v>
                </c:pt>
                <c:pt idx="52">
                  <c:v>2.359834727065798</c:v>
                </c:pt>
                <c:pt idx="53">
                  <c:v>1.9699696095689434</c:v>
                </c:pt>
                <c:pt idx="54">
                  <c:v>1.5486099153037489</c:v>
                </c:pt>
                <c:pt idx="55">
                  <c:v>1.1038328145117258</c:v>
                </c:pt>
                <c:pt idx="56">
                  <c:v>0.64416437271721705</c:v>
                </c:pt>
                <c:pt idx="57">
                  <c:v>0.17841611202250271</c:v>
                </c:pt>
                <c:pt idx="58">
                  <c:v>-0.28448389959980552</c:v>
                </c:pt>
                <c:pt idx="59">
                  <c:v>-0.73566219311705461</c:v>
                </c:pt>
                <c:pt idx="60">
                  <c:v>-1.1664699966234013</c:v>
                </c:pt>
                <c:pt idx="61">
                  <c:v>-1.56864902624012</c:v>
                </c:pt>
                <c:pt idx="62">
                  <c:v>-1.934489791633919</c:v>
                </c:pt>
                <c:pt idx="63">
                  <c:v>-2.2569793815472874</c:v>
                </c:pt>
                <c:pt idx="64">
                  <c:v>-2.5299358963958585</c:v>
                </c:pt>
                <c:pt idx="65">
                  <c:v>-2.7481269509539783</c:v>
                </c:pt>
                <c:pt idx="66">
                  <c:v>-2.9073699755149827</c:v>
                </c:pt>
                <c:pt idx="67">
                  <c:v>-3.0046123928232431</c:v>
                </c:pt>
                <c:pt idx="68">
                  <c:v>-3.03799205136596</c:v>
                </c:pt>
                <c:pt idx="69">
                  <c:v>-3.0129148879166827</c:v>
                </c:pt>
                <c:pt idx="70">
                  <c:v>-2.9363506171356279</c:v>
                </c:pt>
                <c:pt idx="71">
                  <c:v>-2.8097669224721935</c:v>
                </c:pt>
                <c:pt idx="72">
                  <c:v>-2.635590324700698</c:v>
                </c:pt>
                <c:pt idx="73">
                  <c:v>-2.4171596672165494</c:v>
                </c:pt>
                <c:pt idx="74">
                  <c:v>-2.1586621127466987</c:v>
                </c:pt>
                <c:pt idx="75">
                  <c:v>-1.8650528783726128</c:v>
                </c:pt>
                <c:pt idx="76">
                  <c:v>-1.541960247489212</c:v>
                </c:pt>
                <c:pt idx="77">
                  <c:v>-1.1955776795539232</c:v>
                </c:pt>
                <c:pt idx="78">
                  <c:v>-0.83254508580643183</c:v>
                </c:pt>
                <c:pt idx="79">
                  <c:v>-0.45982154682047943</c:v>
                </c:pt>
                <c:pt idx="80">
                  <c:v>-8.4551911803014079E-2</c:v>
                </c:pt>
                <c:pt idx="81">
                  <c:v>0.28607016316125394</c:v>
                </c:pt>
                <c:pt idx="82">
                  <c:v>0.64494011245892002</c:v>
                </c:pt>
                <c:pt idx="83">
                  <c:v>0.98517865049505504</c:v>
                </c:pt>
                <c:pt idx="84">
                  <c:v>1.3002636427801941</c:v>
                </c:pt>
                <c:pt idx="85">
                  <c:v>1.5841551306807209</c:v>
                </c:pt>
                <c:pt idx="86">
                  <c:v>1.8314111131958333</c:v>
                </c:pt>
                <c:pt idx="87">
                  <c:v>2.0372918663054373</c:v>
                </c:pt>
                <c:pt idx="88">
                  <c:v>2.1978508001601771</c:v>
                </c:pt>
                <c:pt idx="89">
                  <c:v>2.3100101124448513</c:v>
                </c:pt>
                <c:pt idx="90">
                  <c:v>2.3716197876932812</c:v>
                </c:pt>
                <c:pt idx="91">
                  <c:v>2.3821021967606373</c:v>
                </c:pt>
                <c:pt idx="92">
                  <c:v>2.350203141071018</c:v>
                </c:pt>
                <c:pt idx="93">
                  <c:v>2.2795206981091729</c:v>
                </c:pt>
                <c:pt idx="94">
                  <c:v>2.1714098008045166</c:v>
                </c:pt>
                <c:pt idx="95">
                  <c:v>2.0279428593433519</c:v>
                </c:pt>
                <c:pt idx="96">
                  <c:v>1.8518700345170016</c:v>
                </c:pt>
                <c:pt idx="97">
                  <c:v>1.646566519065495</c:v>
                </c:pt>
                <c:pt idx="98">
                  <c:v>1.4159678375965561</c:v>
                </c:pt>
                <c:pt idx="99">
                  <c:v>1.1644944053350945</c:v>
                </c:pt>
                <c:pt idx="100">
                  <c:v>0.89696679185916817</c:v>
                </c:pt>
                <c:pt idx="101">
                  <c:v>0.61851331415722666</c:v>
                </c:pt>
                <c:pt idx="102">
                  <c:v>0.33447173038305683</c:v>
                </c:pt>
                <c:pt idx="103">
                  <c:v>5.0286918770243438E-2</c:v>
                </c:pt>
                <c:pt idx="104">
                  <c:v>-0.22859349687028191</c:v>
                </c:pt>
                <c:pt idx="105">
                  <c:v>-0.49682357428345342</c:v>
                </c:pt>
                <c:pt idx="106">
                  <c:v>-0.74926153073910307</c:v>
                </c:pt>
                <c:pt idx="107">
                  <c:v>-0.98106830740587969</c:v>
                </c:pt>
                <c:pt idx="108">
                  <c:v>-1.1878003307200131</c:v>
                </c:pt>
                <c:pt idx="109">
                  <c:v>-1.3654946925785021</c:v>
                </c:pt>
                <c:pt idx="110">
                  <c:v>-1.5107451165120489</c:v>
                </c:pt>
                <c:pt idx="111">
                  <c:v>-1.6207672536193891</c:v>
                </c:pt>
                <c:pt idx="112">
                  <c:v>-1.6934520565857318</c:v>
                </c:pt>
                <c:pt idx="113">
                  <c:v>-1.7274062086427207</c:v>
                </c:pt>
                <c:pt idx="114">
                  <c:v>-1.7245290724173692</c:v>
                </c:pt>
                <c:pt idx="115">
                  <c:v>-1.694037615856727</c:v>
                </c:pt>
                <c:pt idx="116">
                  <c:v>-1.6373410055993551</c:v>
                </c:pt>
                <c:pt idx="117">
                  <c:v>-1.5555260759566454</c:v>
                </c:pt>
                <c:pt idx="118">
                  <c:v>-1.4501611618310954</c:v>
                </c:pt>
                <c:pt idx="119">
                  <c:v>-1.3232660348346021</c:v>
                </c:pt>
                <c:pt idx="120">
                  <c:v>-1.1772731856812053</c:v>
                </c:pt>
                <c:pt idx="121">
                  <c:v>-1.0149811950436691</c:v>
                </c:pt>
                <c:pt idx="122">
                  <c:v>-0.83950108672198187</c:v>
                </c:pt>
                <c:pt idx="123">
                  <c:v>-0.65419669149588922</c:v>
                </c:pt>
                <c:pt idx="124">
                  <c:v>-0.46262016484469465</c:v>
                </c:pt>
                <c:pt idx="125">
                  <c:v>-0.26844389461445894</c:v>
                </c:pt>
                <c:pt idx="126">
                  <c:v>-7.5390103914933504E-2</c:v>
                </c:pt>
                <c:pt idx="127">
                  <c:v>0.11284050129060552</c:v>
                </c:pt>
                <c:pt idx="128">
                  <c:v>0.29263967212691749</c:v>
                </c:pt>
                <c:pt idx="129">
                  <c:v>0.46056078441068465</c:v>
                </c:pt>
                <c:pt idx="130">
                  <c:v>0.61338490802229617</c:v>
                </c:pt>
                <c:pt idx="131">
                  <c:v>0.7481825115418721</c:v>
                </c:pt>
                <c:pt idx="132">
                  <c:v>0.86236961931489597</c:v>
                </c:pt>
                <c:pt idx="133">
                  <c:v>0.95375734445583449</c:v>
                </c:pt>
                <c:pt idx="134">
                  <c:v>1.0205938482767627</c:v>
                </c:pt>
                <c:pt idx="135">
                  <c:v>1.0615979218081046</c:v>
                </c:pt>
                <c:pt idx="136">
                  <c:v>1.0615979218081046</c:v>
                </c:pt>
                <c:pt idx="137">
                  <c:v>1.0615979218081046</c:v>
                </c:pt>
                <c:pt idx="138">
                  <c:v>1.0615979218081046</c:v>
                </c:pt>
                <c:pt idx="139">
                  <c:v>1.0615979218081046</c:v>
                </c:pt>
                <c:pt idx="140">
                  <c:v>1.0615979218081046</c:v>
                </c:pt>
                <c:pt idx="141">
                  <c:v>1.0615979218081046</c:v>
                </c:pt>
                <c:pt idx="142">
                  <c:v>1.0615979218081046</c:v>
                </c:pt>
                <c:pt idx="143">
                  <c:v>1.0615979218081046</c:v>
                </c:pt>
                <c:pt idx="144">
                  <c:v>1.0615979218081046</c:v>
                </c:pt>
                <c:pt idx="145">
                  <c:v>1.0615979218081046</c:v>
                </c:pt>
                <c:pt idx="146">
                  <c:v>1.0615979218081046</c:v>
                </c:pt>
                <c:pt idx="147">
                  <c:v>1.0615979218081046</c:v>
                </c:pt>
                <c:pt idx="148">
                  <c:v>1.0615979218081046</c:v>
                </c:pt>
                <c:pt idx="149">
                  <c:v>1.0615979218081046</c:v>
                </c:pt>
                <c:pt idx="150">
                  <c:v>1.0615979218081046</c:v>
                </c:pt>
                <c:pt idx="151">
                  <c:v>1.0615979218081046</c:v>
                </c:pt>
                <c:pt idx="152">
                  <c:v>1.0615979218081046</c:v>
                </c:pt>
                <c:pt idx="153">
                  <c:v>1.0615979218081046</c:v>
                </c:pt>
                <c:pt idx="154">
                  <c:v>1.0615979218081046</c:v>
                </c:pt>
                <c:pt idx="155">
                  <c:v>1.0615979218081046</c:v>
                </c:pt>
                <c:pt idx="156">
                  <c:v>1.0615979218081046</c:v>
                </c:pt>
                <c:pt idx="157">
                  <c:v>1.0615979218081046</c:v>
                </c:pt>
                <c:pt idx="158">
                  <c:v>1.0615979218081046</c:v>
                </c:pt>
                <c:pt idx="159">
                  <c:v>1.0615979218081046</c:v>
                </c:pt>
                <c:pt idx="160">
                  <c:v>1.0615979218081046</c:v>
                </c:pt>
                <c:pt idx="161">
                  <c:v>1.0615979218081046</c:v>
                </c:pt>
                <c:pt idx="162">
                  <c:v>1.0615979218081046</c:v>
                </c:pt>
                <c:pt idx="163">
                  <c:v>1.0615979218081046</c:v>
                </c:pt>
                <c:pt idx="164">
                  <c:v>1.0615979218081046</c:v>
                </c:pt>
                <c:pt idx="165">
                  <c:v>1.0615979218081046</c:v>
                </c:pt>
                <c:pt idx="166">
                  <c:v>1.0615979218081046</c:v>
                </c:pt>
                <c:pt idx="167">
                  <c:v>1.0615979218081046</c:v>
                </c:pt>
                <c:pt idx="168">
                  <c:v>1.0615979218081046</c:v>
                </c:pt>
                <c:pt idx="169">
                  <c:v>1.0615979218081046</c:v>
                </c:pt>
                <c:pt idx="170">
                  <c:v>1.0615979218081046</c:v>
                </c:pt>
                <c:pt idx="171">
                  <c:v>1.0615979218081046</c:v>
                </c:pt>
                <c:pt idx="172">
                  <c:v>1.0615979218081046</c:v>
                </c:pt>
                <c:pt idx="173">
                  <c:v>1.0615979218081046</c:v>
                </c:pt>
                <c:pt idx="174">
                  <c:v>1.0615979218081046</c:v>
                </c:pt>
                <c:pt idx="175">
                  <c:v>1.0615979218081046</c:v>
                </c:pt>
                <c:pt idx="176">
                  <c:v>1.0615979218081046</c:v>
                </c:pt>
                <c:pt idx="177">
                  <c:v>1.0615979218081046</c:v>
                </c:pt>
                <c:pt idx="178">
                  <c:v>1.0615979218081046</c:v>
                </c:pt>
                <c:pt idx="179">
                  <c:v>1.0615979218081046</c:v>
                </c:pt>
                <c:pt idx="180">
                  <c:v>1.0615979218081046</c:v>
                </c:pt>
                <c:pt idx="181">
                  <c:v>1.0615979218081046</c:v>
                </c:pt>
                <c:pt idx="182">
                  <c:v>1.0615979218081046</c:v>
                </c:pt>
                <c:pt idx="183">
                  <c:v>1.0615979218081046</c:v>
                </c:pt>
                <c:pt idx="184">
                  <c:v>1.0615979218081046</c:v>
                </c:pt>
                <c:pt idx="185">
                  <c:v>1.0615979218081046</c:v>
                </c:pt>
                <c:pt idx="186">
                  <c:v>1.0615979218081046</c:v>
                </c:pt>
                <c:pt idx="187">
                  <c:v>1.0615979218081046</c:v>
                </c:pt>
                <c:pt idx="188">
                  <c:v>1.0615979218081046</c:v>
                </c:pt>
                <c:pt idx="189">
                  <c:v>1.0615979218081046</c:v>
                </c:pt>
                <c:pt idx="190">
                  <c:v>1.0615979218081046</c:v>
                </c:pt>
                <c:pt idx="191">
                  <c:v>1.0615979218081046</c:v>
                </c:pt>
                <c:pt idx="192">
                  <c:v>1.0615979218081046</c:v>
                </c:pt>
                <c:pt idx="193">
                  <c:v>1.0615979218081046</c:v>
                </c:pt>
                <c:pt idx="194">
                  <c:v>1.0615979218081046</c:v>
                </c:pt>
                <c:pt idx="195">
                  <c:v>1.0615979218081046</c:v>
                </c:pt>
                <c:pt idx="196">
                  <c:v>1.0615979218081046</c:v>
                </c:pt>
                <c:pt idx="197">
                  <c:v>1.0615979218081046</c:v>
                </c:pt>
                <c:pt idx="198">
                  <c:v>1.0615979218081046</c:v>
                </c:pt>
                <c:pt idx="199">
                  <c:v>1.0615979218081046</c:v>
                </c:pt>
                <c:pt idx="200">
                  <c:v>1.0615979218081046</c:v>
                </c:pt>
                <c:pt idx="201">
                  <c:v>1.0615979218081046</c:v>
                </c:pt>
                <c:pt idx="202">
                  <c:v>1.0615979218081046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6A-8C4A-BBB7-7DF8DBFAE5B6}"/>
            </c:ext>
          </c:extLst>
        </c:ser>
        <c:ser>
          <c:idx val="1"/>
          <c:order val="1"/>
          <c:tx>
            <c:v>Upper bound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'friction damping'!$L$1:$L$203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</c:numCache>
            </c:numRef>
          </c:xVal>
          <c:yVal>
            <c:numRef>
              <c:f>'friction damping'!$M$1:$M$203</c:f>
              <c:numCache>
                <c:formatCode>General</c:formatCode>
                <c:ptCount val="203"/>
                <c:pt idx="0">
                  <c:v>5</c:v>
                </c:pt>
                <c:pt idx="1">
                  <c:v>4.9711398413210182</c:v>
                </c:pt>
                <c:pt idx="2">
                  <c:v>4.9422796826420363</c:v>
                </c:pt>
                <c:pt idx="3">
                  <c:v>4.9134195239630536</c:v>
                </c:pt>
                <c:pt idx="4">
                  <c:v>4.8845593652840718</c:v>
                </c:pt>
                <c:pt idx="5">
                  <c:v>4.8556992066050899</c:v>
                </c:pt>
                <c:pt idx="6">
                  <c:v>4.8268390479261072</c:v>
                </c:pt>
                <c:pt idx="7">
                  <c:v>4.7979788892471253</c:v>
                </c:pt>
                <c:pt idx="8">
                  <c:v>4.7691187305681435</c:v>
                </c:pt>
                <c:pt idx="9">
                  <c:v>4.7402585718891617</c:v>
                </c:pt>
                <c:pt idx="10">
                  <c:v>4.7113984132101798</c:v>
                </c:pt>
                <c:pt idx="11">
                  <c:v>4.6825382545311971</c:v>
                </c:pt>
                <c:pt idx="12">
                  <c:v>4.6536780958522153</c:v>
                </c:pt>
                <c:pt idx="13">
                  <c:v>4.6248179371732334</c:v>
                </c:pt>
                <c:pt idx="14">
                  <c:v>4.5959577784942516</c:v>
                </c:pt>
                <c:pt idx="15">
                  <c:v>4.5670976198152688</c:v>
                </c:pt>
                <c:pt idx="16">
                  <c:v>4.538237461136287</c:v>
                </c:pt>
                <c:pt idx="17">
                  <c:v>4.5093773024573052</c:v>
                </c:pt>
                <c:pt idx="18">
                  <c:v>4.4805171437783233</c:v>
                </c:pt>
                <c:pt idx="19">
                  <c:v>4.4516569850993406</c:v>
                </c:pt>
                <c:pt idx="20">
                  <c:v>4.4227968264203588</c:v>
                </c:pt>
                <c:pt idx="21">
                  <c:v>4.3939366677413769</c:v>
                </c:pt>
                <c:pt idx="22">
                  <c:v>4.3650765090623942</c:v>
                </c:pt>
                <c:pt idx="23">
                  <c:v>4.3362163503834124</c:v>
                </c:pt>
                <c:pt idx="24">
                  <c:v>4.3073561917044305</c:v>
                </c:pt>
                <c:pt idx="25">
                  <c:v>4.2784960330254487</c:v>
                </c:pt>
                <c:pt idx="26">
                  <c:v>4.2496358743464659</c:v>
                </c:pt>
                <c:pt idx="27">
                  <c:v>4.2207757156674841</c:v>
                </c:pt>
                <c:pt idx="28">
                  <c:v>4.1919155569885023</c:v>
                </c:pt>
                <c:pt idx="29">
                  <c:v>4.1630553983095204</c:v>
                </c:pt>
                <c:pt idx="30">
                  <c:v>4.1341952396305377</c:v>
                </c:pt>
                <c:pt idx="31">
                  <c:v>4.1053350809515559</c:v>
                </c:pt>
                <c:pt idx="32">
                  <c:v>4.076474922272574</c:v>
                </c:pt>
                <c:pt idx="33">
                  <c:v>4.0476147635935913</c:v>
                </c:pt>
                <c:pt idx="34">
                  <c:v>4.0187546049146095</c:v>
                </c:pt>
                <c:pt idx="35">
                  <c:v>3.9898944462356276</c:v>
                </c:pt>
                <c:pt idx="36">
                  <c:v>3.9610342875566458</c:v>
                </c:pt>
                <c:pt idx="37">
                  <c:v>3.9321741288776635</c:v>
                </c:pt>
                <c:pt idx="38">
                  <c:v>3.9033139701986812</c:v>
                </c:pt>
                <c:pt idx="39">
                  <c:v>3.8744538115196994</c:v>
                </c:pt>
                <c:pt idx="40">
                  <c:v>3.8455936528407171</c:v>
                </c:pt>
                <c:pt idx="41">
                  <c:v>3.8167334941617348</c:v>
                </c:pt>
                <c:pt idx="42">
                  <c:v>3.787873335482753</c:v>
                </c:pt>
                <c:pt idx="43">
                  <c:v>3.7590131768037711</c:v>
                </c:pt>
                <c:pt idx="44">
                  <c:v>3.7301530181247888</c:v>
                </c:pt>
                <c:pt idx="45">
                  <c:v>3.7012928594458065</c:v>
                </c:pt>
                <c:pt idx="46">
                  <c:v>3.6724327007668247</c:v>
                </c:pt>
                <c:pt idx="47">
                  <c:v>3.6435725420878429</c:v>
                </c:pt>
                <c:pt idx="48">
                  <c:v>3.6147123834088606</c:v>
                </c:pt>
                <c:pt idx="49">
                  <c:v>3.5858522247298783</c:v>
                </c:pt>
                <c:pt idx="50">
                  <c:v>3.5569920660508965</c:v>
                </c:pt>
                <c:pt idx="51">
                  <c:v>3.5281319073719146</c:v>
                </c:pt>
                <c:pt idx="52">
                  <c:v>3.4992717486929323</c:v>
                </c:pt>
                <c:pt idx="53">
                  <c:v>3.4704115900139501</c:v>
                </c:pt>
                <c:pt idx="54">
                  <c:v>3.4415514313349682</c:v>
                </c:pt>
                <c:pt idx="55">
                  <c:v>3.4126912726559864</c:v>
                </c:pt>
                <c:pt idx="56">
                  <c:v>3.3838311139770041</c:v>
                </c:pt>
                <c:pt idx="57">
                  <c:v>3.3549709552980218</c:v>
                </c:pt>
                <c:pt idx="58">
                  <c:v>3.32611079661904</c:v>
                </c:pt>
                <c:pt idx="59">
                  <c:v>3.2972506379400577</c:v>
                </c:pt>
                <c:pt idx="60">
                  <c:v>3.2683904792610754</c:v>
                </c:pt>
                <c:pt idx="61">
                  <c:v>3.2395303205820936</c:v>
                </c:pt>
                <c:pt idx="62">
                  <c:v>3.2106701619031117</c:v>
                </c:pt>
                <c:pt idx="63">
                  <c:v>3.1818100032241294</c:v>
                </c:pt>
                <c:pt idx="64">
                  <c:v>3.1529498445451472</c:v>
                </c:pt>
                <c:pt idx="65">
                  <c:v>3.1240896858661653</c:v>
                </c:pt>
                <c:pt idx="66">
                  <c:v>3.0952295271871835</c:v>
                </c:pt>
                <c:pt idx="67">
                  <c:v>3.0663693685082007</c:v>
                </c:pt>
                <c:pt idx="68">
                  <c:v>3.0375092098292189</c:v>
                </c:pt>
                <c:pt idx="69">
                  <c:v>3.0086490511502371</c:v>
                </c:pt>
                <c:pt idx="70">
                  <c:v>2.9797888924712548</c:v>
                </c:pt>
                <c:pt idx="71">
                  <c:v>2.9509287337922729</c:v>
                </c:pt>
                <c:pt idx="72">
                  <c:v>2.9220685751132907</c:v>
                </c:pt>
                <c:pt idx="73">
                  <c:v>2.8932084164343084</c:v>
                </c:pt>
                <c:pt idx="74">
                  <c:v>2.8643482577553265</c:v>
                </c:pt>
                <c:pt idx="75">
                  <c:v>2.8354880990763442</c:v>
                </c:pt>
                <c:pt idx="76">
                  <c:v>2.8066279403973624</c:v>
                </c:pt>
                <c:pt idx="77">
                  <c:v>2.7777677817183801</c:v>
                </c:pt>
                <c:pt idx="78">
                  <c:v>2.7489076230393983</c:v>
                </c:pt>
                <c:pt idx="79">
                  <c:v>2.720047464360416</c:v>
                </c:pt>
                <c:pt idx="80">
                  <c:v>2.6911873056814342</c:v>
                </c:pt>
                <c:pt idx="81">
                  <c:v>2.6623271470024519</c:v>
                </c:pt>
                <c:pt idx="82">
                  <c:v>2.63346698832347</c:v>
                </c:pt>
                <c:pt idx="83">
                  <c:v>2.6046068296444878</c:v>
                </c:pt>
                <c:pt idx="84">
                  <c:v>2.5757466709655055</c:v>
                </c:pt>
                <c:pt idx="85">
                  <c:v>2.5468865122865236</c:v>
                </c:pt>
                <c:pt idx="86">
                  <c:v>2.5180263536075413</c:v>
                </c:pt>
                <c:pt idx="87">
                  <c:v>2.4891661949285595</c:v>
                </c:pt>
                <c:pt idx="88">
                  <c:v>2.4603060362495772</c:v>
                </c:pt>
                <c:pt idx="89">
                  <c:v>2.4314458775705954</c:v>
                </c:pt>
                <c:pt idx="90">
                  <c:v>2.4025857188916131</c:v>
                </c:pt>
                <c:pt idx="91">
                  <c:v>2.3737255602126313</c:v>
                </c:pt>
                <c:pt idx="92">
                  <c:v>2.344865401533649</c:v>
                </c:pt>
                <c:pt idx="93">
                  <c:v>2.3160052428546671</c:v>
                </c:pt>
                <c:pt idx="94">
                  <c:v>2.2871450841756849</c:v>
                </c:pt>
                <c:pt idx="95">
                  <c:v>2.2582849254967026</c:v>
                </c:pt>
                <c:pt idx="96">
                  <c:v>2.2294247668177207</c:v>
                </c:pt>
                <c:pt idx="97">
                  <c:v>2.2005646081387384</c:v>
                </c:pt>
                <c:pt idx="98">
                  <c:v>2.1717044494597566</c:v>
                </c:pt>
                <c:pt idx="99">
                  <c:v>2.1428442907807743</c:v>
                </c:pt>
                <c:pt idx="100">
                  <c:v>2.1139841321017925</c:v>
                </c:pt>
                <c:pt idx="101">
                  <c:v>2.0851239734228102</c:v>
                </c:pt>
                <c:pt idx="102">
                  <c:v>2.0562638147438284</c:v>
                </c:pt>
                <c:pt idx="103">
                  <c:v>2.0274036560648461</c:v>
                </c:pt>
                <c:pt idx="104">
                  <c:v>1.9985434973858638</c:v>
                </c:pt>
                <c:pt idx="105">
                  <c:v>1.9696833387068819</c:v>
                </c:pt>
                <c:pt idx="106">
                  <c:v>1.9408231800278997</c:v>
                </c:pt>
                <c:pt idx="107">
                  <c:v>1.9119630213489178</c:v>
                </c:pt>
                <c:pt idx="108">
                  <c:v>1.8831028626699355</c:v>
                </c:pt>
                <c:pt idx="109">
                  <c:v>1.8542427039909537</c:v>
                </c:pt>
                <c:pt idx="110">
                  <c:v>1.8253825453119714</c:v>
                </c:pt>
                <c:pt idx="111">
                  <c:v>1.7965223866329896</c:v>
                </c:pt>
                <c:pt idx="112">
                  <c:v>1.7676622279540073</c:v>
                </c:pt>
                <c:pt idx="113">
                  <c:v>1.7388020692750255</c:v>
                </c:pt>
                <c:pt idx="114">
                  <c:v>1.7099419105960432</c:v>
                </c:pt>
                <c:pt idx="115">
                  <c:v>1.6810817519170609</c:v>
                </c:pt>
                <c:pt idx="116">
                  <c:v>1.652221593238079</c:v>
                </c:pt>
                <c:pt idx="117">
                  <c:v>1.6233614345590968</c:v>
                </c:pt>
                <c:pt idx="118">
                  <c:v>1.5945012758801149</c:v>
                </c:pt>
                <c:pt idx="119">
                  <c:v>1.5656411172011326</c:v>
                </c:pt>
                <c:pt idx="120">
                  <c:v>1.5367809585221508</c:v>
                </c:pt>
                <c:pt idx="121">
                  <c:v>1.5079207998431685</c:v>
                </c:pt>
                <c:pt idx="122">
                  <c:v>1.4790606411641867</c:v>
                </c:pt>
                <c:pt idx="123">
                  <c:v>1.4502004824852044</c:v>
                </c:pt>
                <c:pt idx="124">
                  <c:v>1.4213403238062225</c:v>
                </c:pt>
                <c:pt idx="125">
                  <c:v>1.3924801651272403</c:v>
                </c:pt>
                <c:pt idx="126">
                  <c:v>1.363620006448258</c:v>
                </c:pt>
                <c:pt idx="127">
                  <c:v>1.3347598477692761</c:v>
                </c:pt>
                <c:pt idx="128">
                  <c:v>1.3058996890902939</c:v>
                </c:pt>
                <c:pt idx="129">
                  <c:v>1.277039530411312</c:v>
                </c:pt>
                <c:pt idx="130">
                  <c:v>1.2481793717323297</c:v>
                </c:pt>
                <c:pt idx="131">
                  <c:v>1.2193192130533479</c:v>
                </c:pt>
                <c:pt idx="132">
                  <c:v>1.1904590543743656</c:v>
                </c:pt>
                <c:pt idx="133">
                  <c:v>1.1615988956953838</c:v>
                </c:pt>
                <c:pt idx="134">
                  <c:v>1.1327387370164015</c:v>
                </c:pt>
                <c:pt idx="135">
                  <c:v>1.1038785783374196</c:v>
                </c:pt>
                <c:pt idx="136">
                  <c:v>1.0750184196584374</c:v>
                </c:pt>
                <c:pt idx="137">
                  <c:v>1.0461582609794551</c:v>
                </c:pt>
                <c:pt idx="138">
                  <c:v>1.0172981023004732</c:v>
                </c:pt>
                <c:pt idx="139">
                  <c:v>0.9884379436214914</c:v>
                </c:pt>
                <c:pt idx="140">
                  <c:v>0.95957778494250867</c:v>
                </c:pt>
                <c:pt idx="141">
                  <c:v>0.93071762626352683</c:v>
                </c:pt>
                <c:pt idx="142">
                  <c:v>0.90185746758454499</c:v>
                </c:pt>
                <c:pt idx="143">
                  <c:v>0.87299730890556315</c:v>
                </c:pt>
                <c:pt idx="144">
                  <c:v>0.84413715022658042</c:v>
                </c:pt>
                <c:pt idx="145">
                  <c:v>0.81527699154759858</c:v>
                </c:pt>
                <c:pt idx="146">
                  <c:v>0.78641683286861674</c:v>
                </c:pt>
                <c:pt idx="147">
                  <c:v>0.75755667418963402</c:v>
                </c:pt>
                <c:pt idx="148">
                  <c:v>0.72869651551065218</c:v>
                </c:pt>
                <c:pt idx="149">
                  <c:v>0.69983635683167034</c:v>
                </c:pt>
                <c:pt idx="150">
                  <c:v>0.6709761981526885</c:v>
                </c:pt>
                <c:pt idx="151">
                  <c:v>0.64211603947370577</c:v>
                </c:pt>
                <c:pt idx="152">
                  <c:v>0.61325588079472393</c:v>
                </c:pt>
                <c:pt idx="153">
                  <c:v>0.58439572211574209</c:v>
                </c:pt>
                <c:pt idx="154">
                  <c:v>0.55553556343676025</c:v>
                </c:pt>
                <c:pt idx="155">
                  <c:v>0.52667540475777752</c:v>
                </c:pt>
                <c:pt idx="156">
                  <c:v>0.49781524607879568</c:v>
                </c:pt>
                <c:pt idx="157">
                  <c:v>0.46895508739981384</c:v>
                </c:pt>
                <c:pt idx="158">
                  <c:v>0.44009492872083111</c:v>
                </c:pt>
                <c:pt idx="159">
                  <c:v>0.41123477004184927</c:v>
                </c:pt>
                <c:pt idx="160">
                  <c:v>0.38237461136286743</c:v>
                </c:pt>
                <c:pt idx="161">
                  <c:v>0.35351445268388559</c:v>
                </c:pt>
                <c:pt idx="162">
                  <c:v>0.32465429400490287</c:v>
                </c:pt>
                <c:pt idx="163">
                  <c:v>0.29579413532592103</c:v>
                </c:pt>
                <c:pt idx="164">
                  <c:v>0.26693397664693919</c:v>
                </c:pt>
                <c:pt idx="165">
                  <c:v>0.23807381796795735</c:v>
                </c:pt>
                <c:pt idx="166">
                  <c:v>0.20921365928897462</c:v>
                </c:pt>
                <c:pt idx="167">
                  <c:v>0.18035350060999278</c:v>
                </c:pt>
                <c:pt idx="168">
                  <c:v>0.15149334193101094</c:v>
                </c:pt>
                <c:pt idx="169">
                  <c:v>0.12263318325202821</c:v>
                </c:pt>
                <c:pt idx="170">
                  <c:v>9.3773024573046371E-2</c:v>
                </c:pt>
                <c:pt idx="171">
                  <c:v>6.4912865894064531E-2</c:v>
                </c:pt>
                <c:pt idx="172">
                  <c:v>3.6052707215082691E-2</c:v>
                </c:pt>
                <c:pt idx="173">
                  <c:v>7.192548536099963E-3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6A-8C4A-BBB7-7DF8DBFAE5B6}"/>
            </c:ext>
          </c:extLst>
        </c:ser>
        <c:ser>
          <c:idx val="2"/>
          <c:order val="2"/>
          <c:tx>
            <c:v>Lower bound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'friction damping'!$O$1:$O$203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</c:numCache>
            </c:numRef>
          </c:xVal>
          <c:yVal>
            <c:numRef>
              <c:f>'friction damping'!$P$1:$P$203</c:f>
              <c:numCache>
                <c:formatCode>General</c:formatCode>
                <c:ptCount val="203"/>
                <c:pt idx="0">
                  <c:v>-5</c:v>
                </c:pt>
                <c:pt idx="1">
                  <c:v>-4.9711398413210182</c:v>
                </c:pt>
                <c:pt idx="2">
                  <c:v>-4.9422796826420363</c:v>
                </c:pt>
                <c:pt idx="3">
                  <c:v>-4.9134195239630536</c:v>
                </c:pt>
                <c:pt idx="4">
                  <c:v>-4.8845593652840718</c:v>
                </c:pt>
                <c:pt idx="5">
                  <c:v>-4.8556992066050899</c:v>
                </c:pt>
                <c:pt idx="6">
                  <c:v>-4.8268390479261072</c:v>
                </c:pt>
                <c:pt idx="7">
                  <c:v>-4.7979788892471253</c:v>
                </c:pt>
                <c:pt idx="8">
                  <c:v>-4.7691187305681435</c:v>
                </c:pt>
                <c:pt idx="9">
                  <c:v>-4.7402585718891617</c:v>
                </c:pt>
                <c:pt idx="10">
                  <c:v>-4.7113984132101798</c:v>
                </c:pt>
                <c:pt idx="11">
                  <c:v>-4.6825382545311971</c:v>
                </c:pt>
                <c:pt idx="12">
                  <c:v>-4.6536780958522153</c:v>
                </c:pt>
                <c:pt idx="13">
                  <c:v>-4.6248179371732334</c:v>
                </c:pt>
                <c:pt idx="14">
                  <c:v>-4.5959577784942516</c:v>
                </c:pt>
                <c:pt idx="15">
                  <c:v>-4.5670976198152688</c:v>
                </c:pt>
                <c:pt idx="16">
                  <c:v>-4.538237461136287</c:v>
                </c:pt>
                <c:pt idx="17">
                  <c:v>-4.5093773024573052</c:v>
                </c:pt>
                <c:pt idx="18">
                  <c:v>-4.4805171437783233</c:v>
                </c:pt>
                <c:pt idx="19">
                  <c:v>-4.4516569850993406</c:v>
                </c:pt>
                <c:pt idx="20">
                  <c:v>-4.4227968264203588</c:v>
                </c:pt>
                <c:pt idx="21">
                  <c:v>-4.3939366677413769</c:v>
                </c:pt>
                <c:pt idx="22">
                  <c:v>-4.3650765090623942</c:v>
                </c:pt>
                <c:pt idx="23">
                  <c:v>-4.3362163503834124</c:v>
                </c:pt>
                <c:pt idx="24">
                  <c:v>-4.3073561917044305</c:v>
                </c:pt>
                <c:pt idx="25">
                  <c:v>-4.2784960330254487</c:v>
                </c:pt>
                <c:pt idx="26">
                  <c:v>-4.2496358743464659</c:v>
                </c:pt>
                <c:pt idx="27">
                  <c:v>-4.2207757156674841</c:v>
                </c:pt>
                <c:pt idx="28">
                  <c:v>-4.1919155569885023</c:v>
                </c:pt>
                <c:pt idx="29">
                  <c:v>-4.1630553983095204</c:v>
                </c:pt>
                <c:pt idx="30">
                  <c:v>-4.1341952396305377</c:v>
                </c:pt>
                <c:pt idx="31">
                  <c:v>-4.1053350809515559</c:v>
                </c:pt>
                <c:pt idx="32">
                  <c:v>-4.076474922272574</c:v>
                </c:pt>
                <c:pt idx="33">
                  <c:v>-4.0476147635935913</c:v>
                </c:pt>
                <c:pt idx="34">
                  <c:v>-4.0187546049146095</c:v>
                </c:pt>
                <c:pt idx="35">
                  <c:v>-3.9898944462356276</c:v>
                </c:pt>
                <c:pt idx="36">
                  <c:v>-3.9610342875566458</c:v>
                </c:pt>
                <c:pt idx="37">
                  <c:v>-3.9321741288776635</c:v>
                </c:pt>
                <c:pt idx="38">
                  <c:v>-3.9033139701986812</c:v>
                </c:pt>
                <c:pt idx="39">
                  <c:v>-3.8744538115196994</c:v>
                </c:pt>
                <c:pt idx="40">
                  <c:v>-3.8455936528407171</c:v>
                </c:pt>
                <c:pt idx="41">
                  <c:v>-3.8167334941617348</c:v>
                </c:pt>
                <c:pt idx="42">
                  <c:v>-3.787873335482753</c:v>
                </c:pt>
                <c:pt idx="43">
                  <c:v>-3.7590131768037711</c:v>
                </c:pt>
                <c:pt idx="44">
                  <c:v>-3.7301530181247888</c:v>
                </c:pt>
                <c:pt idx="45">
                  <c:v>-3.7012928594458065</c:v>
                </c:pt>
                <c:pt idx="46">
                  <c:v>-3.6724327007668247</c:v>
                </c:pt>
                <c:pt idx="47">
                  <c:v>-3.6435725420878429</c:v>
                </c:pt>
                <c:pt idx="48">
                  <c:v>-3.6147123834088606</c:v>
                </c:pt>
                <c:pt idx="49">
                  <c:v>-3.5858522247298783</c:v>
                </c:pt>
                <c:pt idx="50">
                  <c:v>-3.5569920660508965</c:v>
                </c:pt>
                <c:pt idx="51">
                  <c:v>-3.5281319073719146</c:v>
                </c:pt>
                <c:pt idx="52">
                  <c:v>-3.4992717486929323</c:v>
                </c:pt>
                <c:pt idx="53">
                  <c:v>-3.4704115900139501</c:v>
                </c:pt>
                <c:pt idx="54">
                  <c:v>-3.4415514313349682</c:v>
                </c:pt>
                <c:pt idx="55">
                  <c:v>-3.4126912726559864</c:v>
                </c:pt>
                <c:pt idx="56">
                  <c:v>-3.3838311139770041</c:v>
                </c:pt>
                <c:pt idx="57">
                  <c:v>-3.3549709552980218</c:v>
                </c:pt>
                <c:pt idx="58">
                  <c:v>-3.32611079661904</c:v>
                </c:pt>
                <c:pt idx="59">
                  <c:v>-3.2972506379400577</c:v>
                </c:pt>
                <c:pt idx="60">
                  <c:v>-3.2683904792610754</c:v>
                </c:pt>
                <c:pt idx="61">
                  <c:v>-3.2395303205820936</c:v>
                </c:pt>
                <c:pt idx="62">
                  <c:v>-3.2106701619031117</c:v>
                </c:pt>
                <c:pt idx="63">
                  <c:v>-3.1818100032241294</c:v>
                </c:pt>
                <c:pt idx="64">
                  <c:v>-3.1529498445451472</c:v>
                </c:pt>
                <c:pt idx="65">
                  <c:v>-3.1240896858661653</c:v>
                </c:pt>
                <c:pt idx="66">
                  <c:v>-3.0952295271871835</c:v>
                </c:pt>
                <c:pt idx="67">
                  <c:v>-3.0663693685082007</c:v>
                </c:pt>
                <c:pt idx="68">
                  <c:v>-3.0375092098292189</c:v>
                </c:pt>
                <c:pt idx="69">
                  <c:v>-3.0086490511502371</c:v>
                </c:pt>
                <c:pt idx="70">
                  <c:v>-2.9797888924712548</c:v>
                </c:pt>
                <c:pt idx="71">
                  <c:v>-2.9509287337922729</c:v>
                </c:pt>
                <c:pt idx="72">
                  <c:v>-2.9220685751132907</c:v>
                </c:pt>
                <c:pt idx="73">
                  <c:v>-2.8932084164343084</c:v>
                </c:pt>
                <c:pt idx="74">
                  <c:v>-2.8643482577553265</c:v>
                </c:pt>
                <c:pt idx="75">
                  <c:v>-2.8354880990763442</c:v>
                </c:pt>
                <c:pt idx="76">
                  <c:v>-2.8066279403973624</c:v>
                </c:pt>
                <c:pt idx="77">
                  <c:v>-2.7777677817183801</c:v>
                </c:pt>
                <c:pt idx="78">
                  <c:v>-2.7489076230393983</c:v>
                </c:pt>
                <c:pt idx="79">
                  <c:v>-2.720047464360416</c:v>
                </c:pt>
                <c:pt idx="80">
                  <c:v>-2.6911873056814342</c:v>
                </c:pt>
                <c:pt idx="81">
                  <c:v>-2.6623271470024519</c:v>
                </c:pt>
                <c:pt idx="82">
                  <c:v>-2.63346698832347</c:v>
                </c:pt>
                <c:pt idx="83">
                  <c:v>-2.6046068296444878</c:v>
                </c:pt>
                <c:pt idx="84">
                  <c:v>-2.5757466709655055</c:v>
                </c:pt>
                <c:pt idx="85">
                  <c:v>-2.5468865122865236</c:v>
                </c:pt>
                <c:pt idx="86">
                  <c:v>-2.5180263536075413</c:v>
                </c:pt>
                <c:pt idx="87">
                  <c:v>-2.4891661949285595</c:v>
                </c:pt>
                <c:pt idx="88">
                  <c:v>-2.4603060362495772</c:v>
                </c:pt>
                <c:pt idx="89">
                  <c:v>-2.4314458775705954</c:v>
                </c:pt>
                <c:pt idx="90">
                  <c:v>-2.4025857188916131</c:v>
                </c:pt>
                <c:pt idx="91">
                  <c:v>-2.3737255602126313</c:v>
                </c:pt>
                <c:pt idx="92">
                  <c:v>-2.344865401533649</c:v>
                </c:pt>
                <c:pt idx="93">
                  <c:v>-2.3160052428546671</c:v>
                </c:pt>
                <c:pt idx="94">
                  <c:v>-2.2871450841756849</c:v>
                </c:pt>
                <c:pt idx="95">
                  <c:v>-2.2582849254967026</c:v>
                </c:pt>
                <c:pt idx="96">
                  <c:v>-2.2294247668177207</c:v>
                </c:pt>
                <c:pt idx="97">
                  <c:v>-2.2005646081387384</c:v>
                </c:pt>
                <c:pt idx="98">
                  <c:v>-2.1717044494597566</c:v>
                </c:pt>
                <c:pt idx="99">
                  <c:v>-2.1428442907807743</c:v>
                </c:pt>
                <c:pt idx="100">
                  <c:v>-2.1139841321017925</c:v>
                </c:pt>
                <c:pt idx="101">
                  <c:v>-2.0851239734228102</c:v>
                </c:pt>
                <c:pt idx="102">
                  <c:v>-2.0562638147438284</c:v>
                </c:pt>
                <c:pt idx="103">
                  <c:v>-2.0274036560648461</c:v>
                </c:pt>
                <c:pt idx="104">
                  <c:v>-1.9985434973858638</c:v>
                </c:pt>
                <c:pt idx="105">
                  <c:v>-1.9696833387068819</c:v>
                </c:pt>
                <c:pt idx="106">
                  <c:v>-1.9408231800278997</c:v>
                </c:pt>
                <c:pt idx="107">
                  <c:v>-1.9119630213489178</c:v>
                </c:pt>
                <c:pt idx="108">
                  <c:v>-1.8831028626699355</c:v>
                </c:pt>
                <c:pt idx="109">
                  <c:v>-1.8542427039909537</c:v>
                </c:pt>
                <c:pt idx="110">
                  <c:v>-1.8253825453119714</c:v>
                </c:pt>
                <c:pt idx="111">
                  <c:v>-1.7965223866329896</c:v>
                </c:pt>
                <c:pt idx="112">
                  <c:v>-1.7676622279540073</c:v>
                </c:pt>
                <c:pt idx="113">
                  <c:v>-1.7388020692750255</c:v>
                </c:pt>
                <c:pt idx="114">
                  <c:v>-1.7099419105960432</c:v>
                </c:pt>
                <c:pt idx="115">
                  <c:v>-1.6810817519170609</c:v>
                </c:pt>
                <c:pt idx="116">
                  <c:v>-1.652221593238079</c:v>
                </c:pt>
                <c:pt idx="117">
                  <c:v>-1.6233614345590968</c:v>
                </c:pt>
                <c:pt idx="118">
                  <c:v>-1.5945012758801149</c:v>
                </c:pt>
                <c:pt idx="119">
                  <c:v>-1.5656411172011326</c:v>
                </c:pt>
                <c:pt idx="120">
                  <c:v>-1.5367809585221508</c:v>
                </c:pt>
                <c:pt idx="121">
                  <c:v>-1.5079207998431685</c:v>
                </c:pt>
                <c:pt idx="122">
                  <c:v>-1.4790606411641867</c:v>
                </c:pt>
                <c:pt idx="123">
                  <c:v>-1.4502004824852044</c:v>
                </c:pt>
                <c:pt idx="124">
                  <c:v>-1.4213403238062225</c:v>
                </c:pt>
                <c:pt idx="125">
                  <c:v>-1.3924801651272403</c:v>
                </c:pt>
                <c:pt idx="126">
                  <c:v>-1.363620006448258</c:v>
                </c:pt>
                <c:pt idx="127">
                  <c:v>-1.3347598477692761</c:v>
                </c:pt>
                <c:pt idx="128">
                  <c:v>-1.3058996890902939</c:v>
                </c:pt>
                <c:pt idx="129">
                  <c:v>-1.277039530411312</c:v>
                </c:pt>
                <c:pt idx="130">
                  <c:v>-1.2481793717323297</c:v>
                </c:pt>
                <c:pt idx="131">
                  <c:v>-1.2193192130533479</c:v>
                </c:pt>
                <c:pt idx="132">
                  <c:v>-1.1904590543743656</c:v>
                </c:pt>
                <c:pt idx="133">
                  <c:v>-1.1615988956953838</c:v>
                </c:pt>
                <c:pt idx="134">
                  <c:v>-1.1327387370164015</c:v>
                </c:pt>
                <c:pt idx="135">
                  <c:v>-1.1038785783374196</c:v>
                </c:pt>
                <c:pt idx="136">
                  <c:v>-1.0750184196584374</c:v>
                </c:pt>
                <c:pt idx="137">
                  <c:v>-1.0461582609794551</c:v>
                </c:pt>
                <c:pt idx="138">
                  <c:v>-1.0172981023004732</c:v>
                </c:pt>
                <c:pt idx="139">
                  <c:v>-0.9884379436214914</c:v>
                </c:pt>
                <c:pt idx="140">
                  <c:v>-0.95957778494250867</c:v>
                </c:pt>
                <c:pt idx="141">
                  <c:v>-0.93071762626352683</c:v>
                </c:pt>
                <c:pt idx="142">
                  <c:v>-0.90185746758454499</c:v>
                </c:pt>
                <c:pt idx="143">
                  <c:v>-0.87299730890556315</c:v>
                </c:pt>
                <c:pt idx="144">
                  <c:v>-0.84413715022658042</c:v>
                </c:pt>
                <c:pt idx="145">
                  <c:v>-0.81527699154759858</c:v>
                </c:pt>
                <c:pt idx="146">
                  <c:v>-0.78641683286861674</c:v>
                </c:pt>
                <c:pt idx="147">
                  <c:v>-0.75755667418963402</c:v>
                </c:pt>
                <c:pt idx="148">
                  <c:v>-0.72869651551065218</c:v>
                </c:pt>
                <c:pt idx="149">
                  <c:v>-0.69983635683167034</c:v>
                </c:pt>
                <c:pt idx="150">
                  <c:v>-0.6709761981526885</c:v>
                </c:pt>
                <c:pt idx="151">
                  <c:v>-0.64211603947370577</c:v>
                </c:pt>
                <c:pt idx="152">
                  <c:v>-0.61325588079472393</c:v>
                </c:pt>
                <c:pt idx="153">
                  <c:v>-0.58439572211574209</c:v>
                </c:pt>
                <c:pt idx="154">
                  <c:v>-0.55553556343676025</c:v>
                </c:pt>
                <c:pt idx="155">
                  <c:v>-0.52667540475777752</c:v>
                </c:pt>
                <c:pt idx="156">
                  <c:v>-0.49781524607879568</c:v>
                </c:pt>
                <c:pt idx="157">
                  <c:v>-0.46895508739981384</c:v>
                </c:pt>
                <c:pt idx="158">
                  <c:v>-0.44009492872083111</c:v>
                </c:pt>
                <c:pt idx="159">
                  <c:v>-0.41123477004184927</c:v>
                </c:pt>
                <c:pt idx="160">
                  <c:v>-0.38237461136286743</c:v>
                </c:pt>
                <c:pt idx="161">
                  <c:v>-0.35351445268388559</c:v>
                </c:pt>
                <c:pt idx="162">
                  <c:v>-0.32465429400490287</c:v>
                </c:pt>
                <c:pt idx="163">
                  <c:v>-0.29579413532592103</c:v>
                </c:pt>
                <c:pt idx="164">
                  <c:v>-0.26693397664693919</c:v>
                </c:pt>
                <c:pt idx="165">
                  <c:v>-0.23807381796795735</c:v>
                </c:pt>
                <c:pt idx="166">
                  <c:v>-0.20921365928897462</c:v>
                </c:pt>
                <c:pt idx="167">
                  <c:v>-0.18035350060999278</c:v>
                </c:pt>
                <c:pt idx="168">
                  <c:v>-0.15149334193101094</c:v>
                </c:pt>
                <c:pt idx="169">
                  <c:v>-0.12263318325202821</c:v>
                </c:pt>
                <c:pt idx="170">
                  <c:v>-9.3773024573046371E-2</c:v>
                </c:pt>
                <c:pt idx="171">
                  <c:v>-6.4912865894064531E-2</c:v>
                </c:pt>
                <c:pt idx="172">
                  <c:v>-3.6052707215082691E-2</c:v>
                </c:pt>
                <c:pt idx="173">
                  <c:v>-7.192548536099963E-3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6A-8C4A-BBB7-7DF8DBFA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tx>
            <c:v>Friction damped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'friction damping'!$G$1:$G$203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'friction damping'!$K$1:$K$203</c:f>
              <c:numCache>
                <c:formatCode>General</c:formatCode>
                <c:ptCount val="203"/>
                <c:pt idx="0">
                  <c:v>5</c:v>
                </c:pt>
                <c:pt idx="1">
                  <c:v>4.9552109313582875</c:v>
                </c:pt>
                <c:pt idx="2">
                  <c:v>4.821702300511169</c:v>
                </c:pt>
                <c:pt idx="3">
                  <c:v>4.6020333744097561</c:v>
                </c:pt>
                <c:pt idx="4">
                  <c:v>4.3004150525231735</c:v>
                </c:pt>
                <c:pt idx="5">
                  <c:v>3.9226291468448191</c:v>
                </c:pt>
                <c:pt idx="6">
                  <c:v>3.4759175486057217</c:v>
                </c:pt>
                <c:pt idx="7">
                  <c:v>2.9688434062914713</c:v>
                </c:pt>
                <c:pt idx="8">
                  <c:v>2.4111269760829162</c:v>
                </c:pt>
                <c:pt idx="9">
                  <c:v>1.813459291352717</c:v>
                </c:pt>
                <c:pt idx="10">
                  <c:v>1.1872972230430141</c:v>
                </c:pt>
                <c:pt idx="11">
                  <c:v>0.54464385947324345</c:v>
                </c:pt>
                <c:pt idx="12">
                  <c:v>-0.10218158445663494</c:v>
                </c:pt>
                <c:pt idx="13">
                  <c:v>-0.74077991798806075</c:v>
                </c:pt>
                <c:pt idx="14">
                  <c:v>-1.358909658306986</c:v>
                </c:pt>
                <c:pt idx="15">
                  <c:v>-1.9447216911961487</c:v>
                </c:pt>
                <c:pt idx="16">
                  <c:v>-2.4869864102561441</c:v>
                </c:pt>
                <c:pt idx="17">
                  <c:v>-2.9753089805954849</c:v>
                </c:pt>
                <c:pt idx="18">
                  <c:v>-3.4003286005354938</c:v>
                </c:pt>
                <c:pt idx="19">
                  <c:v>-3.7538979416226894</c:v>
                </c:pt>
                <c:pt idx="20">
                  <c:v>-4.0292393272092797</c:v>
                </c:pt>
                <c:pt idx="21">
                  <c:v>-4.2210746557677918</c:v>
                </c:pt>
                <c:pt idx="22">
                  <c:v>-4.3257265784008521</c:v>
                </c:pt>
                <c:pt idx="23">
                  <c:v>-4.341862305800638</c:v>
                </c:pt>
                <c:pt idx="24">
                  <c:v>-4.2781986100185474</c:v>
                </c:pt>
                <c:pt idx="25">
                  <c:v>-4.1387932040883051</c:v>
                </c:pt>
                <c:pt idx="26">
                  <c:v>-3.9263183920095819</c:v>
                </c:pt>
                <c:pt idx="27">
                  <c:v>-3.644847167124055</c:v>
                </c:pt>
                <c:pt idx="28">
                  <c:v>-3.2997751356855507</c:v>
                </c:pt>
                <c:pt idx="29">
                  <c:v>-2.8977170868669506</c:v>
                </c:pt>
                <c:pt idx="30">
                  <c:v>-2.4463801918843813</c:v>
                </c:pt>
                <c:pt idx="31">
                  <c:v>-1.9544162629227027</c:v>
                </c:pt>
                <c:pt idx="32">
                  <c:v>-1.431255903955164</c:v>
                </c:pt>
                <c:pt idx="33">
                  <c:v>-0.88692773266994673</c:v>
                </c:pt>
                <c:pt idx="34">
                  <c:v>-0.3318661388925605</c:v>
                </c:pt>
                <c:pt idx="35">
                  <c:v>0.22328873535941901</c:v>
                </c:pt>
                <c:pt idx="36">
                  <c:v>0.76789495994703638</c:v>
                </c:pt>
                <c:pt idx="37">
                  <c:v>1.2915128149577084</c:v>
                </c:pt>
                <c:pt idx="38">
                  <c:v>1.7841049128245219</c:v>
                </c:pt>
                <c:pt idx="39">
                  <c:v>2.2362286080162397</c:v>
                </c:pt>
                <c:pt idx="40">
                  <c:v>2.6392170059390359</c:v>
                </c:pt>
                <c:pt idx="41">
                  <c:v>2.9853451012360139</c:v>
                </c:pt>
                <c:pt idx="42">
                  <c:v>3.2679778607297396</c:v>
                </c:pt>
                <c:pt idx="43">
                  <c:v>3.4816974123614246</c:v>
                </c:pt>
                <c:pt idx="44">
                  <c:v>3.622406902003906</c:v>
                </c:pt>
                <c:pt idx="45">
                  <c:v>3.6874090272860602</c:v>
                </c:pt>
                <c:pt idx="46">
                  <c:v>3.6781496156163302</c:v>
                </c:pt>
                <c:pt idx="47">
                  <c:v>3.603903937348826</c:v>
                </c:pt>
                <c:pt idx="48">
                  <c:v>3.4668423055687101</c:v>
                </c:pt>
                <c:pt idx="49">
                  <c:v>3.2695920957666522</c:v>
                </c:pt>
                <c:pt idx="50">
                  <c:v>3.0159344563211752</c:v>
                </c:pt>
                <c:pt idx="51">
                  <c:v>2.7107318265323452</c:v>
                </c:pt>
                <c:pt idx="52">
                  <c:v>2.359834727065798</c:v>
                </c:pt>
                <c:pt idx="53">
                  <c:v>1.9699696095689434</c:v>
                </c:pt>
                <c:pt idx="54">
                  <c:v>1.5486099153037489</c:v>
                </c:pt>
                <c:pt idx="55">
                  <c:v>1.1038328145117258</c:v>
                </c:pt>
                <c:pt idx="56">
                  <c:v>0.64416437271721705</c:v>
                </c:pt>
                <c:pt idx="57">
                  <c:v>0.17841611202250271</c:v>
                </c:pt>
                <c:pt idx="58">
                  <c:v>-0.28448389959980552</c:v>
                </c:pt>
                <c:pt idx="59">
                  <c:v>-0.73566219311705461</c:v>
                </c:pt>
                <c:pt idx="60">
                  <c:v>-1.1664699966234013</c:v>
                </c:pt>
                <c:pt idx="61">
                  <c:v>-1.56864902624012</c:v>
                </c:pt>
                <c:pt idx="62">
                  <c:v>-1.934489791633919</c:v>
                </c:pt>
                <c:pt idx="63">
                  <c:v>-2.2569793815472874</c:v>
                </c:pt>
                <c:pt idx="64">
                  <c:v>-2.5299358963958585</c:v>
                </c:pt>
                <c:pt idx="65">
                  <c:v>-2.7481269509539783</c:v>
                </c:pt>
                <c:pt idx="66">
                  <c:v>-2.9073699755149827</c:v>
                </c:pt>
                <c:pt idx="67">
                  <c:v>-3.0046123928232431</c:v>
                </c:pt>
                <c:pt idx="68">
                  <c:v>-3.03799205136596</c:v>
                </c:pt>
                <c:pt idx="69">
                  <c:v>-3.0129148879166827</c:v>
                </c:pt>
                <c:pt idx="70">
                  <c:v>-2.9363506171356279</c:v>
                </c:pt>
                <c:pt idx="71">
                  <c:v>-2.8097669224721935</c:v>
                </c:pt>
                <c:pt idx="72">
                  <c:v>-2.635590324700698</c:v>
                </c:pt>
                <c:pt idx="73">
                  <c:v>-2.4171596672165494</c:v>
                </c:pt>
                <c:pt idx="74">
                  <c:v>-2.1586621127466987</c:v>
                </c:pt>
                <c:pt idx="75">
                  <c:v>-1.8650528783726128</c:v>
                </c:pt>
                <c:pt idx="76">
                  <c:v>-1.541960247489212</c:v>
                </c:pt>
                <c:pt idx="77">
                  <c:v>-1.1955776795539232</c:v>
                </c:pt>
                <c:pt idx="78">
                  <c:v>-0.83254508580643183</c:v>
                </c:pt>
                <c:pt idx="79">
                  <c:v>-0.45982154682047943</c:v>
                </c:pt>
                <c:pt idx="80">
                  <c:v>-8.4551911803014079E-2</c:v>
                </c:pt>
                <c:pt idx="81">
                  <c:v>0.28607016316125394</c:v>
                </c:pt>
                <c:pt idx="82">
                  <c:v>0.64494011245892002</c:v>
                </c:pt>
                <c:pt idx="83">
                  <c:v>0.98517865049505504</c:v>
                </c:pt>
                <c:pt idx="84">
                  <c:v>1.3002636427801941</c:v>
                </c:pt>
                <c:pt idx="85">
                  <c:v>1.5841551306807209</c:v>
                </c:pt>
                <c:pt idx="86">
                  <c:v>1.8314111131958333</c:v>
                </c:pt>
                <c:pt idx="87">
                  <c:v>2.0372918663054373</c:v>
                </c:pt>
                <c:pt idx="88">
                  <c:v>2.1978508001601771</c:v>
                </c:pt>
                <c:pt idx="89">
                  <c:v>2.3100101124448513</c:v>
                </c:pt>
                <c:pt idx="90">
                  <c:v>2.3716197876932812</c:v>
                </c:pt>
                <c:pt idx="91">
                  <c:v>2.3821021967606373</c:v>
                </c:pt>
                <c:pt idx="92">
                  <c:v>2.350203141071018</c:v>
                </c:pt>
                <c:pt idx="93">
                  <c:v>2.2795206981091729</c:v>
                </c:pt>
                <c:pt idx="94">
                  <c:v>2.1714098008045166</c:v>
                </c:pt>
                <c:pt idx="95">
                  <c:v>2.0279428593433519</c:v>
                </c:pt>
                <c:pt idx="96">
                  <c:v>1.8518700345170016</c:v>
                </c:pt>
                <c:pt idx="97">
                  <c:v>1.646566519065495</c:v>
                </c:pt>
                <c:pt idx="98">
                  <c:v>1.4159678375965561</c:v>
                </c:pt>
                <c:pt idx="99">
                  <c:v>1.1644944053350945</c:v>
                </c:pt>
                <c:pt idx="100">
                  <c:v>0.89696679185916817</c:v>
                </c:pt>
                <c:pt idx="101">
                  <c:v>0.61851331415722666</c:v>
                </c:pt>
                <c:pt idx="102">
                  <c:v>0.33447173038305683</c:v>
                </c:pt>
                <c:pt idx="103">
                  <c:v>5.0286918770243438E-2</c:v>
                </c:pt>
                <c:pt idx="104">
                  <c:v>-0.22859349687028191</c:v>
                </c:pt>
                <c:pt idx="105">
                  <c:v>-0.49682357428345342</c:v>
                </c:pt>
                <c:pt idx="106">
                  <c:v>-0.74926153073910307</c:v>
                </c:pt>
                <c:pt idx="107">
                  <c:v>-0.98106830740587969</c:v>
                </c:pt>
                <c:pt idx="108">
                  <c:v>-1.1878003307200131</c:v>
                </c:pt>
                <c:pt idx="109">
                  <c:v>-1.3654946925785021</c:v>
                </c:pt>
                <c:pt idx="110">
                  <c:v>-1.5107451165120489</c:v>
                </c:pt>
                <c:pt idx="111">
                  <c:v>-1.6207672536193891</c:v>
                </c:pt>
                <c:pt idx="112">
                  <c:v>-1.6934520565857318</c:v>
                </c:pt>
                <c:pt idx="113">
                  <c:v>-1.7274062086427207</c:v>
                </c:pt>
                <c:pt idx="114">
                  <c:v>-1.7245290724173692</c:v>
                </c:pt>
                <c:pt idx="115">
                  <c:v>-1.694037615856727</c:v>
                </c:pt>
                <c:pt idx="116">
                  <c:v>-1.6373410055993551</c:v>
                </c:pt>
                <c:pt idx="117">
                  <c:v>-1.5555260759566454</c:v>
                </c:pt>
                <c:pt idx="118">
                  <c:v>-1.4501611618310954</c:v>
                </c:pt>
                <c:pt idx="119">
                  <c:v>-1.3232660348346021</c:v>
                </c:pt>
                <c:pt idx="120">
                  <c:v>-1.1772731856812053</c:v>
                </c:pt>
                <c:pt idx="121">
                  <c:v>-1.0149811950436691</c:v>
                </c:pt>
                <c:pt idx="122">
                  <c:v>-0.83950108672198187</c:v>
                </c:pt>
                <c:pt idx="123">
                  <c:v>-0.65419669149588922</c:v>
                </c:pt>
                <c:pt idx="124">
                  <c:v>-0.46262016484469465</c:v>
                </c:pt>
                <c:pt idx="125">
                  <c:v>-0.26844389461445894</c:v>
                </c:pt>
                <c:pt idx="126">
                  <c:v>-7.5390103914933504E-2</c:v>
                </c:pt>
                <c:pt idx="127">
                  <c:v>0.11284050129060552</c:v>
                </c:pt>
                <c:pt idx="128">
                  <c:v>0.29263967212691749</c:v>
                </c:pt>
                <c:pt idx="129">
                  <c:v>0.46056078441068465</c:v>
                </c:pt>
                <c:pt idx="130">
                  <c:v>0.61338490802229617</c:v>
                </c:pt>
                <c:pt idx="131">
                  <c:v>0.7481825115418721</c:v>
                </c:pt>
                <c:pt idx="132">
                  <c:v>0.86236961931489597</c:v>
                </c:pt>
                <c:pt idx="133">
                  <c:v>0.95375734445583449</c:v>
                </c:pt>
                <c:pt idx="134">
                  <c:v>1.0205938482767627</c:v>
                </c:pt>
                <c:pt idx="135">
                  <c:v>1.0615979218081046</c:v>
                </c:pt>
                <c:pt idx="136">
                  <c:v>1.0615979218081046</c:v>
                </c:pt>
                <c:pt idx="137">
                  <c:v>1.0615979218081046</c:v>
                </c:pt>
                <c:pt idx="138">
                  <c:v>1.0615979218081046</c:v>
                </c:pt>
                <c:pt idx="139">
                  <c:v>1.0615979218081046</c:v>
                </c:pt>
                <c:pt idx="140">
                  <c:v>1.0615979218081046</c:v>
                </c:pt>
                <c:pt idx="141">
                  <c:v>1.0615979218081046</c:v>
                </c:pt>
                <c:pt idx="142">
                  <c:v>1.0615979218081046</c:v>
                </c:pt>
                <c:pt idx="143">
                  <c:v>1.0615979218081046</c:v>
                </c:pt>
                <c:pt idx="144">
                  <c:v>1.0615979218081046</c:v>
                </c:pt>
                <c:pt idx="145">
                  <c:v>1.0615979218081046</c:v>
                </c:pt>
                <c:pt idx="146">
                  <c:v>1.0615979218081046</c:v>
                </c:pt>
                <c:pt idx="147">
                  <c:v>1.0615979218081046</c:v>
                </c:pt>
                <c:pt idx="148">
                  <c:v>1.0615979218081046</c:v>
                </c:pt>
                <c:pt idx="149">
                  <c:v>1.0615979218081046</c:v>
                </c:pt>
                <c:pt idx="150">
                  <c:v>1.0615979218081046</c:v>
                </c:pt>
                <c:pt idx="151">
                  <c:v>1.0615979218081046</c:v>
                </c:pt>
                <c:pt idx="152">
                  <c:v>1.0615979218081046</c:v>
                </c:pt>
                <c:pt idx="153">
                  <c:v>1.0615979218081046</c:v>
                </c:pt>
                <c:pt idx="154">
                  <c:v>1.0615979218081046</c:v>
                </c:pt>
                <c:pt idx="155">
                  <c:v>1.0615979218081046</c:v>
                </c:pt>
                <c:pt idx="156">
                  <c:v>1.0615979218081046</c:v>
                </c:pt>
                <c:pt idx="157">
                  <c:v>1.0615979218081046</c:v>
                </c:pt>
                <c:pt idx="158">
                  <c:v>1.0615979218081046</c:v>
                </c:pt>
                <c:pt idx="159">
                  <c:v>1.0615979218081046</c:v>
                </c:pt>
                <c:pt idx="160">
                  <c:v>1.0615979218081046</c:v>
                </c:pt>
                <c:pt idx="161">
                  <c:v>1.0615979218081046</c:v>
                </c:pt>
                <c:pt idx="162">
                  <c:v>1.0615979218081046</c:v>
                </c:pt>
                <c:pt idx="163">
                  <c:v>1.0615979218081046</c:v>
                </c:pt>
                <c:pt idx="164">
                  <c:v>1.0615979218081046</c:v>
                </c:pt>
                <c:pt idx="165">
                  <c:v>1.0615979218081046</c:v>
                </c:pt>
                <c:pt idx="166">
                  <c:v>1.0615979218081046</c:v>
                </c:pt>
                <c:pt idx="167">
                  <c:v>1.0615979218081046</c:v>
                </c:pt>
                <c:pt idx="168">
                  <c:v>1.0615979218081046</c:v>
                </c:pt>
                <c:pt idx="169">
                  <c:v>1.0615979218081046</c:v>
                </c:pt>
                <c:pt idx="170">
                  <c:v>1.0615979218081046</c:v>
                </c:pt>
                <c:pt idx="171">
                  <c:v>1.0615979218081046</c:v>
                </c:pt>
                <c:pt idx="172">
                  <c:v>1.0615979218081046</c:v>
                </c:pt>
                <c:pt idx="173">
                  <c:v>1.0615979218081046</c:v>
                </c:pt>
                <c:pt idx="174">
                  <c:v>1.0615979218081046</c:v>
                </c:pt>
                <c:pt idx="175">
                  <c:v>1.0615979218081046</c:v>
                </c:pt>
                <c:pt idx="176">
                  <c:v>1.0615979218081046</c:v>
                </c:pt>
                <c:pt idx="177">
                  <c:v>1.0615979218081046</c:v>
                </c:pt>
                <c:pt idx="178">
                  <c:v>1.0615979218081046</c:v>
                </c:pt>
                <c:pt idx="179">
                  <c:v>1.0615979218081046</c:v>
                </c:pt>
                <c:pt idx="180">
                  <c:v>1.0615979218081046</c:v>
                </c:pt>
                <c:pt idx="181">
                  <c:v>1.0615979218081046</c:v>
                </c:pt>
                <c:pt idx="182">
                  <c:v>1.0615979218081046</c:v>
                </c:pt>
                <c:pt idx="183">
                  <c:v>1.0615979218081046</c:v>
                </c:pt>
                <c:pt idx="184">
                  <c:v>1.0615979218081046</c:v>
                </c:pt>
                <c:pt idx="185">
                  <c:v>1.0615979218081046</c:v>
                </c:pt>
                <c:pt idx="186">
                  <c:v>1.0615979218081046</c:v>
                </c:pt>
                <c:pt idx="187">
                  <c:v>1.0615979218081046</c:v>
                </c:pt>
                <c:pt idx="188">
                  <c:v>1.0615979218081046</c:v>
                </c:pt>
                <c:pt idx="189">
                  <c:v>1.0615979218081046</c:v>
                </c:pt>
                <c:pt idx="190">
                  <c:v>1.0615979218081046</c:v>
                </c:pt>
                <c:pt idx="191">
                  <c:v>1.0615979218081046</c:v>
                </c:pt>
                <c:pt idx="192">
                  <c:v>1.0615979218081046</c:v>
                </c:pt>
                <c:pt idx="193">
                  <c:v>1.0615979218081046</c:v>
                </c:pt>
                <c:pt idx="194">
                  <c:v>1.0615979218081046</c:v>
                </c:pt>
                <c:pt idx="195">
                  <c:v>1.0615979218081046</c:v>
                </c:pt>
                <c:pt idx="196">
                  <c:v>1.0615979218081046</c:v>
                </c:pt>
                <c:pt idx="197">
                  <c:v>1.0615979218081046</c:v>
                </c:pt>
                <c:pt idx="198">
                  <c:v>1.0615979218081046</c:v>
                </c:pt>
                <c:pt idx="199">
                  <c:v>1.0615979218081046</c:v>
                </c:pt>
                <c:pt idx="200">
                  <c:v>1.0615979218081046</c:v>
                </c:pt>
                <c:pt idx="201">
                  <c:v>1.0615979218081046</c:v>
                </c:pt>
                <c:pt idx="202">
                  <c:v>1.0615979218081046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B7-9745-9266-DDA3BDF908E6}"/>
            </c:ext>
          </c:extLst>
        </c:ser>
        <c:ser>
          <c:idx val="1"/>
          <c:order val="1"/>
          <c:tx>
            <c:v>FD Upper bound</c:v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'friction damping'!$L$1:$L$203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</c:numCache>
            </c:numRef>
          </c:xVal>
          <c:yVal>
            <c:numRef>
              <c:f>'friction damping'!$M$1:$M$203</c:f>
              <c:numCache>
                <c:formatCode>General</c:formatCode>
                <c:ptCount val="203"/>
                <c:pt idx="0">
                  <c:v>5</c:v>
                </c:pt>
                <c:pt idx="1">
                  <c:v>4.9711398413210182</c:v>
                </c:pt>
                <c:pt idx="2">
                  <c:v>4.9422796826420363</c:v>
                </c:pt>
                <c:pt idx="3">
                  <c:v>4.9134195239630536</c:v>
                </c:pt>
                <c:pt idx="4">
                  <c:v>4.8845593652840718</c:v>
                </c:pt>
                <c:pt idx="5">
                  <c:v>4.8556992066050899</c:v>
                </c:pt>
                <c:pt idx="6">
                  <c:v>4.8268390479261072</c:v>
                </c:pt>
                <c:pt idx="7">
                  <c:v>4.7979788892471253</c:v>
                </c:pt>
                <c:pt idx="8">
                  <c:v>4.7691187305681435</c:v>
                </c:pt>
                <c:pt idx="9">
                  <c:v>4.7402585718891617</c:v>
                </c:pt>
                <c:pt idx="10">
                  <c:v>4.7113984132101798</c:v>
                </c:pt>
                <c:pt idx="11">
                  <c:v>4.6825382545311971</c:v>
                </c:pt>
                <c:pt idx="12">
                  <c:v>4.6536780958522153</c:v>
                </c:pt>
                <c:pt idx="13">
                  <c:v>4.6248179371732334</c:v>
                </c:pt>
                <c:pt idx="14">
                  <c:v>4.5959577784942516</c:v>
                </c:pt>
                <c:pt idx="15">
                  <c:v>4.5670976198152688</c:v>
                </c:pt>
                <c:pt idx="16">
                  <c:v>4.538237461136287</c:v>
                </c:pt>
                <c:pt idx="17">
                  <c:v>4.5093773024573052</c:v>
                </c:pt>
                <c:pt idx="18">
                  <c:v>4.4805171437783233</c:v>
                </c:pt>
                <c:pt idx="19">
                  <c:v>4.4516569850993406</c:v>
                </c:pt>
                <c:pt idx="20">
                  <c:v>4.4227968264203588</c:v>
                </c:pt>
                <c:pt idx="21">
                  <c:v>4.3939366677413769</c:v>
                </c:pt>
                <c:pt idx="22">
                  <c:v>4.3650765090623942</c:v>
                </c:pt>
                <c:pt idx="23">
                  <c:v>4.3362163503834124</c:v>
                </c:pt>
                <c:pt idx="24">
                  <c:v>4.3073561917044305</c:v>
                </c:pt>
                <c:pt idx="25">
                  <c:v>4.2784960330254487</c:v>
                </c:pt>
                <c:pt idx="26">
                  <c:v>4.2496358743464659</c:v>
                </c:pt>
                <c:pt idx="27">
                  <c:v>4.2207757156674841</c:v>
                </c:pt>
                <c:pt idx="28">
                  <c:v>4.1919155569885023</c:v>
                </c:pt>
                <c:pt idx="29">
                  <c:v>4.1630553983095204</c:v>
                </c:pt>
                <c:pt idx="30">
                  <c:v>4.1341952396305377</c:v>
                </c:pt>
                <c:pt idx="31">
                  <c:v>4.1053350809515559</c:v>
                </c:pt>
                <c:pt idx="32">
                  <c:v>4.076474922272574</c:v>
                </c:pt>
                <c:pt idx="33">
                  <c:v>4.0476147635935913</c:v>
                </c:pt>
                <c:pt idx="34">
                  <c:v>4.0187546049146095</c:v>
                </c:pt>
                <c:pt idx="35">
                  <c:v>3.9898944462356276</c:v>
                </c:pt>
                <c:pt idx="36">
                  <c:v>3.9610342875566458</c:v>
                </c:pt>
                <c:pt idx="37">
                  <c:v>3.9321741288776635</c:v>
                </c:pt>
                <c:pt idx="38">
                  <c:v>3.9033139701986812</c:v>
                </c:pt>
                <c:pt idx="39">
                  <c:v>3.8744538115196994</c:v>
                </c:pt>
                <c:pt idx="40">
                  <c:v>3.8455936528407171</c:v>
                </c:pt>
                <c:pt idx="41">
                  <c:v>3.8167334941617348</c:v>
                </c:pt>
                <c:pt idx="42">
                  <c:v>3.787873335482753</c:v>
                </c:pt>
                <c:pt idx="43">
                  <c:v>3.7590131768037711</c:v>
                </c:pt>
                <c:pt idx="44">
                  <c:v>3.7301530181247888</c:v>
                </c:pt>
                <c:pt idx="45">
                  <c:v>3.7012928594458065</c:v>
                </c:pt>
                <c:pt idx="46">
                  <c:v>3.6724327007668247</c:v>
                </c:pt>
                <c:pt idx="47">
                  <c:v>3.6435725420878429</c:v>
                </c:pt>
                <c:pt idx="48">
                  <c:v>3.6147123834088606</c:v>
                </c:pt>
                <c:pt idx="49">
                  <c:v>3.5858522247298783</c:v>
                </c:pt>
                <c:pt idx="50">
                  <c:v>3.5569920660508965</c:v>
                </c:pt>
                <c:pt idx="51">
                  <c:v>3.5281319073719146</c:v>
                </c:pt>
                <c:pt idx="52">
                  <c:v>3.4992717486929323</c:v>
                </c:pt>
                <c:pt idx="53">
                  <c:v>3.4704115900139501</c:v>
                </c:pt>
                <c:pt idx="54">
                  <c:v>3.4415514313349682</c:v>
                </c:pt>
                <c:pt idx="55">
                  <c:v>3.4126912726559864</c:v>
                </c:pt>
                <c:pt idx="56">
                  <c:v>3.3838311139770041</c:v>
                </c:pt>
                <c:pt idx="57">
                  <c:v>3.3549709552980218</c:v>
                </c:pt>
                <c:pt idx="58">
                  <c:v>3.32611079661904</c:v>
                </c:pt>
                <c:pt idx="59">
                  <c:v>3.2972506379400577</c:v>
                </c:pt>
                <c:pt idx="60">
                  <c:v>3.2683904792610754</c:v>
                </c:pt>
                <c:pt idx="61">
                  <c:v>3.2395303205820936</c:v>
                </c:pt>
                <c:pt idx="62">
                  <c:v>3.2106701619031117</c:v>
                </c:pt>
                <c:pt idx="63">
                  <c:v>3.1818100032241294</c:v>
                </c:pt>
                <c:pt idx="64">
                  <c:v>3.1529498445451472</c:v>
                </c:pt>
                <c:pt idx="65">
                  <c:v>3.1240896858661653</c:v>
                </c:pt>
                <c:pt idx="66">
                  <c:v>3.0952295271871835</c:v>
                </c:pt>
                <c:pt idx="67">
                  <c:v>3.0663693685082007</c:v>
                </c:pt>
                <c:pt idx="68">
                  <c:v>3.0375092098292189</c:v>
                </c:pt>
                <c:pt idx="69">
                  <c:v>3.0086490511502371</c:v>
                </c:pt>
                <c:pt idx="70">
                  <c:v>2.9797888924712548</c:v>
                </c:pt>
                <c:pt idx="71">
                  <c:v>2.9509287337922729</c:v>
                </c:pt>
                <c:pt idx="72">
                  <c:v>2.9220685751132907</c:v>
                </c:pt>
                <c:pt idx="73">
                  <c:v>2.8932084164343084</c:v>
                </c:pt>
                <c:pt idx="74">
                  <c:v>2.8643482577553265</c:v>
                </c:pt>
                <c:pt idx="75">
                  <c:v>2.8354880990763442</c:v>
                </c:pt>
                <c:pt idx="76">
                  <c:v>2.8066279403973624</c:v>
                </c:pt>
                <c:pt idx="77">
                  <c:v>2.7777677817183801</c:v>
                </c:pt>
                <c:pt idx="78">
                  <c:v>2.7489076230393983</c:v>
                </c:pt>
                <c:pt idx="79">
                  <c:v>2.720047464360416</c:v>
                </c:pt>
                <c:pt idx="80">
                  <c:v>2.6911873056814342</c:v>
                </c:pt>
                <c:pt idx="81">
                  <c:v>2.6623271470024519</c:v>
                </c:pt>
                <c:pt idx="82">
                  <c:v>2.63346698832347</c:v>
                </c:pt>
                <c:pt idx="83">
                  <c:v>2.6046068296444878</c:v>
                </c:pt>
                <c:pt idx="84">
                  <c:v>2.5757466709655055</c:v>
                </c:pt>
                <c:pt idx="85">
                  <c:v>2.5468865122865236</c:v>
                </c:pt>
                <c:pt idx="86">
                  <c:v>2.5180263536075413</c:v>
                </c:pt>
                <c:pt idx="87">
                  <c:v>2.4891661949285595</c:v>
                </c:pt>
                <c:pt idx="88">
                  <c:v>2.4603060362495772</c:v>
                </c:pt>
                <c:pt idx="89">
                  <c:v>2.4314458775705954</c:v>
                </c:pt>
                <c:pt idx="90">
                  <c:v>2.4025857188916131</c:v>
                </c:pt>
                <c:pt idx="91">
                  <c:v>2.3737255602126313</c:v>
                </c:pt>
                <c:pt idx="92">
                  <c:v>2.344865401533649</c:v>
                </c:pt>
                <c:pt idx="93">
                  <c:v>2.3160052428546671</c:v>
                </c:pt>
                <c:pt idx="94">
                  <c:v>2.2871450841756849</c:v>
                </c:pt>
                <c:pt idx="95">
                  <c:v>2.2582849254967026</c:v>
                </c:pt>
                <c:pt idx="96">
                  <c:v>2.2294247668177207</c:v>
                </c:pt>
                <c:pt idx="97">
                  <c:v>2.2005646081387384</c:v>
                </c:pt>
                <c:pt idx="98">
                  <c:v>2.1717044494597566</c:v>
                </c:pt>
                <c:pt idx="99">
                  <c:v>2.1428442907807743</c:v>
                </c:pt>
                <c:pt idx="100">
                  <c:v>2.1139841321017925</c:v>
                </c:pt>
                <c:pt idx="101">
                  <c:v>2.0851239734228102</c:v>
                </c:pt>
                <c:pt idx="102">
                  <c:v>2.0562638147438284</c:v>
                </c:pt>
                <c:pt idx="103">
                  <c:v>2.0274036560648461</c:v>
                </c:pt>
                <c:pt idx="104">
                  <c:v>1.9985434973858638</c:v>
                </c:pt>
                <c:pt idx="105">
                  <c:v>1.9696833387068819</c:v>
                </c:pt>
                <c:pt idx="106">
                  <c:v>1.9408231800278997</c:v>
                </c:pt>
                <c:pt idx="107">
                  <c:v>1.9119630213489178</c:v>
                </c:pt>
                <c:pt idx="108">
                  <c:v>1.8831028626699355</c:v>
                </c:pt>
                <c:pt idx="109">
                  <c:v>1.8542427039909537</c:v>
                </c:pt>
                <c:pt idx="110">
                  <c:v>1.8253825453119714</c:v>
                </c:pt>
                <c:pt idx="111">
                  <c:v>1.7965223866329896</c:v>
                </c:pt>
                <c:pt idx="112">
                  <c:v>1.7676622279540073</c:v>
                </c:pt>
                <c:pt idx="113">
                  <c:v>1.7388020692750255</c:v>
                </c:pt>
                <c:pt idx="114">
                  <c:v>1.7099419105960432</c:v>
                </c:pt>
                <c:pt idx="115">
                  <c:v>1.6810817519170609</c:v>
                </c:pt>
                <c:pt idx="116">
                  <c:v>1.652221593238079</c:v>
                </c:pt>
                <c:pt idx="117">
                  <c:v>1.6233614345590968</c:v>
                </c:pt>
                <c:pt idx="118">
                  <c:v>1.5945012758801149</c:v>
                </c:pt>
                <c:pt idx="119">
                  <c:v>1.5656411172011326</c:v>
                </c:pt>
                <c:pt idx="120">
                  <c:v>1.5367809585221508</c:v>
                </c:pt>
                <c:pt idx="121">
                  <c:v>1.5079207998431685</c:v>
                </c:pt>
                <c:pt idx="122">
                  <c:v>1.4790606411641867</c:v>
                </c:pt>
                <c:pt idx="123">
                  <c:v>1.4502004824852044</c:v>
                </c:pt>
                <c:pt idx="124">
                  <c:v>1.4213403238062225</c:v>
                </c:pt>
                <c:pt idx="125">
                  <c:v>1.3924801651272403</c:v>
                </c:pt>
                <c:pt idx="126">
                  <c:v>1.363620006448258</c:v>
                </c:pt>
                <c:pt idx="127">
                  <c:v>1.3347598477692761</c:v>
                </c:pt>
                <c:pt idx="128">
                  <c:v>1.3058996890902939</c:v>
                </c:pt>
                <c:pt idx="129">
                  <c:v>1.277039530411312</c:v>
                </c:pt>
                <c:pt idx="130">
                  <c:v>1.2481793717323297</c:v>
                </c:pt>
                <c:pt idx="131">
                  <c:v>1.2193192130533479</c:v>
                </c:pt>
                <c:pt idx="132">
                  <c:v>1.1904590543743656</c:v>
                </c:pt>
                <c:pt idx="133">
                  <c:v>1.1615988956953838</c:v>
                </c:pt>
                <c:pt idx="134">
                  <c:v>1.1327387370164015</c:v>
                </c:pt>
                <c:pt idx="135">
                  <c:v>1.1038785783374196</c:v>
                </c:pt>
                <c:pt idx="136">
                  <c:v>1.0750184196584374</c:v>
                </c:pt>
                <c:pt idx="137">
                  <c:v>1.0461582609794551</c:v>
                </c:pt>
                <c:pt idx="138">
                  <c:v>1.0172981023004732</c:v>
                </c:pt>
                <c:pt idx="139">
                  <c:v>0.9884379436214914</c:v>
                </c:pt>
                <c:pt idx="140">
                  <c:v>0.95957778494250867</c:v>
                </c:pt>
                <c:pt idx="141">
                  <c:v>0.93071762626352683</c:v>
                </c:pt>
                <c:pt idx="142">
                  <c:v>0.90185746758454499</c:v>
                </c:pt>
                <c:pt idx="143">
                  <c:v>0.87299730890556315</c:v>
                </c:pt>
                <c:pt idx="144">
                  <c:v>0.84413715022658042</c:v>
                </c:pt>
                <c:pt idx="145">
                  <c:v>0.81527699154759858</c:v>
                </c:pt>
                <c:pt idx="146">
                  <c:v>0.78641683286861674</c:v>
                </c:pt>
                <c:pt idx="147">
                  <c:v>0.75755667418963402</c:v>
                </c:pt>
                <c:pt idx="148">
                  <c:v>0.72869651551065218</c:v>
                </c:pt>
                <c:pt idx="149">
                  <c:v>0.69983635683167034</c:v>
                </c:pt>
                <c:pt idx="150">
                  <c:v>0.6709761981526885</c:v>
                </c:pt>
                <c:pt idx="151">
                  <c:v>0.64211603947370577</c:v>
                </c:pt>
                <c:pt idx="152">
                  <c:v>0.61325588079472393</c:v>
                </c:pt>
                <c:pt idx="153">
                  <c:v>0.58439572211574209</c:v>
                </c:pt>
                <c:pt idx="154">
                  <c:v>0.55553556343676025</c:v>
                </c:pt>
                <c:pt idx="155">
                  <c:v>0.52667540475777752</c:v>
                </c:pt>
                <c:pt idx="156">
                  <c:v>0.49781524607879568</c:v>
                </c:pt>
                <c:pt idx="157">
                  <c:v>0.46895508739981384</c:v>
                </c:pt>
                <c:pt idx="158">
                  <c:v>0.44009492872083111</c:v>
                </c:pt>
                <c:pt idx="159">
                  <c:v>0.41123477004184927</c:v>
                </c:pt>
                <c:pt idx="160">
                  <c:v>0.38237461136286743</c:v>
                </c:pt>
                <c:pt idx="161">
                  <c:v>0.35351445268388559</c:v>
                </c:pt>
                <c:pt idx="162">
                  <c:v>0.32465429400490287</c:v>
                </c:pt>
                <c:pt idx="163">
                  <c:v>0.29579413532592103</c:v>
                </c:pt>
                <c:pt idx="164">
                  <c:v>0.26693397664693919</c:v>
                </c:pt>
                <c:pt idx="165">
                  <c:v>0.23807381796795735</c:v>
                </c:pt>
                <c:pt idx="166">
                  <c:v>0.20921365928897462</c:v>
                </c:pt>
                <c:pt idx="167">
                  <c:v>0.18035350060999278</c:v>
                </c:pt>
                <c:pt idx="168">
                  <c:v>0.15149334193101094</c:v>
                </c:pt>
                <c:pt idx="169">
                  <c:v>0.12263318325202821</c:v>
                </c:pt>
                <c:pt idx="170">
                  <c:v>9.3773024573046371E-2</c:v>
                </c:pt>
                <c:pt idx="171">
                  <c:v>6.4912865894064531E-2</c:v>
                </c:pt>
                <c:pt idx="172">
                  <c:v>3.6052707215082691E-2</c:v>
                </c:pt>
                <c:pt idx="173">
                  <c:v>7.192548536099963E-3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B7-9745-9266-DDA3BDF908E6}"/>
            </c:ext>
          </c:extLst>
        </c:ser>
        <c:ser>
          <c:idx val="2"/>
          <c:order val="2"/>
          <c:tx>
            <c:v>FD Lower bound</c:v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'friction damping'!$O$1:$O$203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</c:numCache>
            </c:numRef>
          </c:xVal>
          <c:yVal>
            <c:numRef>
              <c:f>'friction damping'!$P$1:$P$203</c:f>
              <c:numCache>
                <c:formatCode>General</c:formatCode>
                <c:ptCount val="203"/>
                <c:pt idx="0">
                  <c:v>-5</c:v>
                </c:pt>
                <c:pt idx="1">
                  <c:v>-4.9711398413210182</c:v>
                </c:pt>
                <c:pt idx="2">
                  <c:v>-4.9422796826420363</c:v>
                </c:pt>
                <c:pt idx="3">
                  <c:v>-4.9134195239630536</c:v>
                </c:pt>
                <c:pt idx="4">
                  <c:v>-4.8845593652840718</c:v>
                </c:pt>
                <c:pt idx="5">
                  <c:v>-4.8556992066050899</c:v>
                </c:pt>
                <c:pt idx="6">
                  <c:v>-4.8268390479261072</c:v>
                </c:pt>
                <c:pt idx="7">
                  <c:v>-4.7979788892471253</c:v>
                </c:pt>
                <c:pt idx="8">
                  <c:v>-4.7691187305681435</c:v>
                </c:pt>
                <c:pt idx="9">
                  <c:v>-4.7402585718891617</c:v>
                </c:pt>
                <c:pt idx="10">
                  <c:v>-4.7113984132101798</c:v>
                </c:pt>
                <c:pt idx="11">
                  <c:v>-4.6825382545311971</c:v>
                </c:pt>
                <c:pt idx="12">
                  <c:v>-4.6536780958522153</c:v>
                </c:pt>
                <c:pt idx="13">
                  <c:v>-4.6248179371732334</c:v>
                </c:pt>
                <c:pt idx="14">
                  <c:v>-4.5959577784942516</c:v>
                </c:pt>
                <c:pt idx="15">
                  <c:v>-4.5670976198152688</c:v>
                </c:pt>
                <c:pt idx="16">
                  <c:v>-4.538237461136287</c:v>
                </c:pt>
                <c:pt idx="17">
                  <c:v>-4.5093773024573052</c:v>
                </c:pt>
                <c:pt idx="18">
                  <c:v>-4.4805171437783233</c:v>
                </c:pt>
                <c:pt idx="19">
                  <c:v>-4.4516569850993406</c:v>
                </c:pt>
                <c:pt idx="20">
                  <c:v>-4.4227968264203588</c:v>
                </c:pt>
                <c:pt idx="21">
                  <c:v>-4.3939366677413769</c:v>
                </c:pt>
                <c:pt idx="22">
                  <c:v>-4.3650765090623942</c:v>
                </c:pt>
                <c:pt idx="23">
                  <c:v>-4.3362163503834124</c:v>
                </c:pt>
                <c:pt idx="24">
                  <c:v>-4.3073561917044305</c:v>
                </c:pt>
                <c:pt idx="25">
                  <c:v>-4.2784960330254487</c:v>
                </c:pt>
                <c:pt idx="26">
                  <c:v>-4.2496358743464659</c:v>
                </c:pt>
                <c:pt idx="27">
                  <c:v>-4.2207757156674841</c:v>
                </c:pt>
                <c:pt idx="28">
                  <c:v>-4.1919155569885023</c:v>
                </c:pt>
                <c:pt idx="29">
                  <c:v>-4.1630553983095204</c:v>
                </c:pt>
                <c:pt idx="30">
                  <c:v>-4.1341952396305377</c:v>
                </c:pt>
                <c:pt idx="31">
                  <c:v>-4.1053350809515559</c:v>
                </c:pt>
                <c:pt idx="32">
                  <c:v>-4.076474922272574</c:v>
                </c:pt>
                <c:pt idx="33">
                  <c:v>-4.0476147635935913</c:v>
                </c:pt>
                <c:pt idx="34">
                  <c:v>-4.0187546049146095</c:v>
                </c:pt>
                <c:pt idx="35">
                  <c:v>-3.9898944462356276</c:v>
                </c:pt>
                <c:pt idx="36">
                  <c:v>-3.9610342875566458</c:v>
                </c:pt>
                <c:pt idx="37">
                  <c:v>-3.9321741288776635</c:v>
                </c:pt>
                <c:pt idx="38">
                  <c:v>-3.9033139701986812</c:v>
                </c:pt>
                <c:pt idx="39">
                  <c:v>-3.8744538115196994</c:v>
                </c:pt>
                <c:pt idx="40">
                  <c:v>-3.8455936528407171</c:v>
                </c:pt>
                <c:pt idx="41">
                  <c:v>-3.8167334941617348</c:v>
                </c:pt>
                <c:pt idx="42">
                  <c:v>-3.787873335482753</c:v>
                </c:pt>
                <c:pt idx="43">
                  <c:v>-3.7590131768037711</c:v>
                </c:pt>
                <c:pt idx="44">
                  <c:v>-3.7301530181247888</c:v>
                </c:pt>
                <c:pt idx="45">
                  <c:v>-3.7012928594458065</c:v>
                </c:pt>
                <c:pt idx="46">
                  <c:v>-3.6724327007668247</c:v>
                </c:pt>
                <c:pt idx="47">
                  <c:v>-3.6435725420878429</c:v>
                </c:pt>
                <c:pt idx="48">
                  <c:v>-3.6147123834088606</c:v>
                </c:pt>
                <c:pt idx="49">
                  <c:v>-3.5858522247298783</c:v>
                </c:pt>
                <c:pt idx="50">
                  <c:v>-3.5569920660508965</c:v>
                </c:pt>
                <c:pt idx="51">
                  <c:v>-3.5281319073719146</c:v>
                </c:pt>
                <c:pt idx="52">
                  <c:v>-3.4992717486929323</c:v>
                </c:pt>
                <c:pt idx="53">
                  <c:v>-3.4704115900139501</c:v>
                </c:pt>
                <c:pt idx="54">
                  <c:v>-3.4415514313349682</c:v>
                </c:pt>
                <c:pt idx="55">
                  <c:v>-3.4126912726559864</c:v>
                </c:pt>
                <c:pt idx="56">
                  <c:v>-3.3838311139770041</c:v>
                </c:pt>
                <c:pt idx="57">
                  <c:v>-3.3549709552980218</c:v>
                </c:pt>
                <c:pt idx="58">
                  <c:v>-3.32611079661904</c:v>
                </c:pt>
                <c:pt idx="59">
                  <c:v>-3.2972506379400577</c:v>
                </c:pt>
                <c:pt idx="60">
                  <c:v>-3.2683904792610754</c:v>
                </c:pt>
                <c:pt idx="61">
                  <c:v>-3.2395303205820936</c:v>
                </c:pt>
                <c:pt idx="62">
                  <c:v>-3.2106701619031117</c:v>
                </c:pt>
                <c:pt idx="63">
                  <c:v>-3.1818100032241294</c:v>
                </c:pt>
                <c:pt idx="64">
                  <c:v>-3.1529498445451472</c:v>
                </c:pt>
                <c:pt idx="65">
                  <c:v>-3.1240896858661653</c:v>
                </c:pt>
                <c:pt idx="66">
                  <c:v>-3.0952295271871835</c:v>
                </c:pt>
                <c:pt idx="67">
                  <c:v>-3.0663693685082007</c:v>
                </c:pt>
                <c:pt idx="68">
                  <c:v>-3.0375092098292189</c:v>
                </c:pt>
                <c:pt idx="69">
                  <c:v>-3.0086490511502371</c:v>
                </c:pt>
                <c:pt idx="70">
                  <c:v>-2.9797888924712548</c:v>
                </c:pt>
                <c:pt idx="71">
                  <c:v>-2.9509287337922729</c:v>
                </c:pt>
                <c:pt idx="72">
                  <c:v>-2.9220685751132907</c:v>
                </c:pt>
                <c:pt idx="73">
                  <c:v>-2.8932084164343084</c:v>
                </c:pt>
                <c:pt idx="74">
                  <c:v>-2.8643482577553265</c:v>
                </c:pt>
                <c:pt idx="75">
                  <c:v>-2.8354880990763442</c:v>
                </c:pt>
                <c:pt idx="76">
                  <c:v>-2.8066279403973624</c:v>
                </c:pt>
                <c:pt idx="77">
                  <c:v>-2.7777677817183801</c:v>
                </c:pt>
                <c:pt idx="78">
                  <c:v>-2.7489076230393983</c:v>
                </c:pt>
                <c:pt idx="79">
                  <c:v>-2.720047464360416</c:v>
                </c:pt>
                <c:pt idx="80">
                  <c:v>-2.6911873056814342</c:v>
                </c:pt>
                <c:pt idx="81">
                  <c:v>-2.6623271470024519</c:v>
                </c:pt>
                <c:pt idx="82">
                  <c:v>-2.63346698832347</c:v>
                </c:pt>
                <c:pt idx="83">
                  <c:v>-2.6046068296444878</c:v>
                </c:pt>
                <c:pt idx="84">
                  <c:v>-2.5757466709655055</c:v>
                </c:pt>
                <c:pt idx="85">
                  <c:v>-2.5468865122865236</c:v>
                </c:pt>
                <c:pt idx="86">
                  <c:v>-2.5180263536075413</c:v>
                </c:pt>
                <c:pt idx="87">
                  <c:v>-2.4891661949285595</c:v>
                </c:pt>
                <c:pt idx="88">
                  <c:v>-2.4603060362495772</c:v>
                </c:pt>
                <c:pt idx="89">
                  <c:v>-2.4314458775705954</c:v>
                </c:pt>
                <c:pt idx="90">
                  <c:v>-2.4025857188916131</c:v>
                </c:pt>
                <c:pt idx="91">
                  <c:v>-2.3737255602126313</c:v>
                </c:pt>
                <c:pt idx="92">
                  <c:v>-2.344865401533649</c:v>
                </c:pt>
                <c:pt idx="93">
                  <c:v>-2.3160052428546671</c:v>
                </c:pt>
                <c:pt idx="94">
                  <c:v>-2.2871450841756849</c:v>
                </c:pt>
                <c:pt idx="95">
                  <c:v>-2.2582849254967026</c:v>
                </c:pt>
                <c:pt idx="96">
                  <c:v>-2.2294247668177207</c:v>
                </c:pt>
                <c:pt idx="97">
                  <c:v>-2.2005646081387384</c:v>
                </c:pt>
                <c:pt idx="98">
                  <c:v>-2.1717044494597566</c:v>
                </c:pt>
                <c:pt idx="99">
                  <c:v>-2.1428442907807743</c:v>
                </c:pt>
                <c:pt idx="100">
                  <c:v>-2.1139841321017925</c:v>
                </c:pt>
                <c:pt idx="101">
                  <c:v>-2.0851239734228102</c:v>
                </c:pt>
                <c:pt idx="102">
                  <c:v>-2.0562638147438284</c:v>
                </c:pt>
                <c:pt idx="103">
                  <c:v>-2.0274036560648461</c:v>
                </c:pt>
                <c:pt idx="104">
                  <c:v>-1.9985434973858638</c:v>
                </c:pt>
                <c:pt idx="105">
                  <c:v>-1.9696833387068819</c:v>
                </c:pt>
                <c:pt idx="106">
                  <c:v>-1.9408231800278997</c:v>
                </c:pt>
                <c:pt idx="107">
                  <c:v>-1.9119630213489178</c:v>
                </c:pt>
                <c:pt idx="108">
                  <c:v>-1.8831028626699355</c:v>
                </c:pt>
                <c:pt idx="109">
                  <c:v>-1.8542427039909537</c:v>
                </c:pt>
                <c:pt idx="110">
                  <c:v>-1.8253825453119714</c:v>
                </c:pt>
                <c:pt idx="111">
                  <c:v>-1.7965223866329896</c:v>
                </c:pt>
                <c:pt idx="112">
                  <c:v>-1.7676622279540073</c:v>
                </c:pt>
                <c:pt idx="113">
                  <c:v>-1.7388020692750255</c:v>
                </c:pt>
                <c:pt idx="114">
                  <c:v>-1.7099419105960432</c:v>
                </c:pt>
                <c:pt idx="115">
                  <c:v>-1.6810817519170609</c:v>
                </c:pt>
                <c:pt idx="116">
                  <c:v>-1.652221593238079</c:v>
                </c:pt>
                <c:pt idx="117">
                  <c:v>-1.6233614345590968</c:v>
                </c:pt>
                <c:pt idx="118">
                  <c:v>-1.5945012758801149</c:v>
                </c:pt>
                <c:pt idx="119">
                  <c:v>-1.5656411172011326</c:v>
                </c:pt>
                <c:pt idx="120">
                  <c:v>-1.5367809585221508</c:v>
                </c:pt>
                <c:pt idx="121">
                  <c:v>-1.5079207998431685</c:v>
                </c:pt>
                <c:pt idx="122">
                  <c:v>-1.4790606411641867</c:v>
                </c:pt>
                <c:pt idx="123">
                  <c:v>-1.4502004824852044</c:v>
                </c:pt>
                <c:pt idx="124">
                  <c:v>-1.4213403238062225</c:v>
                </c:pt>
                <c:pt idx="125">
                  <c:v>-1.3924801651272403</c:v>
                </c:pt>
                <c:pt idx="126">
                  <c:v>-1.363620006448258</c:v>
                </c:pt>
                <c:pt idx="127">
                  <c:v>-1.3347598477692761</c:v>
                </c:pt>
                <c:pt idx="128">
                  <c:v>-1.3058996890902939</c:v>
                </c:pt>
                <c:pt idx="129">
                  <c:v>-1.277039530411312</c:v>
                </c:pt>
                <c:pt idx="130">
                  <c:v>-1.2481793717323297</c:v>
                </c:pt>
                <c:pt idx="131">
                  <c:v>-1.2193192130533479</c:v>
                </c:pt>
                <c:pt idx="132">
                  <c:v>-1.1904590543743656</c:v>
                </c:pt>
                <c:pt idx="133">
                  <c:v>-1.1615988956953838</c:v>
                </c:pt>
                <c:pt idx="134">
                  <c:v>-1.1327387370164015</c:v>
                </c:pt>
                <c:pt idx="135">
                  <c:v>-1.1038785783374196</c:v>
                </c:pt>
                <c:pt idx="136">
                  <c:v>-1.0750184196584374</c:v>
                </c:pt>
                <c:pt idx="137">
                  <c:v>-1.0461582609794551</c:v>
                </c:pt>
                <c:pt idx="138">
                  <c:v>-1.0172981023004732</c:v>
                </c:pt>
                <c:pt idx="139">
                  <c:v>-0.9884379436214914</c:v>
                </c:pt>
                <c:pt idx="140">
                  <c:v>-0.95957778494250867</c:v>
                </c:pt>
                <c:pt idx="141">
                  <c:v>-0.93071762626352683</c:v>
                </c:pt>
                <c:pt idx="142">
                  <c:v>-0.90185746758454499</c:v>
                </c:pt>
                <c:pt idx="143">
                  <c:v>-0.87299730890556315</c:v>
                </c:pt>
                <c:pt idx="144">
                  <c:v>-0.84413715022658042</c:v>
                </c:pt>
                <c:pt idx="145">
                  <c:v>-0.81527699154759858</c:v>
                </c:pt>
                <c:pt idx="146">
                  <c:v>-0.78641683286861674</c:v>
                </c:pt>
                <c:pt idx="147">
                  <c:v>-0.75755667418963402</c:v>
                </c:pt>
                <c:pt idx="148">
                  <c:v>-0.72869651551065218</c:v>
                </c:pt>
                <c:pt idx="149">
                  <c:v>-0.69983635683167034</c:v>
                </c:pt>
                <c:pt idx="150">
                  <c:v>-0.6709761981526885</c:v>
                </c:pt>
                <c:pt idx="151">
                  <c:v>-0.64211603947370577</c:v>
                </c:pt>
                <c:pt idx="152">
                  <c:v>-0.61325588079472393</c:v>
                </c:pt>
                <c:pt idx="153">
                  <c:v>-0.58439572211574209</c:v>
                </c:pt>
                <c:pt idx="154">
                  <c:v>-0.55553556343676025</c:v>
                </c:pt>
                <c:pt idx="155">
                  <c:v>-0.52667540475777752</c:v>
                </c:pt>
                <c:pt idx="156">
                  <c:v>-0.49781524607879568</c:v>
                </c:pt>
                <c:pt idx="157">
                  <c:v>-0.46895508739981384</c:v>
                </c:pt>
                <c:pt idx="158">
                  <c:v>-0.44009492872083111</c:v>
                </c:pt>
                <c:pt idx="159">
                  <c:v>-0.41123477004184927</c:v>
                </c:pt>
                <c:pt idx="160">
                  <c:v>-0.38237461136286743</c:v>
                </c:pt>
                <c:pt idx="161">
                  <c:v>-0.35351445268388559</c:v>
                </c:pt>
                <c:pt idx="162">
                  <c:v>-0.32465429400490287</c:v>
                </c:pt>
                <c:pt idx="163">
                  <c:v>-0.29579413532592103</c:v>
                </c:pt>
                <c:pt idx="164">
                  <c:v>-0.26693397664693919</c:v>
                </c:pt>
                <c:pt idx="165">
                  <c:v>-0.23807381796795735</c:v>
                </c:pt>
                <c:pt idx="166">
                  <c:v>-0.20921365928897462</c:v>
                </c:pt>
                <c:pt idx="167">
                  <c:v>-0.18035350060999278</c:v>
                </c:pt>
                <c:pt idx="168">
                  <c:v>-0.15149334193101094</c:v>
                </c:pt>
                <c:pt idx="169">
                  <c:v>-0.12263318325202821</c:v>
                </c:pt>
                <c:pt idx="170">
                  <c:v>-9.3773024573046371E-2</c:v>
                </c:pt>
                <c:pt idx="171">
                  <c:v>-6.4912865894064531E-2</c:v>
                </c:pt>
                <c:pt idx="172">
                  <c:v>-3.6052707215082691E-2</c:v>
                </c:pt>
                <c:pt idx="173">
                  <c:v>-7.192548536099963E-3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B7-9745-9266-DDA3BDF908E6}"/>
            </c:ext>
          </c:extLst>
        </c:ser>
        <c:ser>
          <c:idx val="3"/>
          <c:order val="3"/>
          <c:tx>
            <c:v>Underdamped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 (2)'!$E$1:$E$203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 (2)'!$F$1:$F$203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4.9524577255058606</c:v>
                </c:pt>
                <c:pt idx="2">
                  <c:v>4.8122378971028956</c:v>
                </c:pt>
                <c:pt idx="3">
                  <c:v>4.5841942146605374</c:v>
                </c:pt>
                <c:pt idx="4">
                  <c:v>4.2747287561929106</c:v>
                </c:pt>
                <c:pt idx="5">
                  <c:v>3.8916339967855111</c:v>
                </c:pt>
                <c:pt idx="6">
                  <c:v>3.4439122382842564</c:v>
                </c:pt>
                <c:pt idx="7">
                  <c:v>2.9415764056345397</c:v>
                </c:pt>
                <c:pt idx="8">
                  <c:v>2.3954364248829387</c:v>
                </c:pt>
                <c:pt idx="9">
                  <c:v>1.816875570997335</c:v>
                </c:pt>
                <c:pt idx="10">
                  <c:v>1.2176212595818598</c:v>
                </c:pt>
                <c:pt idx="11">
                  <c:v>0.60951475570224634</c:v>
                </c:pt>
                <c:pt idx="12">
                  <c:v>4.2841874691849965E-3</c:v>
                </c:pt>
                <c:pt idx="13">
                  <c:v>-0.58667491461846011</c:v>
                </c:pt>
                <c:pt idx="14">
                  <c:v>-1.1525075742128832</c:v>
                </c:pt>
                <c:pt idx="15">
                  <c:v>-1.6830921554259031</c:v>
                </c:pt>
                <c:pt idx="16">
                  <c:v>-2.1692146870738225</c:v>
                </c:pt>
                <c:pt idx="17">
                  <c:v>-2.6027218607807776</c:v>
                </c:pt>
                <c:pt idx="18">
                  <c:v>-2.9766503107228877</c:v>
                </c:pt>
                <c:pt idx="19">
                  <c:v>-3.2853302887769935</c:v>
                </c:pt>
                <c:pt idx="20">
                  <c:v>-3.5244623785476792</c:v>
                </c:pt>
                <c:pt idx="21">
                  <c:v>-3.6911664345885851</c:v>
                </c:pt>
                <c:pt idx="22">
                  <c:v>-3.7840024785152253</c:v>
                </c:pt>
                <c:pt idx="23">
                  <c:v>-3.8029638212364287</c:v>
                </c:pt>
                <c:pt idx="24">
                  <c:v>-3.7494432002147664</c:v>
                </c:pt>
                <c:pt idx="25">
                  <c:v>-3.6261732130828537</c:v>
                </c:pt>
                <c:pt idx="26">
                  <c:v>-3.4371427854118961</c:v>
                </c:pt>
                <c:pt idx="27">
                  <c:v>-3.1874918231576999</c:v>
                </c:pt>
                <c:pt idx="28">
                  <c:v>-2.8833865625173321</c:v>
                </c:pt>
                <c:pt idx="29">
                  <c:v>-2.5318784359541864</c:v>
                </c:pt>
                <c:pt idx="30">
                  <c:v>-2.1407495185261882</c:v>
                </c:pt>
                <c:pt idx="31">
                  <c:v>-1.7183478001719492</c:v>
                </c:pt>
                <c:pt idx="32">
                  <c:v>-1.2734156453487275</c:v>
                </c:pt>
                <c:pt idx="33">
                  <c:v>-0.81491485074206349</c:v>
                </c:pt>
                <c:pt idx="34">
                  <c:v>-0.35185169532043176</c:v>
                </c:pt>
                <c:pt idx="35">
                  <c:v>0.10689470333960806</c:v>
                </c:pt>
                <c:pt idx="36">
                  <c:v>0.5527375537440038</c:v>
                </c:pt>
                <c:pt idx="37">
                  <c:v>0.97753810143150199</c:v>
                </c:pt>
                <c:pt idx="38">
                  <c:v>1.3737491610361243</c:v>
                </c:pt>
                <c:pt idx="39">
                  <c:v>1.7345440396206728</c:v>
                </c:pt>
                <c:pt idx="40">
                  <c:v>2.0539287557674442</c:v>
                </c:pt>
                <c:pt idx="41">
                  <c:v>2.3268358250027004</c:v>
                </c:pt>
                <c:pt idx="42">
                  <c:v>2.5491982722973066</c:v>
                </c:pt>
                <c:pt idx="43">
                  <c:v>2.7180029386663813</c:v>
                </c:pt>
                <c:pt idx="44">
                  <c:v>2.8313225632082233</c:v>
                </c:pt>
                <c:pt idx="45">
                  <c:v>2.8883265362388619</c:v>
                </c:pt>
                <c:pt idx="46">
                  <c:v>2.8892706256458793</c:v>
                </c:pt>
                <c:pt idx="47">
                  <c:v>2.835466369690852</c:v>
                </c:pt>
                <c:pt idx="48">
                  <c:v>2.7292311981900288</c:v>
                </c:pt>
                <c:pt idx="49">
                  <c:v>2.5738206838456912</c:v>
                </c:pt>
                <c:pt idx="50">
                  <c:v>2.3733446307331305</c:v>
                </c:pt>
                <c:pt idx="51">
                  <c:v>2.1326689726097574</c:v>
                </c:pt>
                <c:pt idx="52">
                  <c:v>1.8573056757100979</c:v>
                </c:pt>
                <c:pt idx="53">
                  <c:v>1.5532930158536262</c:v>
                </c:pt>
                <c:pt idx="54">
                  <c:v>1.2270687258147925</c:v>
                </c:pt>
                <c:pt idx="55">
                  <c:v>0.88533858475997451</c:v>
                </c:pt>
                <c:pt idx="56">
                  <c:v>0.53494304689977223</c:v>
                </c:pt>
                <c:pt idx="57">
                  <c:v>0.18272448205498981</c:v>
                </c:pt>
                <c:pt idx="58">
                  <c:v>-0.16460247176536652</c:v>
                </c:pt>
                <c:pt idx="59">
                  <c:v>-0.50057506190881629</c:v>
                </c:pt>
                <c:pt idx="60">
                  <c:v>-0.81909885942577809</c:v>
                </c:pt>
                <c:pt idx="61">
                  <c:v>-1.114554459708017</c:v>
                </c:pt>
                <c:pt idx="62">
                  <c:v>-1.3818926553147532</c:v>
                </c:pt>
                <c:pt idx="63">
                  <c:v>-1.6167165516825435</c:v>
                </c:pt>
                <c:pt idx="64">
                  <c:v>-1.815349379997498</c:v>
                </c:pt>
                <c:pt idx="65">
                  <c:v>-1.9748870619612648</c:v>
                </c:pt>
                <c:pt idx="66">
                  <c:v>-2.09323489241438</c:v>
                </c:pt>
                <c:pt idx="67">
                  <c:v>-2.1691280216416526</c:v>
                </c:pt>
                <c:pt idx="68">
                  <c:v>-2.2021357335812151</c:v>
                </c:pt>
                <c:pt idx="69">
                  <c:v>-2.1926498231719385</c:v>
                </c:pt>
                <c:pt idx="70">
                  <c:v>-2.1418576700626564</c:v>
                </c:pt>
                <c:pt idx="71">
                  <c:v>-2.0517008816116027</c:v>
                </c:pt>
                <c:pt idx="72">
                  <c:v>-1.9248206307371067</c:v>
                </c:pt>
                <c:pt idx="73">
                  <c:v>-1.7644910395027964</c:v>
                </c:pt>
                <c:pt idx="74">
                  <c:v>-1.5745421537122535</c:v>
                </c:pt>
                <c:pt idx="75">
                  <c:v>-1.3592742143006653</c:v>
                </c:pt>
                <c:pt idx="76">
                  <c:v>-1.1233650557076769</c:v>
                </c:pt>
                <c:pt idx="77">
                  <c:v>-0.8717725481967098</c:v>
                </c:pt>
                <c:pt idx="78">
                  <c:v>-0.60963404949953348</c:v>
                </c:pt>
                <c:pt idx="79">
                  <c:v>-0.34216484120407625</c:v>
                </c:pt>
                <c:pt idx="80">
                  <c:v>-7.4557497687846377E-2</c:v>
                </c:pt>
                <c:pt idx="81">
                  <c:v>0.18811592845483638</c:v>
                </c:pt>
                <c:pt idx="82">
                  <c:v>0.44099711856759571</c:v>
                </c:pt>
                <c:pt idx="83">
                  <c:v>0.6795284412712469</c:v>
                </c:pt>
                <c:pt idx="84">
                  <c:v>0.89953214841928653</c:v>
                </c:pt>
                <c:pt idx="85">
                  <c:v>1.0972804975720978</c:v>
                </c:pt>
                <c:pt idx="86">
                  <c:v>1.2695556879644325</c:v>
                </c:pt>
                <c:pt idx="87">
                  <c:v>1.4136987162789327</c:v>
                </c:pt>
                <c:pt idx="88">
                  <c:v>1.52764648960266</c:v>
                </c:pt>
                <c:pt idx="89">
                  <c:v>1.6099567710790459</c:v>
                </c:pt>
                <c:pt idx="90">
                  <c:v>1.6598207742962601</c:v>
                </c:pt>
                <c:pt idx="91">
                  <c:v>1.6770634607618859</c:v>
                </c:pt>
                <c:pt idx="92">
                  <c:v>1.6621318264419869</c:v>
                </c:pt>
                <c:pt idx="93">
                  <c:v>1.6160716840611946</c:v>
                </c:pt>
                <c:pt idx="94">
                  <c:v>1.5404936537473874</c:v>
                </c:pt>
                <c:pt idx="95">
                  <c:v>1.4375292621119442</c:v>
                </c:pt>
                <c:pt idx="96">
                  <c:v>1.3097782158685904</c:v>
                </c:pt>
                <c:pt idx="97">
                  <c:v>1.1602480579759351</c:v>
                </c:pt>
                <c:pt idx="98">
                  <c:v>0.99228752992563407</c:v>
                </c:pt>
                <c:pt idx="99">
                  <c:v>0.80951505162187276</c:v>
                </c:pt>
                <c:pt idx="100">
                  <c:v>0.61574378930459972</c:v>
                </c:pt>
                <c:pt idx="101">
                  <c:v>0.41490481172444316</c:v>
                </c:pt>
                <c:pt idx="102">
                  <c:v>0.21096983541141315</c:v>
                </c:pt>
                <c:pt idx="103">
                  <c:v>7.8750320711776841E-3</c:v>
                </c:pt>
                <c:pt idx="104">
                  <c:v>-0.1905526839071533</c:v>
                </c:pt>
                <c:pt idx="105">
                  <c:v>-0.3806655504503243</c:v>
                </c:pt>
                <c:pt idx="106">
                  <c:v>-0.55905980194840366</c:v>
                </c:pt>
                <c:pt idx="107">
                  <c:v>-0.72263435410851484</c:v>
                </c:pt>
                <c:pt idx="108">
                  <c:v>-0.86864236402252937</c:v>
                </c:pt>
                <c:pt idx="109">
                  <c:v>-0.99473485780370396</c:v>
                </c:pt>
                <c:pt idx="110">
                  <c:v>-1.0989957875489085</c:v>
                </c:pt>
                <c:pt idx="111">
                  <c:v>-1.1799680568565685</c:v>
                </c:pt>
                <c:pt idx="112">
                  <c:v>-1.2366702361227138</c:v>
                </c:pt>
                <c:pt idx="113">
                  <c:v>-1.2686038717944192</c:v>
                </c:pt>
                <c:pt idx="114">
                  <c:v>-1.2757514741929499</c:v>
                </c:pt>
                <c:pt idx="115">
                  <c:v>-1.2585654430705628</c:v>
                </c:pt>
                <c:pt idx="116">
                  <c:v>-1.2179483555682948</c:v>
                </c:pt>
                <c:pt idx="117">
                  <c:v>-1.1552251947769667</c:v>
                </c:pt>
                <c:pt idx="118">
                  <c:v>-1.0721082360458394</c:v>
                </c:pt>
                <c:pt idx="119">
                  <c:v>-0.97065543024704826</c:v>
                </c:pt>
                <c:pt idx="120">
                  <c:v>-0.8532232264775742</c:v>
                </c:pt>
                <c:pt idx="121">
                  <c:v>-0.72241485965334462</c:v>
                </c:pt>
                <c:pt idx="122">
                  <c:v>-0.58102519003202469</c:v>
                </c:pt>
                <c:pt idx="123">
                  <c:v>-0.43198322123311172</c:v>
                </c:pt>
                <c:pt idx="124">
                  <c:v>-0.27829344057982586</c:v>
                </c:pt>
                <c:pt idx="125">
                  <c:v>-0.12297712076901297</c:v>
                </c:pt>
                <c:pt idx="126">
                  <c:v>3.0985304403171259E-2</c:v>
                </c:pt>
                <c:pt idx="127">
                  <c:v>0.18070972426316917</c:v>
                </c:pt>
                <c:pt idx="128">
                  <c:v>0.32346069524731891</c:v>
                </c:pt>
                <c:pt idx="129">
                  <c:v>0.45669972767044215</c:v>
                </c:pt>
                <c:pt idx="130">
                  <c:v>0.57812869688529445</c:v>
                </c:pt>
                <c:pt idx="131">
                  <c:v>0.68572767219958697</c:v>
                </c:pt>
                <c:pt idx="132">
                  <c:v>0.77778657940819862</c:v>
                </c:pt>
                <c:pt idx="133">
                  <c:v>0.85293024344894453</c:v>
                </c:pt>
                <c:pt idx="134">
                  <c:v>0.91013649383220485</c:v>
                </c:pt>
                <c:pt idx="135">
                  <c:v>0.94874715441903712</c:v>
                </c:pt>
                <c:pt idx="136">
                  <c:v>0.96847187813200686</c:v>
                </c:pt>
                <c:pt idx="137">
                  <c:v>0.96938492364238893</c:v>
                </c:pt>
                <c:pt idx="138">
                  <c:v>0.95191510246288358</c:v>
                </c:pt>
                <c:pt idx="139">
                  <c:v>0.91682924881790484</c:v>
                </c:pt>
                <c:pt idx="140">
                  <c:v>0.86520967899299239</c:v>
                </c:pt>
                <c:pt idx="141">
                  <c:v>0.79842620964323052</c:v>
                </c:pt>
                <c:pt idx="142">
                  <c:v>0.71810339409507018</c:v>
                </c:pt>
                <c:pt idx="143">
                  <c:v>0.62608371062382595</c:v>
                </c:pt>
                <c:pt idx="144">
                  <c:v>0.52438749595732825</c:v>
                </c:pt>
                <c:pt idx="145">
                  <c:v>0.41517046009379205</c:v>
                </c:pt>
                <c:pt idx="146">
                  <c:v>0.30067964450727303</c:v>
                </c:pt>
                <c:pt idx="147">
                  <c:v>0.18320869485466026</c:v>
                </c:pt>
                <c:pt idx="148">
                  <c:v>6.5053311624261437E-2</c:v>
                </c:pt>
                <c:pt idx="149">
                  <c:v>-5.1532281680098047E-2</c:v>
                </c:pt>
                <c:pt idx="150">
                  <c:v>-0.16437705240924569</c:v>
                </c:pt>
                <c:pt idx="151">
                  <c:v>-0.27143230769793963</c:v>
                </c:pt>
                <c:pt idx="152">
                  <c:v>-0.37080759775524169</c:v>
                </c:pt>
                <c:pt idx="153">
                  <c:v>-0.46080277043637025</c:v>
                </c:pt>
                <c:pt idx="154">
                  <c:v>-0.53993566121679715</c:v>
                </c:pt>
                <c:pt idx="155">
                  <c:v>-0.60696499759350897</c:v>
                </c:pt>
                <c:pt idx="156">
                  <c:v>-0.66090819756532615</c:v>
                </c:pt>
                <c:pt idx="157">
                  <c:v>-0.70105384615285471</c:v>
                </c:pt>
                <c:pt idx="158">
                  <c:v>-0.72696873984560495</c:v>
                </c:pt>
                <c:pt idx="159">
                  <c:v>-0.73849949436443962</c:v>
                </c:pt>
                <c:pt idx="160">
                  <c:v>-0.73576881421371521</c:v>
                </c:pt>
                <c:pt idx="161">
                  <c:v>-0.71916662127373976</c:v>
                </c:pt>
                <c:pt idx="162">
                  <c:v>-0.68933633238196701</c:v>
                </c:pt>
                <c:pt idx="163">
                  <c:v>-0.6471566608588819</c:v>
                </c:pt>
                <c:pt idx="164">
                  <c:v>-0.59371939282413411</c:v>
                </c:pt>
                <c:pt idx="165">
                  <c:v>-0.53030365469886631</c:v>
                </c:pt>
                <c:pt idx="166">
                  <c:v>-0.45834724250503506</c:v>
                </c:pt>
                <c:pt idx="167">
                  <c:v>-0.37941562569363624</c:v>
                </c:pt>
                <c:pt idx="168">
                  <c:v>-0.29516926775027313</c:v>
                </c:pt>
                <c:pt idx="169">
                  <c:v>-0.20732992247809198</c:v>
                </c:pt>
                <c:pt idx="170">
                  <c:v>-0.11764656863453615</c:v>
                </c:pt>
                <c:pt idx="171">
                  <c:v>-2.7861636733526655E-2</c:v>
                </c:pt>
                <c:pt idx="172">
                  <c:v>6.0321839214054242E-2</c:v>
                </c:pt>
                <c:pt idx="173">
                  <c:v>0.14527154477368792</c:v>
                </c:pt>
                <c:pt idx="174">
                  <c:v>0.22545512584969302</c:v>
                </c:pt>
                <c:pt idx="175">
                  <c:v>0.29946684266525753</c:v>
                </c:pt>
                <c:pt idx="176">
                  <c:v>0.36605119344804665</c:v>
                </c:pt>
                <c:pt idx="177">
                  <c:v>0.42412313222419912</c:v>
                </c:pt>
                <c:pt idx="178">
                  <c:v>0.47278457854174011</c:v>
                </c:pt>
                <c:pt idx="179">
                  <c:v>0.51133699434544688</c:v>
                </c:pt>
                <c:pt idx="180">
                  <c:v>0.53928988304802183</c:v>
                </c:pt>
                <c:pt idx="181">
                  <c:v>0.55636514651807689</c:v>
                </c:pt>
                <c:pt idx="182">
                  <c:v>0.56249731568536121</c:v>
                </c:pt>
                <c:pt idx="183">
                  <c:v>0.55782974824953779</c:v>
                </c:pt>
                <c:pt idx="184">
                  <c:v>0.54270696114936978</c:v>
                </c:pt>
                <c:pt idx="185">
                  <c:v>0.51766333468517267</c:v>
                </c:pt>
                <c:pt idx="186">
                  <c:v>0.48340848829452249</c:v>
                </c:pt>
                <c:pt idx="187">
                  <c:v>0.44080968390945391</c:v>
                </c:pt>
                <c:pt idx="188">
                  <c:v>0.39087166068368723</c:v>
                </c:pt>
                <c:pt idx="189">
                  <c:v>0.33471434395549893</c:v>
                </c:pt>
                <c:pt idx="190">
                  <c:v>0.27354890107395857</c:v>
                </c:pt>
                <c:pt idx="191">
                  <c:v>0.20865263682042362</c:v>
                </c:pt>
                <c:pt idx="192">
                  <c:v>0.14134323145171784</c:v>
                </c:pt>
                <c:pt idx="193">
                  <c:v>7.2952824914032002E-2</c:v>
                </c:pt>
                <c:pt idx="194">
                  <c:v>4.8024417488851745E-3</c:v>
                </c:pt>
                <c:pt idx="195">
                  <c:v>-6.182276696772019E-2</c:v>
                </c:pt>
                <c:pt idx="196">
                  <c:v>-0.12569701508351522</c:v>
                </c:pt>
                <c:pt idx="197">
                  <c:v>-0.18567569130809111</c:v>
                </c:pt>
                <c:pt idx="198">
                  <c:v>-0.24071511440284091</c:v>
                </c:pt>
                <c:pt idx="199">
                  <c:v>-0.2898899081646456</c:v>
                </c:pt>
                <c:pt idx="200">
                  <c:v>-0.3324077235469049</c:v>
                </c:pt>
                <c:pt idx="201">
                  <c:v>-0.36762109197558762</c:v>
                </c:pt>
                <c:pt idx="202">
                  <c:v>-0.39503625337710291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B7-9745-9266-DDA3BDF908E6}"/>
            </c:ext>
          </c:extLst>
        </c:ser>
        <c:ser>
          <c:idx val="4"/>
          <c:order val="4"/>
          <c:tx>
            <c:v>UD Upper bound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'annotated underdamped (2)'!$H$1:$H$203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 (2)'!$I$1:$I$203</c:f>
              <c:numCache>
                <c:formatCode>General</c:formatCode>
                <c:ptCount val="203"/>
                <c:pt idx="0">
                  <c:v>5.0188561322849559</c:v>
                </c:pt>
                <c:pt idx="1">
                  <c:v>4.9589897752344001</c:v>
                </c:pt>
                <c:pt idx="2">
                  <c:v>4.899837521280654</c:v>
                </c:pt>
                <c:pt idx="3">
                  <c:v>4.8413908523969322</c:v>
                </c:pt>
                <c:pt idx="4">
                  <c:v>4.7836413521619177</c:v>
                </c:pt>
                <c:pt idx="5">
                  <c:v>4.7265807045477883</c:v>
                </c:pt>
                <c:pt idx="6">
                  <c:v>4.6702006927226831</c:v>
                </c:pt>
                <c:pt idx="7">
                  <c:v>4.6144931978674757</c:v>
                </c:pt>
                <c:pt idx="8">
                  <c:v>4.5594501980066449</c:v>
                </c:pt>
                <c:pt idx="9">
                  <c:v>4.5050637668530937</c:v>
                </c:pt>
                <c:pt idx="10">
                  <c:v>4.451326072666757</c:v>
                </c:pt>
                <c:pt idx="11">
                  <c:v>4.3982293771268131</c:v>
                </c:pt>
                <c:pt idx="12">
                  <c:v>4.3457660342173527</c:v>
                </c:pt>
                <c:pt idx="13">
                  <c:v>4.2939284891263378</c:v>
                </c:pt>
                <c:pt idx="14">
                  <c:v>4.2427092771577026</c:v>
                </c:pt>
                <c:pt idx="15">
                  <c:v>4.1921010226564137</c:v>
                </c:pt>
                <c:pt idx="16">
                  <c:v>4.1420964379463738</c:v>
                </c:pt>
                <c:pt idx="17">
                  <c:v>4.0926883222809751</c:v>
                </c:pt>
                <c:pt idx="18">
                  <c:v>4.0438695608061836</c:v>
                </c:pt>
                <c:pt idx="19">
                  <c:v>3.9956331235359883</c:v>
                </c:pt>
                <c:pt idx="20">
                  <c:v>3.9479720643400698</c:v>
                </c:pt>
                <c:pt idx="21">
                  <c:v>3.9008795199435444</c:v>
                </c:pt>
                <c:pt idx="22">
                  <c:v>3.8543487089386432</c:v>
                </c:pt>
                <c:pt idx="23">
                  <c:v>3.8083729308081757</c:v>
                </c:pt>
                <c:pt idx="24">
                  <c:v>3.7629455649606447</c:v>
                </c:pt>
                <c:pt idx="25">
                  <c:v>3.7180600697768695</c:v>
                </c:pt>
                <c:pt idx="26">
                  <c:v>3.6737099816679804</c:v>
                </c:pt>
                <c:pt idx="27">
                  <c:v>3.6298889141446526</c:v>
                </c:pt>
                <c:pt idx="28">
                  <c:v>3.5865905568974399</c:v>
                </c:pt>
                <c:pt idx="29">
                  <c:v>3.543808674888079</c:v>
                </c:pt>
                <c:pt idx="30">
                  <c:v>3.5015371074516324</c:v>
                </c:pt>
                <c:pt idx="31">
                  <c:v>3.4597697674093442</c:v>
                </c:pt>
                <c:pt idx="32">
                  <c:v>3.4185006401920734</c:v>
                </c:pt>
                <c:pt idx="33">
                  <c:v>3.3777237829741882</c:v>
                </c:pt>
                <c:pt idx="34">
                  <c:v>3.3374333238177858</c:v>
                </c:pt>
                <c:pt idx="35">
                  <c:v>3.2976234608271255</c:v>
                </c:pt>
                <c:pt idx="36">
                  <c:v>3.2582884613131458</c:v>
                </c:pt>
                <c:pt idx="37">
                  <c:v>3.2194226609679433</c:v>
                </c:pt>
                <c:pt idx="38">
                  <c:v>3.1810204630491099</c:v>
                </c:pt>
                <c:pt idx="39">
                  <c:v>3.1430763375737856</c:v>
                </c:pt>
                <c:pt idx="40">
                  <c:v>3.105584820522334</c:v>
                </c:pt>
                <c:pt idx="41">
                  <c:v>3.0685405130515138</c:v>
                </c:pt>
                <c:pt idx="42">
                  <c:v>3.031938080717036</c:v>
                </c:pt>
                <c:pt idx="43">
                  <c:v>2.9957722527053963</c:v>
                </c:pt>
                <c:pt idx="44">
                  <c:v>2.9600378210748648</c:v>
                </c:pt>
                <c:pt idx="45">
                  <c:v>2.9247296400055385</c:v>
                </c:pt>
                <c:pt idx="46">
                  <c:v>2.8898426250583298</c:v>
                </c:pt>
                <c:pt idx="47">
                  <c:v>2.8553717524428017</c:v>
                </c:pt>
                <c:pt idx="48">
                  <c:v>2.8213120582937314</c:v>
                </c:pt>
                <c:pt idx="49">
                  <c:v>2.787658637956306</c:v>
                </c:pt>
                <c:pt idx="50">
                  <c:v>2.7544066452798432</c:v>
                </c:pt>
                <c:pt idx="51">
                  <c:v>2.7215512919199392</c:v>
                </c:pt>
                <c:pt idx="52">
                  <c:v>2.6890878466489343</c:v>
                </c:pt>
                <c:pt idx="53">
                  <c:v>2.6570116346746127</c:v>
                </c:pt>
                <c:pt idx="54">
                  <c:v>2.6253180369670224</c:v>
                </c:pt>
                <c:pt idx="55">
                  <c:v>2.5940024895933269</c:v>
                </c:pt>
                <c:pt idx="56">
                  <c:v>2.5630604830605908</c:v>
                </c:pt>
                <c:pt idx="57">
                  <c:v>2.5324875616664051</c:v>
                </c:pt>
                <c:pt idx="58">
                  <c:v>2.5022793228572584</c:v>
                </c:pt>
                <c:pt idx="59">
                  <c:v>2.4724314165945631</c:v>
                </c:pt>
                <c:pt idx="60">
                  <c:v>2.4429395447282394</c:v>
                </c:pt>
                <c:pt idx="61">
                  <c:v>2.4137994603777764</c:v>
                </c:pt>
                <c:pt idx="62">
                  <c:v>2.3850069673206731</c:v>
                </c:pt>
                <c:pt idx="63">
                  <c:v>2.3565579193881758</c:v>
                </c:pt>
                <c:pt idx="64">
                  <c:v>2.3284482198682221</c:v>
                </c:pt>
                <c:pt idx="65">
                  <c:v>2.3006738209155073</c:v>
                </c:pt>
                <c:pt idx="66">
                  <c:v>2.2732307229685875</c:v>
                </c:pt>
                <c:pt idx="67">
                  <c:v>2.246114974173937</c:v>
                </c:pt>
                <c:pt idx="68">
                  <c:v>2.2193226698168727</c:v>
                </c:pt>
                <c:pt idx="69">
                  <c:v>2.1928499517592699</c:v>
                </c:pt>
                <c:pt idx="70">
                  <c:v>2.1666930078839837</c:v>
                </c:pt>
                <c:pt idx="71">
                  <c:v>2.140848071545896</c:v>
                </c:pt>
                <c:pt idx="72">
                  <c:v>2.1153114210295145</c:v>
                </c:pt>
                <c:pt idx="73">
                  <c:v>2.0900793790130368</c:v>
                </c:pt>
                <c:pt idx="74">
                  <c:v>2.0651483120388114</c:v>
                </c:pt>
                <c:pt idx="75">
                  <c:v>2.0405146299901129</c:v>
                </c:pt>
                <c:pt idx="76">
                  <c:v>2.0161747855741594</c:v>
                </c:pt>
                <c:pt idx="77">
                  <c:v>1.9921252738112949</c:v>
                </c:pt>
                <c:pt idx="78">
                  <c:v>1.9683626315302685</c:v>
                </c:pt>
                <c:pt idx="79">
                  <c:v>1.9448834368695294</c:v>
                </c:pt>
                <c:pt idx="80">
                  <c:v>1.9216843087844744</c:v>
                </c:pt>
                <c:pt idx="81">
                  <c:v>1.8987619065605705</c:v>
                </c:pt>
                <c:pt idx="82">
                  <c:v>1.876112929332288</c:v>
                </c:pt>
                <c:pt idx="83">
                  <c:v>1.8537341156077676</c:v>
                </c:pt>
                <c:pt idx="84">
                  <c:v>1.8316222427991626</c:v>
                </c:pt>
                <c:pt idx="85">
                  <c:v>1.8097741267585794</c:v>
                </c:pt>
                <c:pt idx="86">
                  <c:v>1.7881866213195543</c:v>
                </c:pt>
                <c:pt idx="87">
                  <c:v>1.7668566178440004</c:v>
                </c:pt>
                <c:pt idx="88">
                  <c:v>1.7457810447745588</c:v>
                </c:pt>
                <c:pt idx="89">
                  <c:v>1.724956867192289</c:v>
                </c:pt>
                <c:pt idx="90">
                  <c:v>1.7043810863796345</c:v>
                </c:pt>
                <c:pt idx="91">
                  <c:v>1.6840507393886037</c:v>
                </c:pt>
                <c:pt idx="92">
                  <c:v>1.6639628986140982</c:v>
                </c:pt>
                <c:pt idx="93">
                  <c:v>1.6441146713723349</c:v>
                </c:pt>
                <c:pt idx="94">
                  <c:v>1.6245031994842927</c:v>
                </c:pt>
                <c:pt idx="95">
                  <c:v>1.6051256588641314</c:v>
                </c:pt>
                <c:pt idx="96">
                  <c:v>1.5859792591125175</c:v>
                </c:pt>
                <c:pt idx="97">
                  <c:v>1.5670612431148006</c:v>
                </c:pt>
                <c:pt idx="98">
                  <c:v>1.5483688866439871</c:v>
                </c:pt>
                <c:pt idx="99">
                  <c:v>1.5298994979684448</c:v>
                </c:pt>
                <c:pt idx="100">
                  <c:v>1.5116504174642889</c:v>
                </c:pt>
                <c:pt idx="101">
                  <c:v>1.493619017232392</c:v>
                </c:pt>
                <c:pt idx="102">
                  <c:v>1.4758027007199628</c:v>
                </c:pt>
                <c:pt idx="103">
                  <c:v>1.4581989023466368</c:v>
                </c:pt>
                <c:pt idx="104">
                  <c:v>1.4408050871350286</c:v>
                </c:pt>
                <c:pt idx="105">
                  <c:v>1.4236187503456905</c:v>
                </c:pt>
                <c:pt idx="106">
                  <c:v>1.4066374171164275</c:v>
                </c:pt>
                <c:pt idx="107">
                  <c:v>1.3898586421059105</c:v>
                </c:pt>
                <c:pt idx="108">
                  <c:v>1.373280009141544</c:v>
                </c:pt>
                <c:pt idx="109">
                  <c:v>1.356899130871533</c:v>
                </c:pt>
                <c:pt idx="110">
                  <c:v>1.3407136484211002</c:v>
                </c:pt>
                <c:pt idx="111">
                  <c:v>1.3247212310528045</c:v>
                </c:pt>
                <c:pt idx="112">
                  <c:v>1.30891957583091</c:v>
                </c:pt>
                <c:pt idx="113">
                  <c:v>1.2933064072897587</c:v>
                </c:pt>
                <c:pt idx="114">
                  <c:v>1.2778794771061015</c:v>
                </c:pt>
                <c:pt idx="115">
                  <c:v>1.2626365637753338</c:v>
                </c:pt>
                <c:pt idx="116">
                  <c:v>1.2475754722915964</c:v>
                </c:pt>
                <c:pt idx="117">
                  <c:v>1.2326940338316896</c:v>
                </c:pt>
                <c:pt idx="118">
                  <c:v>1.21799010544276</c:v>
                </c:pt>
                <c:pt idx="119">
                  <c:v>1.2034615697337112</c:v>
                </c:pt>
                <c:pt idx="120">
                  <c:v>1.1891063345702957</c:v>
                </c:pt>
                <c:pt idx="121">
                  <c:v>1.1749223327738441</c:v>
                </c:pt>
                <c:pt idx="122">
                  <c:v>1.1609075218235871</c:v>
                </c:pt>
                <c:pt idx="123">
                  <c:v>1.1470598835625307</c:v>
                </c:pt>
                <c:pt idx="124">
                  <c:v>1.1333774239068362</c:v>
                </c:pt>
                <c:pt idx="125">
                  <c:v>1.11985817255867</c:v>
                </c:pt>
                <c:pt idx="126">
                  <c:v>1.1065001827224765</c:v>
                </c:pt>
                <c:pt idx="127">
                  <c:v>1.0933015308246363</c:v>
                </c:pt>
                <c:pt idx="128">
                  <c:v>1.0802603162364692</c:v>
                </c:pt>
                <c:pt idx="129">
                  <c:v>1.067374661000539</c:v>
                </c:pt>
                <c:pt idx="130">
                  <c:v>1.0546427095602251</c:v>
                </c:pt>
                <c:pt idx="131">
                  <c:v>1.0420626284925192</c:v>
                </c:pt>
                <c:pt idx="132">
                  <c:v>1.0296326062440089</c:v>
                </c:pt>
                <c:pt idx="133">
                  <c:v>1.0173508528700115</c:v>
                </c:pt>
                <c:pt idx="134">
                  <c:v>1.0052155997768182</c:v>
                </c:pt>
                <c:pt idx="135">
                  <c:v>0.99322509946701343</c:v>
                </c:pt>
                <c:pt idx="136">
                  <c:v>0.98137762528783334</c:v>
                </c:pt>
                <c:pt idx="137">
                  <c:v>0.96967147118252339</c:v>
                </c:pt>
                <c:pt idx="138">
                  <c:v>0.95810495144466401</c:v>
                </c:pt>
                <c:pt idx="139">
                  <c:v>0.94667640047542589</c:v>
                </c:pt>
                <c:pt idx="140">
                  <c:v>0.93538417254372086</c:v>
                </c:pt>
                <c:pt idx="141">
                  <c:v>0.92422664154921386</c:v>
                </c:pt>
                <c:pt idx="142">
                  <c:v>0.91320220078816128</c:v>
                </c:pt>
                <c:pt idx="143">
                  <c:v>0.90230926272204315</c:v>
                </c:pt>
                <c:pt idx="144">
                  <c:v>0.89154625874895488</c:v>
                </c:pt>
                <c:pt idx="145">
                  <c:v>0.88091163897772573</c:v>
                </c:pt>
                <c:pt idx="146">
                  <c:v>0.87040387200473202</c:v>
                </c:pt>
                <c:pt idx="147">
                  <c:v>0.86002144469337216</c:v>
                </c:pt>
                <c:pt idx="148">
                  <c:v>0.84976286195617223</c:v>
                </c:pt>
                <c:pt idx="149">
                  <c:v>0.83962664653949126</c:v>
                </c:pt>
                <c:pt idx="150">
                  <c:v>0.82961133881079407</c:v>
                </c:pt>
                <c:pt idx="151">
                  <c:v>0.81971549654846065</c:v>
                </c:pt>
                <c:pt idx="152">
                  <c:v>0.80993769473410548</c:v>
                </c:pt>
                <c:pt idx="153">
                  <c:v>0.80027652534737104</c:v>
                </c:pt>
                <c:pt idx="154">
                  <c:v>0.79073059716317096</c:v>
                </c:pt>
                <c:pt idx="155">
                  <c:v>0.78129853555135154</c:v>
                </c:pt>
                <c:pt idx="156">
                  <c:v>0.77197898227874184</c:v>
                </c:pt>
                <c:pt idx="157">
                  <c:v>0.76277059531356639</c:v>
                </c:pt>
                <c:pt idx="158">
                  <c:v>0.75367204863219006</c:v>
                </c:pt>
                <c:pt idx="159">
                  <c:v>0.74468203202816818</c:v>
                </c:pt>
                <c:pt idx="160">
                  <c:v>0.73579925092357523</c:v>
                </c:pt>
                <c:pt idx="161">
                  <c:v>0.72702242618258239</c:v>
                </c:pt>
                <c:pt idx="162">
                  <c:v>0.71835029392726046</c:v>
                </c:pt>
                <c:pt idx="163">
                  <c:v>0.70978160535557955</c:v>
                </c:pt>
                <c:pt idx="164">
                  <c:v>0.70131512656157835</c:v>
                </c:pt>
                <c:pt idx="165">
                  <c:v>0.69294963835768031</c:v>
                </c:pt>
                <c:pt idx="166">
                  <c:v>0.68468393609912848</c:v>
                </c:pt>
                <c:pt idx="167">
                  <c:v>0.67651682951051451</c:v>
                </c:pt>
                <c:pt idx="168">
                  <c:v>0.66844714251437676</c:v>
                </c:pt>
                <c:pt idx="169">
                  <c:v>0.6604737130618431</c:v>
                </c:pt>
                <c:pt idx="170">
                  <c:v>0.65259539296529456</c:v>
                </c:pt>
                <c:pt idx="171">
                  <c:v>0.64481104773302322</c:v>
                </c:pt>
                <c:pt idx="172">
                  <c:v>0.63711955640586437</c:v>
                </c:pt>
                <c:pt idx="173">
                  <c:v>0.62951981139577573</c:v>
                </c:pt>
                <c:pt idx="174">
                  <c:v>0.62201071832634358</c:v>
                </c:pt>
                <c:pt idx="175">
                  <c:v>0.61459119587519018</c:v>
                </c:pt>
                <c:pt idx="176">
                  <c:v>0.6072601756182614</c:v>
                </c:pt>
                <c:pt idx="177">
                  <c:v>0.60001660187597217</c:v>
                </c:pt>
                <c:pt idx="178">
                  <c:v>0.59285943156118692</c:v>
                </c:pt>
                <c:pt idx="179">
                  <c:v>0.58578763402901246</c:v>
                </c:pt>
                <c:pt idx="180">
                  <c:v>0.57880019092838408</c:v>
                </c:pt>
                <c:pt idx="181">
                  <c:v>0.5718960960554208</c:v>
                </c:pt>
                <c:pt idx="182">
                  <c:v>0.56507435520853078</c:v>
                </c:pt>
                <c:pt idx="183">
                  <c:v>0.55833398604524398</c:v>
                </c:pt>
                <c:pt idx="184">
                  <c:v>0.55167401794075344</c:v>
                </c:pt>
                <c:pt idx="185">
                  <c:v>0.54509349184814371</c:v>
                </c:pt>
                <c:pt idx="186">
                  <c:v>0.53859146016028614</c:v>
                </c:pt>
                <c:pt idx="187">
                  <c:v>0.53216698657338213</c:v>
                </c:pt>
                <c:pt idx="188">
                  <c:v>0.52581914595213364</c:v>
                </c:pt>
                <c:pt idx="189">
                  <c:v>0.5195470241965221</c:v>
                </c:pt>
                <c:pt idx="190">
                  <c:v>0.51334971811017649</c:v>
                </c:pt>
                <c:pt idx="191">
                  <c:v>0.50722633527031125</c:v>
                </c:pt>
                <c:pt idx="192">
                  <c:v>0.5011759938992163</c:v>
                </c:pt>
                <c:pt idx="193">
                  <c:v>0.49519782273727908</c:v>
                </c:pt>
                <c:pt idx="194">
                  <c:v>0.489290960917522</c:v>
                </c:pt>
                <c:pt idx="195">
                  <c:v>0.48345455784163588</c:v>
                </c:pt>
                <c:pt idx="196">
                  <c:v>0.47768777305749238</c:v>
                </c:pt>
                <c:pt idx="197">
                  <c:v>0.47198977613811766</c:v>
                </c:pt>
                <c:pt idx="198">
                  <c:v>0.46635974656210905</c:v>
                </c:pt>
                <c:pt idx="199">
                  <c:v>0.46079687359547894</c:v>
                </c:pt>
                <c:pt idx="200">
                  <c:v>0.45530035617490733</c:v>
                </c:pt>
                <c:pt idx="201">
                  <c:v>0.44986940279238796</c:v>
                </c:pt>
                <c:pt idx="202">
                  <c:v>0.4445032313812487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B7-9745-9266-DDA3BDF908E6}"/>
            </c:ext>
          </c:extLst>
        </c:ser>
        <c:ser>
          <c:idx val="5"/>
          <c:order val="5"/>
          <c:tx>
            <c:v>UD Lower bound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'annotated underdamped (2)'!$K$1:$K$203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 (2)'!$L$1:$L$203</c:f>
              <c:numCache>
                <c:formatCode>General</c:formatCode>
                <c:ptCount val="203"/>
                <c:pt idx="0">
                  <c:v>-5.0188561322849559</c:v>
                </c:pt>
                <c:pt idx="1">
                  <c:v>-4.9589897752344001</c:v>
                </c:pt>
                <c:pt idx="2">
                  <c:v>-4.899837521280654</c:v>
                </c:pt>
                <c:pt idx="3">
                  <c:v>-4.8413908523969322</c:v>
                </c:pt>
                <c:pt idx="4">
                  <c:v>-4.7836413521619177</c:v>
                </c:pt>
                <c:pt idx="5">
                  <c:v>-4.7265807045477883</c:v>
                </c:pt>
                <c:pt idx="6">
                  <c:v>-4.6702006927226831</c:v>
                </c:pt>
                <c:pt idx="7">
                  <c:v>-4.6144931978674757</c:v>
                </c:pt>
                <c:pt idx="8">
                  <c:v>-4.5594501980066449</c:v>
                </c:pt>
                <c:pt idx="9">
                  <c:v>-4.5050637668530937</c:v>
                </c:pt>
                <c:pt idx="10">
                  <c:v>-4.451326072666757</c:v>
                </c:pt>
                <c:pt idx="11">
                  <c:v>-4.3982293771268131</c:v>
                </c:pt>
                <c:pt idx="12">
                  <c:v>-4.3457660342173527</c:v>
                </c:pt>
                <c:pt idx="13">
                  <c:v>-4.2939284891263378</c:v>
                </c:pt>
                <c:pt idx="14">
                  <c:v>-4.2427092771577026</c:v>
                </c:pt>
                <c:pt idx="15">
                  <c:v>-4.1921010226564137</c:v>
                </c:pt>
                <c:pt idx="16">
                  <c:v>-4.1420964379463738</c:v>
                </c:pt>
                <c:pt idx="17">
                  <c:v>-4.0926883222809751</c:v>
                </c:pt>
                <c:pt idx="18">
                  <c:v>-4.0438695608061836</c:v>
                </c:pt>
                <c:pt idx="19">
                  <c:v>-3.9956331235359883</c:v>
                </c:pt>
                <c:pt idx="20">
                  <c:v>-3.9479720643400698</c:v>
                </c:pt>
                <c:pt idx="21">
                  <c:v>-3.9008795199435444</c:v>
                </c:pt>
                <c:pt idx="22">
                  <c:v>-3.8543487089386432</c:v>
                </c:pt>
                <c:pt idx="23">
                  <c:v>-3.8083729308081757</c:v>
                </c:pt>
                <c:pt idx="24">
                  <c:v>-3.7629455649606447</c:v>
                </c:pt>
                <c:pt idx="25">
                  <c:v>-3.7180600697768695</c:v>
                </c:pt>
                <c:pt idx="26">
                  <c:v>-3.6737099816679804</c:v>
                </c:pt>
                <c:pt idx="27">
                  <c:v>-3.6298889141446526</c:v>
                </c:pt>
                <c:pt idx="28">
                  <c:v>-3.5865905568974399</c:v>
                </c:pt>
                <c:pt idx="29">
                  <c:v>-3.543808674888079</c:v>
                </c:pt>
                <c:pt idx="30">
                  <c:v>-3.5015371074516324</c:v>
                </c:pt>
                <c:pt idx="31">
                  <c:v>-3.4597697674093442</c:v>
                </c:pt>
                <c:pt idx="32">
                  <c:v>-3.4185006401920734</c:v>
                </c:pt>
                <c:pt idx="33">
                  <c:v>-3.3777237829741882</c:v>
                </c:pt>
                <c:pt idx="34">
                  <c:v>-3.3374333238177858</c:v>
                </c:pt>
                <c:pt idx="35">
                  <c:v>-3.2976234608271255</c:v>
                </c:pt>
                <c:pt idx="36">
                  <c:v>-3.2582884613131458</c:v>
                </c:pt>
                <c:pt idx="37">
                  <c:v>-3.2194226609679433</c:v>
                </c:pt>
                <c:pt idx="38">
                  <c:v>-3.1810204630491099</c:v>
                </c:pt>
                <c:pt idx="39">
                  <c:v>-3.1430763375737856</c:v>
                </c:pt>
                <c:pt idx="40">
                  <c:v>-3.105584820522334</c:v>
                </c:pt>
                <c:pt idx="41">
                  <c:v>-3.0685405130515138</c:v>
                </c:pt>
                <c:pt idx="42">
                  <c:v>-3.031938080717036</c:v>
                </c:pt>
                <c:pt idx="43">
                  <c:v>-2.9957722527053963</c:v>
                </c:pt>
                <c:pt idx="44">
                  <c:v>-2.9600378210748648</c:v>
                </c:pt>
                <c:pt idx="45">
                  <c:v>-2.9247296400055385</c:v>
                </c:pt>
                <c:pt idx="46">
                  <c:v>-2.8898426250583298</c:v>
                </c:pt>
                <c:pt idx="47">
                  <c:v>-2.8553717524428017</c:v>
                </c:pt>
                <c:pt idx="48">
                  <c:v>-2.8213120582937314</c:v>
                </c:pt>
                <c:pt idx="49">
                  <c:v>-2.787658637956306</c:v>
                </c:pt>
                <c:pt idx="50">
                  <c:v>-2.7544066452798432</c:v>
                </c:pt>
                <c:pt idx="51">
                  <c:v>-2.7215512919199392</c:v>
                </c:pt>
                <c:pt idx="52">
                  <c:v>-2.6890878466489343</c:v>
                </c:pt>
                <c:pt idx="53">
                  <c:v>-2.6570116346746127</c:v>
                </c:pt>
                <c:pt idx="54">
                  <c:v>-2.6253180369670224</c:v>
                </c:pt>
                <c:pt idx="55">
                  <c:v>-2.5940024895933269</c:v>
                </c:pt>
                <c:pt idx="56">
                  <c:v>-2.5630604830605908</c:v>
                </c:pt>
                <c:pt idx="57">
                  <c:v>-2.5324875616664051</c:v>
                </c:pt>
                <c:pt idx="58">
                  <c:v>-2.5022793228572584</c:v>
                </c:pt>
                <c:pt idx="59">
                  <c:v>-2.4724314165945631</c:v>
                </c:pt>
                <c:pt idx="60">
                  <c:v>-2.4429395447282394</c:v>
                </c:pt>
                <c:pt idx="61">
                  <c:v>-2.4137994603777764</c:v>
                </c:pt>
                <c:pt idx="62">
                  <c:v>-2.3850069673206731</c:v>
                </c:pt>
                <c:pt idx="63">
                  <c:v>-2.3565579193881758</c:v>
                </c:pt>
                <c:pt idx="64">
                  <c:v>-2.3284482198682221</c:v>
                </c:pt>
                <c:pt idx="65">
                  <c:v>-2.3006738209155073</c:v>
                </c:pt>
                <c:pt idx="66">
                  <c:v>-2.2732307229685875</c:v>
                </c:pt>
                <c:pt idx="67">
                  <c:v>-2.246114974173937</c:v>
                </c:pt>
                <c:pt idx="68">
                  <c:v>-2.2193226698168727</c:v>
                </c:pt>
                <c:pt idx="69">
                  <c:v>-2.1928499517592699</c:v>
                </c:pt>
                <c:pt idx="70">
                  <c:v>-2.1666930078839837</c:v>
                </c:pt>
                <c:pt idx="71">
                  <c:v>-2.140848071545896</c:v>
                </c:pt>
                <c:pt idx="72">
                  <c:v>-2.1153114210295145</c:v>
                </c:pt>
                <c:pt idx="73">
                  <c:v>-2.0900793790130368</c:v>
                </c:pt>
                <c:pt idx="74">
                  <c:v>-2.0651483120388114</c:v>
                </c:pt>
                <c:pt idx="75">
                  <c:v>-2.0405146299901129</c:v>
                </c:pt>
                <c:pt idx="76">
                  <c:v>-2.0161747855741594</c:v>
                </c:pt>
                <c:pt idx="77">
                  <c:v>-1.9921252738112949</c:v>
                </c:pt>
                <c:pt idx="78">
                  <c:v>-1.9683626315302685</c:v>
                </c:pt>
                <c:pt idx="79">
                  <c:v>-1.9448834368695294</c:v>
                </c:pt>
                <c:pt idx="80">
                  <c:v>-1.9216843087844744</c:v>
                </c:pt>
                <c:pt idx="81">
                  <c:v>-1.8987619065605705</c:v>
                </c:pt>
                <c:pt idx="82">
                  <c:v>-1.876112929332288</c:v>
                </c:pt>
                <c:pt idx="83">
                  <c:v>-1.8537341156077676</c:v>
                </c:pt>
                <c:pt idx="84">
                  <c:v>-1.8316222427991626</c:v>
                </c:pt>
                <c:pt idx="85">
                  <c:v>-1.8097741267585794</c:v>
                </c:pt>
                <c:pt idx="86">
                  <c:v>-1.7881866213195543</c:v>
                </c:pt>
                <c:pt idx="87">
                  <c:v>-1.7668566178440004</c:v>
                </c:pt>
                <c:pt idx="88">
                  <c:v>-1.7457810447745588</c:v>
                </c:pt>
                <c:pt idx="89">
                  <c:v>-1.724956867192289</c:v>
                </c:pt>
                <c:pt idx="90">
                  <c:v>-1.7043810863796345</c:v>
                </c:pt>
                <c:pt idx="91">
                  <c:v>-1.6840507393886037</c:v>
                </c:pt>
                <c:pt idx="92">
                  <c:v>-1.6639628986140982</c:v>
                </c:pt>
                <c:pt idx="93">
                  <c:v>-1.6441146713723349</c:v>
                </c:pt>
                <c:pt idx="94">
                  <c:v>-1.6245031994842927</c:v>
                </c:pt>
                <c:pt idx="95">
                  <c:v>-1.6051256588641314</c:v>
                </c:pt>
                <c:pt idx="96">
                  <c:v>-1.5859792591125175</c:v>
                </c:pt>
                <c:pt idx="97">
                  <c:v>-1.5670612431148006</c:v>
                </c:pt>
                <c:pt idx="98">
                  <c:v>-1.5483688866439871</c:v>
                </c:pt>
                <c:pt idx="99">
                  <c:v>-1.5298994979684448</c:v>
                </c:pt>
                <c:pt idx="100">
                  <c:v>-1.5116504174642889</c:v>
                </c:pt>
                <c:pt idx="101">
                  <c:v>-1.493619017232392</c:v>
                </c:pt>
                <c:pt idx="102">
                  <c:v>-1.4758027007199628</c:v>
                </c:pt>
                <c:pt idx="103">
                  <c:v>-1.4581989023466368</c:v>
                </c:pt>
                <c:pt idx="104">
                  <c:v>-1.4408050871350286</c:v>
                </c:pt>
                <c:pt idx="105">
                  <c:v>-1.4236187503456905</c:v>
                </c:pt>
                <c:pt idx="106">
                  <c:v>-1.4066374171164275</c:v>
                </c:pt>
                <c:pt idx="107">
                  <c:v>-1.3898586421059105</c:v>
                </c:pt>
                <c:pt idx="108">
                  <c:v>-1.373280009141544</c:v>
                </c:pt>
                <c:pt idx="109">
                  <c:v>-1.356899130871533</c:v>
                </c:pt>
                <c:pt idx="110">
                  <c:v>-1.3407136484211002</c:v>
                </c:pt>
                <c:pt idx="111">
                  <c:v>-1.3247212310528045</c:v>
                </c:pt>
                <c:pt idx="112">
                  <c:v>-1.30891957583091</c:v>
                </c:pt>
                <c:pt idx="113">
                  <c:v>-1.2933064072897587</c:v>
                </c:pt>
                <c:pt idx="114">
                  <c:v>-1.2778794771061015</c:v>
                </c:pt>
                <c:pt idx="115">
                  <c:v>-1.2626365637753338</c:v>
                </c:pt>
                <c:pt idx="116">
                  <c:v>-1.2475754722915964</c:v>
                </c:pt>
                <c:pt idx="117">
                  <c:v>-1.2326940338316896</c:v>
                </c:pt>
                <c:pt idx="118">
                  <c:v>-1.21799010544276</c:v>
                </c:pt>
                <c:pt idx="119">
                  <c:v>-1.2034615697337112</c:v>
                </c:pt>
                <c:pt idx="120">
                  <c:v>-1.1891063345702957</c:v>
                </c:pt>
                <c:pt idx="121">
                  <c:v>-1.1749223327738441</c:v>
                </c:pt>
                <c:pt idx="122">
                  <c:v>-1.1609075218235871</c:v>
                </c:pt>
                <c:pt idx="123">
                  <c:v>-1.1470598835625307</c:v>
                </c:pt>
                <c:pt idx="124">
                  <c:v>-1.1333774239068362</c:v>
                </c:pt>
                <c:pt idx="125">
                  <c:v>-1.11985817255867</c:v>
                </c:pt>
                <c:pt idx="126">
                  <c:v>-1.1065001827224765</c:v>
                </c:pt>
                <c:pt idx="127">
                  <c:v>-1.0933015308246363</c:v>
                </c:pt>
                <c:pt idx="128">
                  <c:v>-1.0802603162364692</c:v>
                </c:pt>
                <c:pt idx="129">
                  <c:v>-1.067374661000539</c:v>
                </c:pt>
                <c:pt idx="130">
                  <c:v>-1.0546427095602251</c:v>
                </c:pt>
                <c:pt idx="131">
                  <c:v>-1.0420626284925192</c:v>
                </c:pt>
                <c:pt idx="132">
                  <c:v>-1.0296326062440089</c:v>
                </c:pt>
                <c:pt idx="133">
                  <c:v>-1.0173508528700115</c:v>
                </c:pt>
                <c:pt idx="134">
                  <c:v>-1.0052155997768182</c:v>
                </c:pt>
                <c:pt idx="135">
                  <c:v>-0.99322509946701343</c:v>
                </c:pt>
                <c:pt idx="136">
                  <c:v>-0.98137762528783334</c:v>
                </c:pt>
                <c:pt idx="137">
                  <c:v>-0.96967147118252339</c:v>
                </c:pt>
                <c:pt idx="138">
                  <c:v>-0.95810495144466401</c:v>
                </c:pt>
                <c:pt idx="139">
                  <c:v>-0.94667640047542589</c:v>
                </c:pt>
                <c:pt idx="140">
                  <c:v>-0.93538417254372086</c:v>
                </c:pt>
                <c:pt idx="141">
                  <c:v>-0.92422664154921386</c:v>
                </c:pt>
                <c:pt idx="142">
                  <c:v>-0.91320220078816128</c:v>
                </c:pt>
                <c:pt idx="143">
                  <c:v>-0.90230926272204315</c:v>
                </c:pt>
                <c:pt idx="144">
                  <c:v>-0.89154625874895488</c:v>
                </c:pt>
                <c:pt idx="145">
                  <c:v>-0.88091163897772573</c:v>
                </c:pt>
                <c:pt idx="146">
                  <c:v>-0.87040387200473202</c:v>
                </c:pt>
                <c:pt idx="147">
                  <c:v>-0.86002144469337216</c:v>
                </c:pt>
                <c:pt idx="148">
                  <c:v>-0.84976286195617223</c:v>
                </c:pt>
                <c:pt idx="149">
                  <c:v>-0.83962664653949126</c:v>
                </c:pt>
                <c:pt idx="150">
                  <c:v>-0.82961133881079407</c:v>
                </c:pt>
                <c:pt idx="151">
                  <c:v>-0.81971549654846065</c:v>
                </c:pt>
                <c:pt idx="152">
                  <c:v>-0.80993769473410548</c:v>
                </c:pt>
                <c:pt idx="153">
                  <c:v>-0.80027652534737104</c:v>
                </c:pt>
                <c:pt idx="154">
                  <c:v>-0.79073059716317096</c:v>
                </c:pt>
                <c:pt idx="155">
                  <c:v>-0.78129853555135154</c:v>
                </c:pt>
                <c:pt idx="156">
                  <c:v>-0.77197898227874184</c:v>
                </c:pt>
                <c:pt idx="157">
                  <c:v>-0.76277059531356639</c:v>
                </c:pt>
                <c:pt idx="158">
                  <c:v>-0.75367204863219006</c:v>
                </c:pt>
                <c:pt idx="159">
                  <c:v>-0.74468203202816818</c:v>
                </c:pt>
                <c:pt idx="160">
                  <c:v>-0.73579925092357523</c:v>
                </c:pt>
                <c:pt idx="161">
                  <c:v>-0.72702242618258239</c:v>
                </c:pt>
                <c:pt idx="162">
                  <c:v>-0.71835029392726046</c:v>
                </c:pt>
                <c:pt idx="163">
                  <c:v>-0.70978160535557955</c:v>
                </c:pt>
                <c:pt idx="164">
                  <c:v>-0.70131512656157835</c:v>
                </c:pt>
                <c:pt idx="165">
                  <c:v>-0.69294963835768031</c:v>
                </c:pt>
                <c:pt idx="166">
                  <c:v>-0.68468393609912848</c:v>
                </c:pt>
                <c:pt idx="167">
                  <c:v>-0.67651682951051451</c:v>
                </c:pt>
                <c:pt idx="168">
                  <c:v>-0.66844714251437676</c:v>
                </c:pt>
                <c:pt idx="169">
                  <c:v>-0.6604737130618431</c:v>
                </c:pt>
                <c:pt idx="170">
                  <c:v>-0.65259539296529456</c:v>
                </c:pt>
                <c:pt idx="171">
                  <c:v>-0.64481104773302322</c:v>
                </c:pt>
                <c:pt idx="172">
                  <c:v>-0.63711955640586437</c:v>
                </c:pt>
                <c:pt idx="173">
                  <c:v>-0.62951981139577573</c:v>
                </c:pt>
                <c:pt idx="174">
                  <c:v>-0.62201071832634358</c:v>
                </c:pt>
                <c:pt idx="175">
                  <c:v>-0.61459119587519018</c:v>
                </c:pt>
                <c:pt idx="176">
                  <c:v>-0.6072601756182614</c:v>
                </c:pt>
                <c:pt idx="177">
                  <c:v>-0.60001660187597217</c:v>
                </c:pt>
                <c:pt idx="178">
                  <c:v>-0.59285943156118692</c:v>
                </c:pt>
                <c:pt idx="179">
                  <c:v>-0.58578763402901246</c:v>
                </c:pt>
                <c:pt idx="180">
                  <c:v>-0.57880019092838408</c:v>
                </c:pt>
                <c:pt idx="181">
                  <c:v>-0.5718960960554208</c:v>
                </c:pt>
                <c:pt idx="182">
                  <c:v>-0.56507435520853078</c:v>
                </c:pt>
                <c:pt idx="183">
                  <c:v>-0.55833398604524398</c:v>
                </c:pt>
                <c:pt idx="184">
                  <c:v>-0.55167401794075344</c:v>
                </c:pt>
                <c:pt idx="185">
                  <c:v>-0.54509349184814371</c:v>
                </c:pt>
                <c:pt idx="186">
                  <c:v>-0.53859146016028614</c:v>
                </c:pt>
                <c:pt idx="187">
                  <c:v>-0.53216698657338213</c:v>
                </c:pt>
                <c:pt idx="188">
                  <c:v>-0.52581914595213364</c:v>
                </c:pt>
                <c:pt idx="189">
                  <c:v>-0.5195470241965221</c:v>
                </c:pt>
                <c:pt idx="190">
                  <c:v>-0.51334971811017649</c:v>
                </c:pt>
                <c:pt idx="191">
                  <c:v>-0.50722633527031125</c:v>
                </c:pt>
                <c:pt idx="192">
                  <c:v>-0.5011759938992163</c:v>
                </c:pt>
                <c:pt idx="193">
                  <c:v>-0.49519782273727908</c:v>
                </c:pt>
                <c:pt idx="194">
                  <c:v>-0.489290960917522</c:v>
                </c:pt>
                <c:pt idx="195">
                  <c:v>-0.48345455784163588</c:v>
                </c:pt>
                <c:pt idx="196">
                  <c:v>-0.47768777305749238</c:v>
                </c:pt>
                <c:pt idx="197">
                  <c:v>-0.47198977613811766</c:v>
                </c:pt>
                <c:pt idx="198">
                  <c:v>-0.46635974656210905</c:v>
                </c:pt>
                <c:pt idx="199">
                  <c:v>-0.46079687359547894</c:v>
                </c:pt>
                <c:pt idx="200">
                  <c:v>-0.45530035617490733</c:v>
                </c:pt>
                <c:pt idx="201">
                  <c:v>-0.44986940279238796</c:v>
                </c:pt>
                <c:pt idx="202">
                  <c:v>-0.4445032313812487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B7-9745-9266-DDA3BDF9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7064724534533"/>
          <c:y val="4.5708073804207314E-2"/>
          <c:w val="0.27228796757831802"/>
          <c:h val="0.3240067379637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9</xdr:row>
      <xdr:rowOff>50800</xdr:rowOff>
    </xdr:from>
    <xdr:to>
      <xdr:col>16</xdr:col>
      <xdr:colOff>685800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1153F-DEA6-0E41-8E03-2E833CB03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234950</xdr:colOff>
      <xdr:row>11</xdr:row>
      <xdr:rowOff>152400</xdr:rowOff>
    </xdr:from>
    <xdr:to>
      <xdr:col>22</xdr:col>
      <xdr:colOff>800100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F17F9-A82E-A045-8433-AEAE4CDD5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767114</xdr:colOff>
      <xdr:row>0</xdr:row>
      <xdr:rowOff>151951</xdr:rowOff>
    </xdr:from>
    <xdr:to>
      <xdr:col>34</xdr:col>
      <xdr:colOff>511821</xdr:colOff>
      <xdr:row>25</xdr:row>
      <xdr:rowOff>177351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C1078-DE16-3042-831C-BBE212766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202301</xdr:colOff>
      <xdr:row>58</xdr:row>
      <xdr:rowOff>89912</xdr:rowOff>
    </xdr:from>
    <xdr:to>
      <xdr:col>23</xdr:col>
      <xdr:colOff>767451</xdr:colOff>
      <xdr:row>83</xdr:row>
      <xdr:rowOff>115313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1970E3-7D00-314F-8B06-41C77BB45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23</xdr:col>
      <xdr:colOff>565150</xdr:colOff>
      <xdr:row>25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A0C54C-94F4-B143-8CFD-5C428262E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23</xdr:col>
      <xdr:colOff>565150</xdr:colOff>
      <xdr:row>53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CEFA56-519A-E242-99D9-31ABD38F4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762000</xdr:colOff>
      <xdr:row>5</xdr:row>
      <xdr:rowOff>114300</xdr:rowOff>
    </xdr:from>
    <xdr:to>
      <xdr:col>30</xdr:col>
      <xdr:colOff>596900</xdr:colOff>
      <xdr:row>46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7B09C-3153-824D-AB5D-C867997D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330200</xdr:colOff>
      <xdr:row>2</xdr:row>
      <xdr:rowOff>101600</xdr:rowOff>
    </xdr:from>
    <xdr:to>
      <xdr:col>23</xdr:col>
      <xdr:colOff>24332</xdr:colOff>
      <xdr:row>27</xdr:row>
      <xdr:rowOff>104523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87938-31EE-B345-9A25-5090871D3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8</xdr:row>
      <xdr:rowOff>38100</xdr:rowOff>
    </xdr:from>
    <xdr:to>
      <xdr:col>16</xdr:col>
      <xdr:colOff>381000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EAFD6-7888-A446-85AC-FE683D628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8</xdr:row>
      <xdr:rowOff>38100</xdr:rowOff>
    </xdr:from>
    <xdr:to>
      <xdr:col>16</xdr:col>
      <xdr:colOff>381000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F1902-28F4-7B41-B0EE-AD2947864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8</xdr:row>
      <xdr:rowOff>38100</xdr:rowOff>
    </xdr:from>
    <xdr:to>
      <xdr:col>16</xdr:col>
      <xdr:colOff>381000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5A541-9046-7946-9C5C-AC77DD08C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6</xdr:row>
      <xdr:rowOff>114300</xdr:rowOff>
    </xdr:from>
    <xdr:to>
      <xdr:col>16</xdr:col>
      <xdr:colOff>63500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468D2-DE2E-CA47-BA44-08AADA23A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7</xdr:row>
      <xdr:rowOff>165100</xdr:rowOff>
    </xdr:from>
    <xdr:to>
      <xdr:col>12</xdr:col>
      <xdr:colOff>628650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3D137-52BF-4044-B9DD-5A3386243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234950</xdr:colOff>
      <xdr:row>11</xdr:row>
      <xdr:rowOff>152400</xdr:rowOff>
    </xdr:from>
    <xdr:to>
      <xdr:col>22</xdr:col>
      <xdr:colOff>800100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19F26-D919-8F4A-8B78-C824B20C6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234950</xdr:colOff>
      <xdr:row>11</xdr:row>
      <xdr:rowOff>152400</xdr:rowOff>
    </xdr:from>
    <xdr:to>
      <xdr:col>26</xdr:col>
      <xdr:colOff>800100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65A2E-A0E2-254A-8A81-79F82D413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5</xdr:row>
      <xdr:rowOff>76200</xdr:rowOff>
    </xdr:from>
    <xdr:to>
      <xdr:col>10</xdr:col>
      <xdr:colOff>768350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9962C-C9AE-584B-91ED-F0968E1FE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32CF-966D-D646-ADC5-74D63C4670D8}">
  <dimension ref="A1:F203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3</v>
      </c>
      <c r="B1">
        <v>1.4999999999999999E-2</v>
      </c>
      <c r="E1">
        <f t="shared" ref="E1:E19" si="0">E2-$B$1</f>
        <v>-0.30000000000000016</v>
      </c>
      <c r="F1">
        <f t="shared" ref="F1:F20" si="1">$B$7*SIN($B$5*E1+$B$8)</f>
        <v>-1.0103118862645779E-2</v>
      </c>
    </row>
    <row r="2" spans="1:6" x14ac:dyDescent="0.2">
      <c r="E2">
        <f t="shared" si="0"/>
        <v>-0.28500000000000014</v>
      </c>
      <c r="F2">
        <f t="shared" si="1"/>
        <v>0.10512355366226031</v>
      </c>
    </row>
    <row r="3" spans="1:6" x14ac:dyDescent="0.2">
      <c r="A3" t="s">
        <v>0</v>
      </c>
      <c r="B3">
        <v>2</v>
      </c>
      <c r="E3">
        <f t="shared" si="0"/>
        <v>-0.27000000000000013</v>
      </c>
      <c r="F3">
        <f t="shared" si="1"/>
        <v>0.22013738691126497</v>
      </c>
    </row>
    <row r="4" spans="1:6" x14ac:dyDescent="0.2">
      <c r="A4" t="s">
        <v>1</v>
      </c>
      <c r="B4">
        <v>4.8</v>
      </c>
      <c r="E4">
        <f t="shared" si="0"/>
        <v>-0.25500000000000012</v>
      </c>
      <c r="F4">
        <f t="shared" si="1"/>
        <v>0.3347055171717695</v>
      </c>
    </row>
    <row r="5" spans="1:6" x14ac:dyDescent="0.2">
      <c r="A5" t="s">
        <v>2</v>
      </c>
      <c r="B5">
        <v>3</v>
      </c>
      <c r="E5">
        <f t="shared" si="0"/>
        <v>-0.2400000000000001</v>
      </c>
      <c r="F5">
        <f t="shared" si="1"/>
        <v>0.4485959831274321</v>
      </c>
    </row>
    <row r="6" spans="1:6" x14ac:dyDescent="0.2">
      <c r="E6">
        <f t="shared" si="0"/>
        <v>-0.22500000000000009</v>
      </c>
      <c r="F6">
        <f t="shared" si="1"/>
        <v>0.56157819550057331</v>
      </c>
    </row>
    <row r="7" spans="1:6" x14ac:dyDescent="0.2">
      <c r="A7" t="s">
        <v>4</v>
      </c>
      <c r="B7">
        <f>SQRT((B4/B5)^2 + B3^2)</f>
        <v>2.5612496949731396</v>
      </c>
      <c r="E7">
        <f t="shared" si="0"/>
        <v>-0.21000000000000008</v>
      </c>
      <c r="F7">
        <f t="shared" si="1"/>
        <v>0.67342340391667199</v>
      </c>
    </row>
    <row r="8" spans="1:6" x14ac:dyDescent="0.2">
      <c r="A8" t="s">
        <v>5</v>
      </c>
      <c r="B8">
        <f>ATAN(B3*B5/B4)</f>
        <v>0.89605538457134393</v>
      </c>
      <c r="E8">
        <f t="shared" si="0"/>
        <v>-0.19500000000000006</v>
      </c>
      <c r="F8">
        <f t="shared" si="1"/>
        <v>0.78390516004571054</v>
      </c>
    </row>
    <row r="9" spans="1:6" x14ac:dyDescent="0.2">
      <c r="E9">
        <f t="shared" si="0"/>
        <v>-0.18000000000000005</v>
      </c>
      <c r="F9">
        <f t="shared" si="1"/>
        <v>0.89279977608266692</v>
      </c>
    </row>
    <row r="10" spans="1:6" x14ac:dyDescent="0.2">
      <c r="E10">
        <f t="shared" si="0"/>
        <v>-0.16500000000000004</v>
      </c>
      <c r="F10">
        <f t="shared" si="1"/>
        <v>0.99988677763888689</v>
      </c>
    </row>
    <row r="11" spans="1:6" x14ac:dyDescent="0.2">
      <c r="E11">
        <f t="shared" si="0"/>
        <v>-0.15000000000000002</v>
      </c>
      <c r="F11">
        <f t="shared" si="1"/>
        <v>1.1049493501273855</v>
      </c>
    </row>
    <row r="12" spans="1:6" x14ac:dyDescent="0.2">
      <c r="E12">
        <f t="shared" si="0"/>
        <v>-0.13500000000000001</v>
      </c>
      <c r="F12">
        <f t="shared" si="1"/>
        <v>1.2077747777383008</v>
      </c>
    </row>
    <row r="13" spans="1:6" x14ac:dyDescent="0.2">
      <c r="E13">
        <f t="shared" si="0"/>
        <v>-0.12</v>
      </c>
      <c r="F13">
        <f t="shared" si="1"/>
        <v>1.3081548741157256</v>
      </c>
    </row>
    <row r="14" spans="1:6" x14ac:dyDescent="0.2">
      <c r="E14">
        <f t="shared" si="0"/>
        <v>-0.105</v>
      </c>
      <c r="F14">
        <f t="shared" si="1"/>
        <v>1.405886403863942</v>
      </c>
    </row>
    <row r="15" spans="1:6" x14ac:dyDescent="0.2">
      <c r="E15">
        <f t="shared" si="0"/>
        <v>-0.09</v>
      </c>
      <c r="F15">
        <f t="shared" si="1"/>
        <v>1.500771494029651</v>
      </c>
    </row>
    <row r="16" spans="1:6" x14ac:dyDescent="0.2">
      <c r="E16">
        <f t="shared" si="0"/>
        <v>-7.4999999999999997E-2</v>
      </c>
      <c r="F16">
        <f t="shared" si="1"/>
        <v>1.592618034727094</v>
      </c>
    </row>
    <row r="17" spans="5:6" x14ac:dyDescent="0.2">
      <c r="E17">
        <f t="shared" si="0"/>
        <v>-0.06</v>
      </c>
      <c r="F17">
        <f t="shared" si="1"/>
        <v>1.6812400680949242</v>
      </c>
    </row>
    <row r="18" spans="5:6" x14ac:dyDescent="0.2">
      <c r="E18">
        <f t="shared" si="0"/>
        <v>-4.4999999999999998E-2</v>
      </c>
      <c r="F18">
        <f t="shared" si="1"/>
        <v>1.7664581647973387</v>
      </c>
    </row>
    <row r="19" spans="5:6" x14ac:dyDescent="0.2">
      <c r="E19">
        <f t="shared" si="0"/>
        <v>-0.03</v>
      </c>
      <c r="F19">
        <f t="shared" si="1"/>
        <v>1.8480997873071709</v>
      </c>
    </row>
    <row r="20" spans="5:6" x14ac:dyDescent="0.2">
      <c r="E20">
        <f>E21-$B$1</f>
        <v>-1.4999999999999999E-2</v>
      </c>
      <c r="F20">
        <f t="shared" si="1"/>
        <v>1.9259996392354284</v>
      </c>
    </row>
    <row r="21" spans="5:6" x14ac:dyDescent="0.2">
      <c r="E21">
        <f>0</f>
        <v>0</v>
      </c>
      <c r="F21">
        <f>$B$7*SIN($B$5*E21+$B$8)</f>
        <v>2</v>
      </c>
    </row>
    <row r="22" spans="5:6" x14ac:dyDescent="0.2">
      <c r="E22">
        <f>E21+$B$1</f>
        <v>1.4999999999999999E-2</v>
      </c>
      <c r="F22">
        <f t="shared" ref="F22:F85" si="2">$B$7*SIN($B$5*E22+$B$8)</f>
        <v>2.0699510441559412</v>
      </c>
    </row>
    <row r="23" spans="5:6" x14ac:dyDescent="0.2">
      <c r="E23">
        <f t="shared" ref="E23:E86" si="3">E22+$B$1</f>
        <v>0.03</v>
      </c>
      <c r="F23">
        <f t="shared" si="2"/>
        <v>2.1357111447408061</v>
      </c>
    </row>
    <row r="24" spans="5:6" x14ac:dyDescent="0.2">
      <c r="E24">
        <f t="shared" si="3"/>
        <v>4.4999999999999998E-2</v>
      </c>
      <c r="F24">
        <f t="shared" si="2"/>
        <v>2.1971471600208532</v>
      </c>
    </row>
    <row r="25" spans="5:6" x14ac:dyDescent="0.2">
      <c r="E25">
        <f t="shared" si="3"/>
        <v>0.06</v>
      </c>
      <c r="F25">
        <f t="shared" si="2"/>
        <v>2.2541347030575616</v>
      </c>
    </row>
    <row r="26" spans="5:6" x14ac:dyDescent="0.2">
      <c r="E26">
        <f t="shared" si="3"/>
        <v>7.4999999999999997E-2</v>
      </c>
      <c r="F26">
        <f t="shared" si="2"/>
        <v>2.3065583935486793</v>
      </c>
    </row>
    <row r="27" spans="5:6" x14ac:dyDescent="0.2">
      <c r="E27">
        <f t="shared" si="3"/>
        <v>0.09</v>
      </c>
      <c r="F27">
        <f t="shared" si="2"/>
        <v>2.3543120914339108</v>
      </c>
    </row>
    <row r="28" spans="5:6" x14ac:dyDescent="0.2">
      <c r="E28">
        <f t="shared" si="3"/>
        <v>0.105</v>
      </c>
      <c r="F28">
        <f t="shared" si="2"/>
        <v>2.3972991117922713</v>
      </c>
    </row>
    <row r="29" spans="5:6" x14ac:dyDescent="0.2">
      <c r="E29">
        <f t="shared" si="3"/>
        <v>0.12</v>
      </c>
      <c r="F29">
        <f t="shared" si="2"/>
        <v>2.4354324205960136</v>
      </c>
    </row>
    <row r="30" spans="5:6" x14ac:dyDescent="0.2">
      <c r="E30">
        <f t="shared" si="3"/>
        <v>0.13500000000000001</v>
      </c>
      <c r="F30">
        <f t="shared" si="2"/>
        <v>2.4686348109247982</v>
      </c>
    </row>
    <row r="31" spans="5:6" x14ac:dyDescent="0.2">
      <c r="E31">
        <f t="shared" si="3"/>
        <v>0.15000000000000002</v>
      </c>
      <c r="F31">
        <f t="shared" si="2"/>
        <v>2.4968390592833223</v>
      </c>
    </row>
    <row r="32" spans="5:6" x14ac:dyDescent="0.2">
      <c r="E32">
        <f t="shared" si="3"/>
        <v>0.16500000000000004</v>
      </c>
      <c r="F32">
        <f t="shared" si="2"/>
        <v>2.5199880617059298</v>
      </c>
    </row>
    <row r="33" spans="5:6" x14ac:dyDescent="0.2">
      <c r="E33">
        <f t="shared" si="3"/>
        <v>0.18000000000000005</v>
      </c>
      <c r="F33">
        <f t="shared" si="2"/>
        <v>2.5380349493726295</v>
      </c>
    </row>
    <row r="34" spans="5:6" x14ac:dyDescent="0.2">
      <c r="E34">
        <f t="shared" si="3"/>
        <v>0.19500000000000006</v>
      </c>
      <c r="F34">
        <f t="shared" si="2"/>
        <v>2.5509431835024392</v>
      </c>
    </row>
    <row r="35" spans="5:6" x14ac:dyDescent="0.2">
      <c r="E35">
        <f t="shared" si="3"/>
        <v>0.21000000000000008</v>
      </c>
      <c r="F35">
        <f t="shared" si="2"/>
        <v>2.5586866293319352</v>
      </c>
    </row>
    <row r="36" spans="5:6" x14ac:dyDescent="0.2">
      <c r="E36">
        <f t="shared" si="3"/>
        <v>0.22500000000000009</v>
      </c>
      <c r="F36">
        <f t="shared" si="2"/>
        <v>2.5612496090292134</v>
      </c>
    </row>
    <row r="37" spans="5:6" x14ac:dyDescent="0.2">
      <c r="E37">
        <f t="shared" si="3"/>
        <v>0.2400000000000001</v>
      </c>
      <c r="F37">
        <f t="shared" si="2"/>
        <v>2.5586269334361469</v>
      </c>
    </row>
    <row r="38" spans="5:6" x14ac:dyDescent="0.2">
      <c r="E38">
        <f t="shared" si="3"/>
        <v>0.25500000000000012</v>
      </c>
      <c r="F38">
        <f t="shared" si="2"/>
        <v>2.5508239125746544</v>
      </c>
    </row>
    <row r="39" spans="5:6" x14ac:dyDescent="0.2">
      <c r="E39">
        <f t="shared" si="3"/>
        <v>0.27000000000000013</v>
      </c>
      <c r="F39">
        <f t="shared" si="2"/>
        <v>2.5378563448957223</v>
      </c>
    </row>
    <row r="40" spans="5:6" x14ac:dyDescent="0.2">
      <c r="E40">
        <f t="shared" si="3"/>
        <v>0.28500000000000014</v>
      </c>
      <c r="F40">
        <f t="shared" si="2"/>
        <v>2.5197504852929375</v>
      </c>
    </row>
    <row r="41" spans="5:6" x14ac:dyDescent="0.2">
      <c r="E41">
        <f t="shared" si="3"/>
        <v>0.30000000000000016</v>
      </c>
      <c r="F41">
        <f t="shared" si="2"/>
        <v>2.4965429919453022</v>
      </c>
    </row>
    <row r="42" spans="5:6" x14ac:dyDescent="0.2">
      <c r="E42">
        <f t="shared" si="3"/>
        <v>0.31500000000000017</v>
      </c>
      <c r="F42">
        <f t="shared" si="2"/>
        <v>2.468280852096945</v>
      </c>
    </row>
    <row r="43" spans="5:6" x14ac:dyDescent="0.2">
      <c r="E43">
        <f t="shared" si="3"/>
        <v>0.33000000000000018</v>
      </c>
      <c r="F43">
        <f t="shared" si="2"/>
        <v>2.4350212869240075</v>
      </c>
    </row>
    <row r="44" spans="5:6" x14ac:dyDescent="0.2">
      <c r="E44">
        <f t="shared" si="3"/>
        <v>0.3450000000000002</v>
      </c>
      <c r="F44">
        <f t="shared" si="2"/>
        <v>2.3968316356813153</v>
      </c>
    </row>
    <row r="45" spans="5:6" x14ac:dyDescent="0.2">
      <c r="E45">
        <f t="shared" si="3"/>
        <v>0.36000000000000021</v>
      </c>
      <c r="F45">
        <f t="shared" si="2"/>
        <v>2.3537892193633954</v>
      </c>
    </row>
    <row r="46" spans="5:6" x14ac:dyDescent="0.2">
      <c r="E46">
        <f t="shared" si="3"/>
        <v>0.37500000000000022</v>
      </c>
      <c r="F46">
        <f t="shared" si="2"/>
        <v>2.3059811841558839</v>
      </c>
    </row>
    <row r="47" spans="5:6" x14ac:dyDescent="0.2">
      <c r="E47">
        <f t="shared" si="3"/>
        <v>0.39000000000000024</v>
      </c>
      <c r="F47">
        <f t="shared" si="2"/>
        <v>2.2535043249942763</v>
      </c>
    </row>
    <row r="48" spans="5:6" x14ac:dyDescent="0.2">
      <c r="E48">
        <f t="shared" si="3"/>
        <v>0.40500000000000025</v>
      </c>
      <c r="F48">
        <f t="shared" si="2"/>
        <v>2.1964648895872592</v>
      </c>
    </row>
    <row r="49" spans="5:6" x14ac:dyDescent="0.2">
      <c r="E49">
        <f t="shared" si="3"/>
        <v>0.42000000000000026</v>
      </c>
      <c r="F49">
        <f t="shared" si="2"/>
        <v>2.1349783633014026</v>
      </c>
    </row>
    <row r="50" spans="5:6" x14ac:dyDescent="0.2">
      <c r="E50">
        <f t="shared" si="3"/>
        <v>0.43500000000000028</v>
      </c>
      <c r="F50">
        <f t="shared" si="2"/>
        <v>2.0691692353427547</v>
      </c>
    </row>
    <row r="51" spans="5:6" x14ac:dyDescent="0.2">
      <c r="E51">
        <f t="shared" si="3"/>
        <v>0.45000000000000029</v>
      </c>
      <c r="F51">
        <f t="shared" si="2"/>
        <v>1.9991707467087367</v>
      </c>
    </row>
    <row r="52" spans="5:6" x14ac:dyDescent="0.2">
      <c r="E52">
        <f t="shared" si="3"/>
        <v>0.4650000000000003</v>
      </c>
      <c r="F52">
        <f t="shared" si="2"/>
        <v>1.9251246204206505</v>
      </c>
    </row>
    <row r="53" spans="5:6" x14ac:dyDescent="0.2">
      <c r="E53">
        <f t="shared" si="3"/>
        <v>0.48000000000000032</v>
      </c>
      <c r="F53">
        <f t="shared" si="2"/>
        <v>1.8471807745829882</v>
      </c>
    </row>
    <row r="54" spans="5:6" x14ac:dyDescent="0.2">
      <c r="E54">
        <f t="shared" si="3"/>
        <v>0.49500000000000033</v>
      </c>
      <c r="F54">
        <f t="shared" si="2"/>
        <v>1.7654970188504946</v>
      </c>
    </row>
    <row r="55" spans="5:6" x14ac:dyDescent="0.2">
      <c r="E55">
        <f t="shared" si="3"/>
        <v>0.51000000000000034</v>
      </c>
      <c r="F55">
        <f t="shared" si="2"/>
        <v>1.6802387349175414</v>
      </c>
    </row>
    <row r="56" spans="5:6" x14ac:dyDescent="0.2">
      <c r="E56">
        <f t="shared" si="3"/>
        <v>0.52500000000000036</v>
      </c>
      <c r="F56">
        <f t="shared" si="2"/>
        <v>1.5915785416767059</v>
      </c>
    </row>
    <row r="57" spans="5:6" x14ac:dyDescent="0.2">
      <c r="E57">
        <f t="shared" si="3"/>
        <v>0.54000000000000037</v>
      </c>
      <c r="F57">
        <f t="shared" si="2"/>
        <v>1.4996959457244952</v>
      </c>
    </row>
    <row r="58" spans="5:6" x14ac:dyDescent="0.2">
      <c r="E58">
        <f t="shared" si="3"/>
        <v>0.55500000000000038</v>
      </c>
      <c r="F58">
        <f t="shared" si="2"/>
        <v>1.4047769779218253</v>
      </c>
    </row>
    <row r="59" spans="5:6" x14ac:dyDescent="0.2">
      <c r="E59">
        <f t="shared" si="3"/>
        <v>0.5700000000000004</v>
      </c>
      <c r="F59">
        <f t="shared" si="2"/>
        <v>1.3070138167450955</v>
      </c>
    </row>
    <row r="60" spans="5:6" x14ac:dyDescent="0.2">
      <c r="E60">
        <f t="shared" si="3"/>
        <v>0.58500000000000041</v>
      </c>
      <c r="F60">
        <f t="shared" si="2"/>
        <v>1.206604399190438</v>
      </c>
    </row>
    <row r="61" spans="5:6" x14ac:dyDescent="0.2">
      <c r="E61">
        <f t="shared" si="3"/>
        <v>0.60000000000000042</v>
      </c>
      <c r="F61">
        <f t="shared" si="2"/>
        <v>1.1037520200189361</v>
      </c>
    </row>
    <row r="62" spans="5:6" x14ac:dyDescent="0.2">
      <c r="E62">
        <f t="shared" si="3"/>
        <v>0.61500000000000044</v>
      </c>
      <c r="F62">
        <f t="shared" si="2"/>
        <v>0.99866492015419739</v>
      </c>
    </row>
    <row r="63" spans="5:6" x14ac:dyDescent="0.2">
      <c r="E63">
        <f t="shared" si="3"/>
        <v>0.63000000000000045</v>
      </c>
      <c r="F63">
        <f t="shared" si="2"/>
        <v>0.89155586506564011</v>
      </c>
    </row>
    <row r="64" spans="5:6" x14ac:dyDescent="0.2">
      <c r="E64">
        <f t="shared" si="3"/>
        <v>0.64500000000000046</v>
      </c>
      <c r="F64">
        <f t="shared" si="2"/>
        <v>0.78264171399111782</v>
      </c>
    </row>
    <row r="65" spans="5:6" x14ac:dyDescent="0.2">
      <c r="E65">
        <f t="shared" si="3"/>
        <v>0.66000000000000048</v>
      </c>
      <c r="F65">
        <f t="shared" si="2"/>
        <v>0.67214298087106006</v>
      </c>
    </row>
    <row r="66" spans="5:6" x14ac:dyDescent="0.2">
      <c r="E66">
        <f t="shared" si="3"/>
        <v>0.67500000000000049</v>
      </c>
      <c r="F66">
        <f t="shared" si="2"/>
        <v>0.56028338788309451</v>
      </c>
    </row>
    <row r="67" spans="5:6" x14ac:dyDescent="0.2">
      <c r="E67">
        <f t="shared" si="3"/>
        <v>0.6900000000000005</v>
      </c>
      <c r="F67">
        <f t="shared" si="2"/>
        <v>0.44728941248108162</v>
      </c>
    </row>
    <row r="68" spans="5:6" x14ac:dyDescent="0.2">
      <c r="E68">
        <f t="shared" si="3"/>
        <v>0.70500000000000052</v>
      </c>
      <c r="F68">
        <f t="shared" si="2"/>
        <v>0.3333898288556566</v>
      </c>
    </row>
    <row r="69" spans="5:6" x14ac:dyDescent="0.2">
      <c r="E69">
        <f t="shared" si="3"/>
        <v>0.72000000000000053</v>
      </c>
      <c r="F69">
        <f t="shared" si="2"/>
        <v>0.21881524474466479</v>
      </c>
    </row>
    <row r="70" spans="5:6" x14ac:dyDescent="0.2">
      <c r="E70">
        <f t="shared" si="3"/>
        <v>0.73500000000000054</v>
      </c>
      <c r="F70">
        <f t="shared" si="2"/>
        <v>0.10379763453128767</v>
      </c>
    </row>
    <row r="71" spans="5:6" x14ac:dyDescent="0.2">
      <c r="E71">
        <f t="shared" si="3"/>
        <v>0.75000000000000056</v>
      </c>
      <c r="F71">
        <f t="shared" si="2"/>
        <v>-1.1430130424809237E-2</v>
      </c>
    </row>
    <row r="72" spans="5:6" x14ac:dyDescent="0.2">
      <c r="E72">
        <f t="shared" si="3"/>
        <v>0.76500000000000057</v>
      </c>
      <c r="F72">
        <f t="shared" si="2"/>
        <v>-0.12663475327242216</v>
      </c>
    </row>
    <row r="73" spans="5:6" x14ac:dyDescent="0.2">
      <c r="E73">
        <f t="shared" si="3"/>
        <v>0.78000000000000058</v>
      </c>
      <c r="F73">
        <f t="shared" si="2"/>
        <v>-0.24158298401520714</v>
      </c>
    </row>
    <row r="74" spans="5:6" x14ac:dyDescent="0.2">
      <c r="E74">
        <f t="shared" si="3"/>
        <v>0.7950000000000006</v>
      </c>
      <c r="F74">
        <f t="shared" si="2"/>
        <v>-0.35604209176322449</v>
      </c>
    </row>
    <row r="75" spans="5:6" x14ac:dyDescent="0.2">
      <c r="E75">
        <f t="shared" si="3"/>
        <v>0.81000000000000061</v>
      </c>
      <c r="F75">
        <f t="shared" si="2"/>
        <v>-0.46978033593346774</v>
      </c>
    </row>
    <row r="76" spans="5:6" x14ac:dyDescent="0.2">
      <c r="E76">
        <f t="shared" si="3"/>
        <v>0.82500000000000062</v>
      </c>
      <c r="F76">
        <f t="shared" si="2"/>
        <v>-0.58256743544535927</v>
      </c>
    </row>
    <row r="77" spans="5:6" x14ac:dyDescent="0.2">
      <c r="E77">
        <f t="shared" si="3"/>
        <v>0.84000000000000064</v>
      </c>
      <c r="F77">
        <f t="shared" si="2"/>
        <v>-0.69417503496125277</v>
      </c>
    </row>
    <row r="78" spans="5:6" x14ac:dyDescent="0.2">
      <c r="E78">
        <f t="shared" si="3"/>
        <v>0.85500000000000065</v>
      </c>
      <c r="F78">
        <f t="shared" si="2"/>
        <v>-0.80437716722796593</v>
      </c>
    </row>
    <row r="79" spans="5:6" x14ac:dyDescent="0.2">
      <c r="E79">
        <f t="shared" si="3"/>
        <v>0.87000000000000066</v>
      </c>
      <c r="F79">
        <f t="shared" si="2"/>
        <v>-0.91295071058324717</v>
      </c>
    </row>
    <row r="80" spans="5:6" x14ac:dyDescent="0.2">
      <c r="E80">
        <f t="shared" si="3"/>
        <v>0.88500000000000068</v>
      </c>
      <c r="F80">
        <f t="shared" si="2"/>
        <v>-1.0196758407009157</v>
      </c>
    </row>
    <row r="81" spans="5:6" x14ac:dyDescent="0.2">
      <c r="E81">
        <f t="shared" si="3"/>
        <v>0.90000000000000069</v>
      </c>
      <c r="F81">
        <f t="shared" si="2"/>
        <v>-1.1243364756599994</v>
      </c>
    </row>
    <row r="82" spans="5:6" x14ac:dyDescent="0.2">
      <c r="E82">
        <f t="shared" si="3"/>
        <v>0.9150000000000007</v>
      </c>
      <c r="F82">
        <f t="shared" si="2"/>
        <v>-1.2267207134367937</v>
      </c>
    </row>
    <row r="83" spans="5:6" x14ac:dyDescent="0.2">
      <c r="E83">
        <f t="shared" si="3"/>
        <v>0.93000000000000071</v>
      </c>
      <c r="F83">
        <f t="shared" si="2"/>
        <v>-1.3266212609340529</v>
      </c>
    </row>
    <row r="84" spans="5:6" x14ac:dyDescent="0.2">
      <c r="E84">
        <f t="shared" si="3"/>
        <v>0.94500000000000073</v>
      </c>
      <c r="F84">
        <f t="shared" si="2"/>
        <v>-1.4238358536786806</v>
      </c>
    </row>
    <row r="85" spans="5:6" x14ac:dyDescent="0.2">
      <c r="E85">
        <f t="shared" si="3"/>
        <v>0.96000000000000074</v>
      </c>
      <c r="F85">
        <f t="shared" si="2"/>
        <v>-1.5181676653381764</v>
      </c>
    </row>
    <row r="86" spans="5:6" x14ac:dyDescent="0.2">
      <c r="E86">
        <f t="shared" si="3"/>
        <v>0.97500000000000075</v>
      </c>
      <c r="F86">
        <f t="shared" ref="F86:F149" si="4">$B$7*SIN($B$5*E86+$B$8)</f>
        <v>-1.6094257062267039</v>
      </c>
    </row>
    <row r="87" spans="5:6" x14ac:dyDescent="0.2">
      <c r="E87">
        <f t="shared" ref="E87:E150" si="5">E86+$B$1</f>
        <v>0.99000000000000077</v>
      </c>
      <c r="F87">
        <f t="shared" si="4"/>
        <v>-1.6974252099939398</v>
      </c>
    </row>
    <row r="88" spans="5:6" x14ac:dyDescent="0.2">
      <c r="E88">
        <f t="shared" si="5"/>
        <v>1.0050000000000008</v>
      </c>
      <c r="F88">
        <f t="shared" si="4"/>
        <v>-1.7819880077138073</v>
      </c>
    </row>
    <row r="89" spans="5:6" x14ac:dyDescent="0.2">
      <c r="E89">
        <f t="shared" si="5"/>
        <v>1.0200000000000007</v>
      </c>
      <c r="F89">
        <f t="shared" si="4"/>
        <v>-1.8629428886156669</v>
      </c>
    </row>
    <row r="90" spans="5:6" x14ac:dyDescent="0.2">
      <c r="E90">
        <f t="shared" si="5"/>
        <v>1.0350000000000006</v>
      </c>
      <c r="F90">
        <f t="shared" si="4"/>
        <v>-1.9401259467276244</v>
      </c>
    </row>
    <row r="91" spans="5:6" x14ac:dyDescent="0.2">
      <c r="E91">
        <f t="shared" si="5"/>
        <v>1.0500000000000005</v>
      </c>
      <c r="F91">
        <f t="shared" si="4"/>
        <v>-2.0133809127301241</v>
      </c>
    </row>
    <row r="92" spans="5:6" x14ac:dyDescent="0.2">
      <c r="E92">
        <f t="shared" si="5"/>
        <v>1.0650000000000004</v>
      </c>
      <c r="F92">
        <f t="shared" si="4"/>
        <v>-2.0825594703479151</v>
      </c>
    </row>
    <row r="93" spans="5:6" x14ac:dyDescent="0.2">
      <c r="E93">
        <f t="shared" si="5"/>
        <v>1.0800000000000003</v>
      </c>
      <c r="F93">
        <f t="shared" si="4"/>
        <v>-2.1475215566398362</v>
      </c>
    </row>
    <row r="94" spans="5:6" x14ac:dyDescent="0.2">
      <c r="E94">
        <f t="shared" si="5"/>
        <v>1.0950000000000002</v>
      </c>
      <c r="F94">
        <f t="shared" si="4"/>
        <v>-2.2081356455784094</v>
      </c>
    </row>
    <row r="95" spans="5:6" x14ac:dyDescent="0.2">
      <c r="E95">
        <f t="shared" si="5"/>
        <v>1.1100000000000001</v>
      </c>
      <c r="F95">
        <f t="shared" si="4"/>
        <v>-2.2642790143451088</v>
      </c>
    </row>
    <row r="96" spans="5:6" x14ac:dyDescent="0.2">
      <c r="E96">
        <f t="shared" si="5"/>
        <v>1.125</v>
      </c>
      <c r="F96">
        <f t="shared" si="4"/>
        <v>-2.3158379918021281</v>
      </c>
    </row>
    <row r="97" spans="5:6" x14ac:dyDescent="0.2">
      <c r="E97">
        <f t="shared" si="5"/>
        <v>1.1399999999999999</v>
      </c>
      <c r="F97">
        <f t="shared" si="4"/>
        <v>-2.3627081886375962</v>
      </c>
    </row>
    <row r="98" spans="5:6" x14ac:dyDescent="0.2">
      <c r="E98">
        <f t="shared" si="5"/>
        <v>1.1549999999999998</v>
      </c>
      <c r="F98">
        <f t="shared" si="4"/>
        <v>-2.4047947087182657</v>
      </c>
    </row>
    <row r="99" spans="5:6" x14ac:dyDescent="0.2">
      <c r="E99">
        <f t="shared" si="5"/>
        <v>1.1699999999999997</v>
      </c>
      <c r="F99">
        <f t="shared" si="4"/>
        <v>-2.4420123412217558</v>
      </c>
    </row>
    <row r="100" spans="5:6" x14ac:dyDescent="0.2">
      <c r="E100">
        <f t="shared" si="5"/>
        <v>1.1849999999999996</v>
      </c>
      <c r="F100">
        <f t="shared" si="4"/>
        <v>-2.4742857331593515</v>
      </c>
    </row>
    <row r="101" spans="5:6" x14ac:dyDescent="0.2">
      <c r="E101">
        <f t="shared" si="5"/>
        <v>1.1999999999999995</v>
      </c>
      <c r="F101">
        <f t="shared" si="4"/>
        <v>-2.5015495419400575</v>
      </c>
    </row>
    <row r="102" spans="5:6" x14ac:dyDescent="0.2">
      <c r="E102">
        <f t="shared" si="5"/>
        <v>1.2149999999999994</v>
      </c>
      <c r="F102">
        <f t="shared" si="4"/>
        <v>-2.5237485676670182</v>
      </c>
    </row>
    <row r="103" spans="5:6" x14ac:dyDescent="0.2">
      <c r="E103">
        <f t="shared" si="5"/>
        <v>1.2299999999999993</v>
      </c>
      <c r="F103">
        <f t="shared" si="4"/>
        <v>-2.5408378648984491</v>
      </c>
    </row>
    <row r="104" spans="5:6" x14ac:dyDescent="0.2">
      <c r="E104">
        <f t="shared" si="5"/>
        <v>1.2449999999999992</v>
      </c>
      <c r="F104">
        <f t="shared" si="4"/>
        <v>-2.5527828336467944</v>
      </c>
    </row>
    <row r="105" spans="5:6" x14ac:dyDescent="0.2">
      <c r="E105">
        <f t="shared" si="5"/>
        <v>1.2599999999999991</v>
      </c>
      <c r="F105">
        <f t="shared" si="4"/>
        <v>-2.5595592894318839</v>
      </c>
    </row>
    <row r="106" spans="5:6" x14ac:dyDescent="0.2">
      <c r="E106">
        <f t="shared" si="5"/>
        <v>1.274999999999999</v>
      </c>
      <c r="F106">
        <f t="shared" si="4"/>
        <v>-2.5611535122462379</v>
      </c>
    </row>
    <row r="107" spans="5:6" x14ac:dyDescent="0.2">
      <c r="E107">
        <f t="shared" si="5"/>
        <v>1.2899999999999989</v>
      </c>
      <c r="F107">
        <f t="shared" si="4"/>
        <v>-2.5575622743333968</v>
      </c>
    </row>
    <row r="108" spans="5:6" x14ac:dyDescent="0.2">
      <c r="E108">
        <f t="shared" si="5"/>
        <v>1.3049999999999988</v>
      </c>
      <c r="F108">
        <f t="shared" si="4"/>
        <v>-2.5487928467230234</v>
      </c>
    </row>
    <row r="109" spans="5:6" x14ac:dyDescent="0.2">
      <c r="E109">
        <f t="shared" si="5"/>
        <v>1.3199999999999987</v>
      </c>
      <c r="F109">
        <f t="shared" si="4"/>
        <v>-2.5348629845095529</v>
      </c>
    </row>
    <row r="110" spans="5:6" x14ac:dyDescent="0.2">
      <c r="E110">
        <f t="shared" si="5"/>
        <v>1.3349999999999986</v>
      </c>
      <c r="F110">
        <f t="shared" si="4"/>
        <v>-2.5158008909041949</v>
      </c>
    </row>
    <row r="111" spans="5:6" x14ac:dyDescent="0.2">
      <c r="E111">
        <f t="shared" si="5"/>
        <v>1.3499999999999985</v>
      </c>
      <c r="F111">
        <f t="shared" si="4"/>
        <v>-2.4916451601330634</v>
      </c>
    </row>
    <row r="112" spans="5:6" x14ac:dyDescent="0.2">
      <c r="E112">
        <f t="shared" si="5"/>
        <v>1.3649999999999984</v>
      </c>
      <c r="F112">
        <f t="shared" si="4"/>
        <v>-2.4624446992970621</v>
      </c>
    </row>
    <row r="113" spans="5:6" x14ac:dyDescent="0.2">
      <c r="E113">
        <f t="shared" si="5"/>
        <v>1.3799999999999983</v>
      </c>
      <c r="F113">
        <f t="shared" si="4"/>
        <v>-2.4282586293517117</v>
      </c>
    </row>
    <row r="114" spans="5:6" x14ac:dyDescent="0.2">
      <c r="E114">
        <f t="shared" si="5"/>
        <v>1.3949999999999982</v>
      </c>
      <c r="F114">
        <f t="shared" si="4"/>
        <v>-2.3891561654074196</v>
      </c>
    </row>
    <row r="115" spans="5:6" x14ac:dyDescent="0.2">
      <c r="E115">
        <f t="shared" si="5"/>
        <v>1.4099999999999981</v>
      </c>
      <c r="F115">
        <f t="shared" si="4"/>
        <v>-2.3452164765925305</v>
      </c>
    </row>
    <row r="116" spans="5:6" x14ac:dyDescent="0.2">
      <c r="E116">
        <f t="shared" si="5"/>
        <v>1.424999999999998</v>
      </c>
      <c r="F116">
        <f t="shared" si="4"/>
        <v>-2.2965285257628909</v>
      </c>
    </row>
    <row r="117" spans="5:6" x14ac:dyDescent="0.2">
      <c r="E117">
        <f t="shared" si="5"/>
        <v>1.4399999999999979</v>
      </c>
      <c r="F117">
        <f t="shared" si="4"/>
        <v>-2.2431908893824688</v>
      </c>
    </row>
    <row r="118" spans="5:6" x14ac:dyDescent="0.2">
      <c r="E118">
        <f t="shared" si="5"/>
        <v>1.4549999999999979</v>
      </c>
      <c r="F118">
        <f t="shared" si="4"/>
        <v>-2.1853115579396953</v>
      </c>
    </row>
    <row r="119" spans="5:6" x14ac:dyDescent="0.2">
      <c r="E119">
        <f t="shared" si="5"/>
        <v>1.4699999999999978</v>
      </c>
      <c r="F119">
        <f t="shared" si="4"/>
        <v>-2.1230077173036226</v>
      </c>
    </row>
    <row r="120" spans="5:6" x14ac:dyDescent="0.2">
      <c r="E120">
        <f t="shared" si="5"/>
        <v>1.4849999999999977</v>
      </c>
      <c r="F120">
        <f t="shared" si="4"/>
        <v>-2.056405511462585</v>
      </c>
    </row>
    <row r="121" spans="5:6" x14ac:dyDescent="0.2">
      <c r="E121">
        <f t="shared" si="5"/>
        <v>1.4999999999999976</v>
      </c>
      <c r="F121">
        <f t="shared" si="4"/>
        <v>-1.9856397871257259</v>
      </c>
    </row>
    <row r="122" spans="5:6" x14ac:dyDescent="0.2">
      <c r="E122">
        <f t="shared" si="5"/>
        <v>1.5149999999999975</v>
      </c>
      <c r="F122">
        <f t="shared" si="4"/>
        <v>-1.9108538207044838</v>
      </c>
    </row>
    <row r="123" spans="5:6" x14ac:dyDescent="0.2">
      <c r="E123">
        <f t="shared" si="5"/>
        <v>1.5299999999999974</v>
      </c>
      <c r="F123">
        <f t="shared" si="4"/>
        <v>-1.8321990282268219</v>
      </c>
    </row>
    <row r="124" spans="5:6" x14ac:dyDescent="0.2">
      <c r="E124">
        <f t="shared" si="5"/>
        <v>1.5449999999999973</v>
      </c>
      <c r="F124">
        <f t="shared" si="4"/>
        <v>-1.7498346587715006</v>
      </c>
    </row>
    <row r="125" spans="5:6" x14ac:dyDescent="0.2">
      <c r="E125">
        <f t="shared" si="5"/>
        <v>1.5599999999999972</v>
      </c>
      <c r="F125">
        <f t="shared" si="4"/>
        <v>-1.6639274720431192</v>
      </c>
    </row>
    <row r="126" spans="5:6" x14ac:dyDescent="0.2">
      <c r="E126">
        <f t="shared" si="5"/>
        <v>1.5749999999999971</v>
      </c>
      <c r="F126">
        <f t="shared" si="4"/>
        <v>-1.5746514007406891</v>
      </c>
    </row>
    <row r="127" spans="5:6" x14ac:dyDescent="0.2">
      <c r="E127">
        <f t="shared" si="5"/>
        <v>1.589999999999997</v>
      </c>
      <c r="F127">
        <f t="shared" si="4"/>
        <v>-1.4821871984033463</v>
      </c>
    </row>
    <row r="128" spans="5:6" x14ac:dyDescent="0.2">
      <c r="E128">
        <f t="shared" si="5"/>
        <v>1.6049999999999969</v>
      </c>
      <c r="F128">
        <f t="shared" si="4"/>
        <v>-1.3867220734462065</v>
      </c>
    </row>
    <row r="129" spans="5:6" x14ac:dyDescent="0.2">
      <c r="E129">
        <f t="shared" si="5"/>
        <v>1.6199999999999968</v>
      </c>
      <c r="F129">
        <f t="shared" si="4"/>
        <v>-1.2884493101272867</v>
      </c>
    </row>
    <row r="130" spans="5:6" x14ac:dyDescent="0.2">
      <c r="E130">
        <f t="shared" si="5"/>
        <v>1.6349999999999967</v>
      </c>
      <c r="F130">
        <f t="shared" si="4"/>
        <v>-1.1875678772129283</v>
      </c>
    </row>
    <row r="131" spans="5:6" x14ac:dyDescent="0.2">
      <c r="E131">
        <f t="shared" si="5"/>
        <v>1.6499999999999966</v>
      </c>
      <c r="F131">
        <f t="shared" si="4"/>
        <v>-1.0842820251340353</v>
      </c>
    </row>
    <row r="132" spans="5:6" x14ac:dyDescent="0.2">
      <c r="E132">
        <f t="shared" si="5"/>
        <v>1.6649999999999965</v>
      </c>
      <c r="F132">
        <f t="shared" si="4"/>
        <v>-0.97880087244873271</v>
      </c>
    </row>
    <row r="133" spans="5:6" x14ac:dyDescent="0.2">
      <c r="E133">
        <f t="shared" si="5"/>
        <v>1.6799999999999964</v>
      </c>
      <c r="F133">
        <f t="shared" si="4"/>
        <v>-0.87133798244875582</v>
      </c>
    </row>
    <row r="134" spans="5:6" x14ac:dyDescent="0.2">
      <c r="E134">
        <f t="shared" si="5"/>
        <v>1.6949999999999963</v>
      </c>
      <c r="F134">
        <f t="shared" si="4"/>
        <v>-0.76211093076675107</v>
      </c>
    </row>
    <row r="135" spans="5:6" x14ac:dyDescent="0.2">
      <c r="E135">
        <f t="shared" si="5"/>
        <v>1.7099999999999962</v>
      </c>
      <c r="F135">
        <f t="shared" si="4"/>
        <v>-0.6513408648599579</v>
      </c>
    </row>
    <row r="136" spans="5:6" x14ac:dyDescent="0.2">
      <c r="E136">
        <f t="shared" si="5"/>
        <v>1.7249999999999961</v>
      </c>
      <c r="F136">
        <f t="shared" si="4"/>
        <v>-0.5392520562621862</v>
      </c>
    </row>
    <row r="137" spans="5:6" x14ac:dyDescent="0.2">
      <c r="E137">
        <f t="shared" si="5"/>
        <v>1.739999999999996</v>
      </c>
      <c r="F137">
        <f t="shared" si="4"/>
        <v>-0.42607144651058421</v>
      </c>
    </row>
    <row r="138" spans="5:6" x14ac:dyDescent="0.2">
      <c r="E138">
        <f t="shared" si="5"/>
        <v>1.7549999999999959</v>
      </c>
      <c r="F138">
        <f t="shared" si="4"/>
        <v>-0.31202818766657298</v>
      </c>
    </row>
    <row r="139" spans="5:6" x14ac:dyDescent="0.2">
      <c r="E139">
        <f t="shared" si="5"/>
        <v>1.7699999999999958</v>
      </c>
      <c r="F139">
        <f t="shared" si="4"/>
        <v>-0.19735317836122448</v>
      </c>
    </row>
    <row r="140" spans="5:6" x14ac:dyDescent="0.2">
      <c r="E140">
        <f t="shared" si="5"/>
        <v>1.7849999999999957</v>
      </c>
      <c r="F140">
        <f t="shared" si="4"/>
        <v>-8.2278596304421706E-2</v>
      </c>
    </row>
    <row r="141" spans="5:6" x14ac:dyDescent="0.2">
      <c r="E141">
        <f t="shared" si="5"/>
        <v>1.7999999999999956</v>
      </c>
      <c r="F141">
        <f t="shared" si="4"/>
        <v>3.2962571795656231E-2</v>
      </c>
    </row>
    <row r="142" spans="5:6" x14ac:dyDescent="0.2">
      <c r="E142">
        <f t="shared" si="5"/>
        <v>1.8149999999999955</v>
      </c>
      <c r="F142">
        <f t="shared" si="4"/>
        <v>0.14813700195101423</v>
      </c>
    </row>
    <row r="143" spans="5:6" x14ac:dyDescent="0.2">
      <c r="E143">
        <f t="shared" si="5"/>
        <v>1.8299999999999954</v>
      </c>
      <c r="F143">
        <f t="shared" si="4"/>
        <v>0.26301150529519807</v>
      </c>
    </row>
    <row r="144" spans="5:6" x14ac:dyDescent="0.2">
      <c r="E144">
        <f t="shared" si="5"/>
        <v>1.8449999999999953</v>
      </c>
      <c r="F144">
        <f t="shared" si="4"/>
        <v>0.37735350021105551</v>
      </c>
    </row>
    <row r="145" spans="5:6" x14ac:dyDescent="0.2">
      <c r="E145">
        <f t="shared" si="5"/>
        <v>1.8599999999999952</v>
      </c>
      <c r="F145">
        <f t="shared" si="4"/>
        <v>0.49093148322904823</v>
      </c>
    </row>
    <row r="146" spans="5:6" x14ac:dyDescent="0.2">
      <c r="E146">
        <f t="shared" si="5"/>
        <v>1.8749999999999951</v>
      </c>
      <c r="F146">
        <f t="shared" si="4"/>
        <v>0.60351549774267155</v>
      </c>
    </row>
    <row r="147" spans="5:6" x14ac:dyDescent="0.2">
      <c r="E147">
        <f t="shared" si="5"/>
        <v>1.889999999999995</v>
      </c>
      <c r="F147">
        <f t="shared" si="4"/>
        <v>0.71487759959200503</v>
      </c>
    </row>
    <row r="148" spans="5:6" x14ac:dyDescent="0.2">
      <c r="E148">
        <f t="shared" si="5"/>
        <v>1.9049999999999949</v>
      </c>
      <c r="F148">
        <f t="shared" si="4"/>
        <v>0.82479231857275792</v>
      </c>
    </row>
    <row r="149" spans="5:6" x14ac:dyDescent="0.2">
      <c r="E149">
        <f t="shared" si="5"/>
        <v>1.9199999999999948</v>
      </c>
      <c r="F149">
        <f t="shared" si="4"/>
        <v>0.93303711493637698</v>
      </c>
    </row>
    <row r="150" spans="5:6" x14ac:dyDescent="0.2">
      <c r="E150">
        <f t="shared" si="5"/>
        <v>1.9349999999999947</v>
      </c>
      <c r="F150">
        <f t="shared" ref="F150:F203" si="6">$B$7*SIN($B$5*E150+$B$8)</f>
        <v>1.0393928299570039</v>
      </c>
    </row>
    <row r="151" spans="5:6" x14ac:dyDescent="0.2">
      <c r="E151">
        <f t="shared" ref="E151:E179" si="7">E150+$B$1</f>
        <v>1.9499999999999946</v>
      </c>
      <c r="F151">
        <f t="shared" si="6"/>
        <v>1.1436441296530147</v>
      </c>
    </row>
    <row r="152" spans="5:6" x14ac:dyDescent="0.2">
      <c r="E152">
        <f t="shared" si="7"/>
        <v>1.9649999999999945</v>
      </c>
      <c r="F152">
        <f t="shared" si="6"/>
        <v>1.2455799407647423</v>
      </c>
    </row>
    <row r="153" spans="5:6" x14ac:dyDescent="0.2">
      <c r="E153">
        <f t="shared" si="7"/>
        <v>1.9799999999999944</v>
      </c>
      <c r="F153">
        <f t="shared" si="6"/>
        <v>1.3449938781057122</v>
      </c>
    </row>
    <row r="154" spans="5:6" x14ac:dyDescent="0.2">
      <c r="E154">
        <f t="shared" si="7"/>
        <v>1.9949999999999943</v>
      </c>
      <c r="F154">
        <f t="shared" si="6"/>
        <v>1.4416846624221222</v>
      </c>
    </row>
    <row r="155" spans="5:6" x14ac:dyDescent="0.2">
      <c r="E155">
        <f t="shared" si="7"/>
        <v>2.0099999999999945</v>
      </c>
      <c r="F155">
        <f t="shared" si="6"/>
        <v>1.5354565279145556</v>
      </c>
    </row>
    <row r="156" spans="5:6" x14ac:dyDescent="0.2">
      <c r="E156">
        <f t="shared" si="7"/>
        <v>2.0249999999999946</v>
      </c>
      <c r="F156">
        <f t="shared" si="6"/>
        <v>1.6261196185968316</v>
      </c>
    </row>
    <row r="157" spans="5:6" x14ac:dyDescent="0.2">
      <c r="E157">
        <f t="shared" si="7"/>
        <v>2.0399999999999947</v>
      </c>
      <c r="F157">
        <f t="shared" si="6"/>
        <v>1.7134903726895077</v>
      </c>
    </row>
    <row r="158" spans="5:6" x14ac:dyDescent="0.2">
      <c r="E158">
        <f t="shared" si="7"/>
        <v>2.0549999999999948</v>
      </c>
      <c r="F158">
        <f t="shared" si="6"/>
        <v>1.7973918942697535</v>
      </c>
    </row>
    <row r="159" spans="5:6" x14ac:dyDescent="0.2">
      <c r="E159">
        <f t="shared" si="7"/>
        <v>2.069999999999995</v>
      </c>
      <c r="F159">
        <f t="shared" si="6"/>
        <v>1.8776543114251556</v>
      </c>
    </row>
    <row r="160" spans="5:6" x14ac:dyDescent="0.2">
      <c r="E160">
        <f t="shared" si="7"/>
        <v>2.0849999999999951</v>
      </c>
      <c r="F160">
        <f t="shared" si="6"/>
        <v>1.9541151201862976</v>
      </c>
    </row>
    <row r="161" spans="5:6" x14ac:dyDescent="0.2">
      <c r="E161">
        <f t="shared" si="7"/>
        <v>2.0999999999999952</v>
      </c>
      <c r="F161">
        <f t="shared" si="6"/>
        <v>2.0266195135417679</v>
      </c>
    </row>
    <row r="162" spans="5:6" x14ac:dyDescent="0.2">
      <c r="E162">
        <f t="shared" si="7"/>
        <v>2.1149999999999953</v>
      </c>
      <c r="F162">
        <f t="shared" si="6"/>
        <v>2.0950206948694583</v>
      </c>
    </row>
    <row r="163" spans="5:6" x14ac:dyDescent="0.2">
      <c r="E163">
        <f t="shared" si="7"/>
        <v>2.1299999999999955</v>
      </c>
      <c r="F163">
        <f t="shared" si="6"/>
        <v>2.1591801751495683</v>
      </c>
    </row>
    <row r="164" spans="5:6" x14ac:dyDescent="0.2">
      <c r="E164">
        <f t="shared" si="7"/>
        <v>2.1449999999999956</v>
      </c>
      <c r="F164">
        <f t="shared" si="6"/>
        <v>2.2189680533575489</v>
      </c>
    </row>
    <row r="165" spans="5:6" x14ac:dyDescent="0.2">
      <c r="E165">
        <f t="shared" si="7"/>
        <v>2.1599999999999957</v>
      </c>
      <c r="F165">
        <f t="shared" si="6"/>
        <v>2.2742632794692899</v>
      </c>
    </row>
    <row r="166" spans="5:6" x14ac:dyDescent="0.2">
      <c r="E166">
        <f t="shared" si="7"/>
        <v>2.1749999999999958</v>
      </c>
      <c r="F166">
        <f t="shared" si="6"/>
        <v>2.3249538995460544</v>
      </c>
    </row>
    <row r="167" spans="5:6" x14ac:dyDescent="0.2">
      <c r="E167">
        <f t="shared" si="7"/>
        <v>2.1899999999999959</v>
      </c>
      <c r="F167">
        <f t="shared" si="6"/>
        <v>2.3709372824029518</v>
      </c>
    </row>
    <row r="168" spans="5:6" x14ac:dyDescent="0.2">
      <c r="E168">
        <f t="shared" si="7"/>
        <v>2.2049999999999961</v>
      </c>
      <c r="F168">
        <f t="shared" si="6"/>
        <v>2.4121203274020213</v>
      </c>
    </row>
    <row r="169" spans="5:6" x14ac:dyDescent="0.2">
      <c r="E169">
        <f t="shared" si="7"/>
        <v>2.2199999999999962</v>
      </c>
      <c r="F169">
        <f t="shared" si="6"/>
        <v>2.4484196529492097</v>
      </c>
    </row>
    <row r="170" spans="5:6" x14ac:dyDescent="0.2">
      <c r="E170">
        <f t="shared" si="7"/>
        <v>2.2349999999999963</v>
      </c>
      <c r="F170">
        <f t="shared" si="6"/>
        <v>2.4797617653136057</v>
      </c>
    </row>
    <row r="171" spans="5:6" x14ac:dyDescent="0.2">
      <c r="E171">
        <f t="shared" si="7"/>
        <v>2.2499999999999964</v>
      </c>
      <c r="F171">
        <f t="shared" si="6"/>
        <v>2.5060832074271362</v>
      </c>
    </row>
    <row r="172" spans="5:6" x14ac:dyDescent="0.2">
      <c r="E172">
        <f t="shared" si="7"/>
        <v>2.2649999999999966</v>
      </c>
      <c r="F172">
        <f t="shared" si="6"/>
        <v>2.527330687363444</v>
      </c>
    </row>
    <row r="173" spans="5:6" x14ac:dyDescent="0.2">
      <c r="E173">
        <f t="shared" si="7"/>
        <v>2.2799999999999967</v>
      </c>
      <c r="F173">
        <f t="shared" si="6"/>
        <v>2.5434611862358314</v>
      </c>
    </row>
    <row r="174" spans="5:6" x14ac:dyDescent="0.2">
      <c r="E174">
        <f t="shared" si="7"/>
        <v>2.2949999999999968</v>
      </c>
      <c r="F174">
        <f t="shared" si="6"/>
        <v>2.5544420452958025</v>
      </c>
    </row>
    <row r="175" spans="5:6" x14ac:dyDescent="0.2">
      <c r="E175">
        <f t="shared" si="7"/>
        <v>2.3099999999999969</v>
      </c>
      <c r="F175">
        <f t="shared" si="6"/>
        <v>2.5602510320558736</v>
      </c>
    </row>
    <row r="176" spans="5:6" x14ac:dyDescent="0.2">
      <c r="E176">
        <f t="shared" si="7"/>
        <v>2.3249999999999971</v>
      </c>
      <c r="F176">
        <f t="shared" si="6"/>
        <v>2.5608763853027612</v>
      </c>
    </row>
    <row r="177" spans="5:6" x14ac:dyDescent="0.2">
      <c r="E177">
        <f t="shared" si="7"/>
        <v>2.3399999999999972</v>
      </c>
      <c r="F177">
        <f t="shared" si="6"/>
        <v>2.556316838909821</v>
      </c>
    </row>
    <row r="178" spans="5:6" x14ac:dyDescent="0.2">
      <c r="E178">
        <f t="shared" si="7"/>
        <v>2.3549999999999973</v>
      </c>
      <c r="F178">
        <f t="shared" si="6"/>
        <v>2.5465816244005208</v>
      </c>
    </row>
    <row r="179" spans="5:6" x14ac:dyDescent="0.2">
      <c r="E179">
        <f t="shared" si="7"/>
        <v>2.3699999999999974</v>
      </c>
      <c r="F179">
        <f t="shared" si="6"/>
        <v>2.5316904522577621</v>
      </c>
    </row>
    <row r="180" spans="5:6" x14ac:dyDescent="0.2">
      <c r="E180">
        <f t="shared" ref="E180:E203" si="8">E179+$B$1</f>
        <v>2.3849999999999976</v>
      </c>
      <c r="F180">
        <f t="shared" si="6"/>
        <v>2.5116734720168838</v>
      </c>
    </row>
    <row r="181" spans="5:6" x14ac:dyDescent="0.2">
      <c r="E181">
        <f t="shared" si="8"/>
        <v>2.3999999999999977</v>
      </c>
      <c r="F181">
        <f t="shared" si="6"/>
        <v>2.4865712112231591</v>
      </c>
    </row>
    <row r="182" spans="5:6" x14ac:dyDescent="0.2">
      <c r="E182">
        <f t="shared" si="8"/>
        <v>2.4149999999999978</v>
      </c>
      <c r="F182">
        <f t="shared" si="6"/>
        <v>2.4564344933773588</v>
      </c>
    </row>
    <row r="183" spans="5:6" x14ac:dyDescent="0.2">
      <c r="E183">
        <f t="shared" si="8"/>
        <v>2.4299999999999979</v>
      </c>
      <c r="F183">
        <f t="shared" si="6"/>
        <v>2.4213243350355369</v>
      </c>
    </row>
    <row r="184" spans="5:6" x14ac:dyDescent="0.2">
      <c r="E184">
        <f t="shared" si="8"/>
        <v>2.4449999999999981</v>
      </c>
      <c r="F184">
        <f t="shared" si="6"/>
        <v>2.3813118222713445</v>
      </c>
    </row>
    <row r="185" spans="5:6" x14ac:dyDescent="0.2">
      <c r="E185">
        <f t="shared" si="8"/>
        <v>2.4599999999999982</v>
      </c>
      <c r="F185">
        <f t="shared" si="6"/>
        <v>2.3364779667510267</v>
      </c>
    </row>
    <row r="186" spans="5:6" x14ac:dyDescent="0.2">
      <c r="E186">
        <f t="shared" si="8"/>
        <v>2.4749999999999983</v>
      </c>
      <c r="F186">
        <f t="shared" si="6"/>
        <v>2.2869135417124751</v>
      </c>
    </row>
    <row r="187" spans="5:6" x14ac:dyDescent="0.2">
      <c r="E187">
        <f t="shared" si="8"/>
        <v>2.4899999999999984</v>
      </c>
      <c r="F187">
        <f t="shared" si="6"/>
        <v>2.2327188981804462</v>
      </c>
    </row>
    <row r="188" spans="5:6" x14ac:dyDescent="0.2">
      <c r="E188">
        <f t="shared" si="8"/>
        <v>2.5049999999999986</v>
      </c>
      <c r="F188">
        <f t="shared" si="6"/>
        <v>2.174003761790015</v>
      </c>
    </row>
    <row r="189" spans="5:6" x14ac:dyDescent="0.2">
      <c r="E189">
        <f t="shared" si="8"/>
        <v>2.5199999999999987</v>
      </c>
      <c r="F189">
        <f t="shared" si="6"/>
        <v>2.1108870106296633</v>
      </c>
    </row>
    <row r="190" spans="5:6" x14ac:dyDescent="0.2">
      <c r="E190">
        <f t="shared" si="8"/>
        <v>2.5349999999999988</v>
      </c>
      <c r="F190">
        <f t="shared" si="6"/>
        <v>2.0434964345537665</v>
      </c>
    </row>
    <row r="191" spans="5:6" x14ac:dyDescent="0.2">
      <c r="E191">
        <f t="shared" si="8"/>
        <v>2.5499999999999989</v>
      </c>
      <c r="F191">
        <f t="shared" si="6"/>
        <v>1.9719684764518144</v>
      </c>
    </row>
    <row r="192" spans="5:6" x14ac:dyDescent="0.2">
      <c r="E192">
        <f t="shared" si="8"/>
        <v>2.5649999999999991</v>
      </c>
      <c r="F192">
        <f t="shared" si="6"/>
        <v>1.8964479559981664</v>
      </c>
    </row>
    <row r="193" spans="5:6" x14ac:dyDescent="0.2">
      <c r="E193">
        <f t="shared" si="8"/>
        <v>2.5799999999999992</v>
      </c>
      <c r="F193">
        <f t="shared" si="6"/>
        <v>1.8170877764417048</v>
      </c>
    </row>
    <row r="194" spans="5:6" x14ac:dyDescent="0.2">
      <c r="E194">
        <f t="shared" si="8"/>
        <v>2.5949999999999993</v>
      </c>
      <c r="F194">
        <f t="shared" si="6"/>
        <v>1.7340486150289982</v>
      </c>
    </row>
    <row r="195" spans="5:6" x14ac:dyDescent="0.2">
      <c r="E195">
        <f t="shared" si="8"/>
        <v>2.6099999999999994</v>
      </c>
      <c r="F195">
        <f t="shared" si="6"/>
        <v>1.6474985976877898</v>
      </c>
    </row>
    <row r="196" spans="5:6" x14ac:dyDescent="0.2">
      <c r="E196">
        <f t="shared" si="8"/>
        <v>2.6249999999999996</v>
      </c>
      <c r="F196">
        <f t="shared" si="6"/>
        <v>1.5576129586294252</v>
      </c>
    </row>
    <row r="197" spans="5:6" x14ac:dyDescent="0.2">
      <c r="E197">
        <f t="shared" si="8"/>
        <v>2.6399999999999997</v>
      </c>
      <c r="F197">
        <f t="shared" si="6"/>
        <v>1.4645736855594627</v>
      </c>
    </row>
    <row r="198" spans="5:6" x14ac:dyDescent="0.2">
      <c r="E198">
        <f t="shared" si="8"/>
        <v>2.6549999999999998</v>
      </c>
      <c r="F198">
        <f t="shared" si="6"/>
        <v>1.3685691512147469</v>
      </c>
    </row>
    <row r="199" spans="5:6" x14ac:dyDescent="0.2">
      <c r="E199">
        <f t="shared" si="8"/>
        <v>2.67</v>
      </c>
      <c r="F199">
        <f t="shared" si="6"/>
        <v>1.2697937319729982</v>
      </c>
    </row>
    <row r="200" spans="5:6" x14ac:dyDescent="0.2">
      <c r="E200">
        <f t="shared" si="8"/>
        <v>2.6850000000000001</v>
      </c>
      <c r="F200">
        <f t="shared" si="6"/>
        <v>1.1684474143070429</v>
      </c>
    </row>
    <row r="201" spans="5:6" x14ac:dyDescent="0.2">
      <c r="E201">
        <f t="shared" si="8"/>
        <v>2.7</v>
      </c>
      <c r="F201">
        <f t="shared" si="6"/>
        <v>1.0647353898805514</v>
      </c>
    </row>
    <row r="202" spans="5:6" x14ac:dyDescent="0.2">
      <c r="E202">
        <f t="shared" si="8"/>
        <v>2.7150000000000003</v>
      </c>
      <c r="F202">
        <f t="shared" si="6"/>
        <v>0.95886764010504388</v>
      </c>
    </row>
    <row r="203" spans="5:6" x14ac:dyDescent="0.2">
      <c r="E203">
        <f t="shared" si="8"/>
        <v>2.7300000000000004</v>
      </c>
      <c r="F203">
        <f t="shared" si="6"/>
        <v>0.85105851099925867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0190-9DC2-E747-9A1E-FA1D78CDC985}">
  <dimension ref="A1:L203"/>
  <sheetViews>
    <sheetView workbookViewId="0">
      <selection activeCell="B5" sqref="B5"/>
    </sheetView>
  </sheetViews>
  <sheetFormatPr baseColWidth="10" defaultRowHeight="16" x14ac:dyDescent="0.2"/>
  <sheetData>
    <row r="1" spans="1:12" x14ac:dyDescent="0.2">
      <c r="A1" t="s">
        <v>3</v>
      </c>
      <c r="B1">
        <v>0.04</v>
      </c>
      <c r="E1">
        <v>0</v>
      </c>
      <c r="F1">
        <f>EXP(-$B$16*$B$17*E1)*($B$6*SIN($B$18*E1) + $B$7*COS($B$18*E1))</f>
        <v>5</v>
      </c>
      <c r="H1">
        <v>0</v>
      </c>
      <c r="I1">
        <f>$B$21*EXP(-$B$16*$B$17*$H1)</f>
        <v>5.0188561322849559</v>
      </c>
      <c r="K1">
        <f>H1</f>
        <v>0</v>
      </c>
      <c r="L1">
        <f>-1*I1</f>
        <v>-5.0188561322849559</v>
      </c>
    </row>
    <row r="2" spans="1:12" x14ac:dyDescent="0.2">
      <c r="E2">
        <f>E1+$B$1</f>
        <v>0.04</v>
      </c>
      <c r="F2">
        <f t="shared" ref="F2:F65" si="0">EXP(-$B$16*$B$17*E2)*($B$6*SIN($B$18*E2) + $B$7*COS($B$18*E2))</f>
        <v>4.9524577255058606</v>
      </c>
      <c r="H2">
        <f>H1+$B$1</f>
        <v>0.04</v>
      </c>
      <c r="I2">
        <f t="shared" ref="I2:I65" si="1">$B$21*EXP(-$B$16*$B$17*$H2)</f>
        <v>4.9589897752344001</v>
      </c>
      <c r="K2">
        <f t="shared" ref="K2:K65" si="2">H2</f>
        <v>0.04</v>
      </c>
      <c r="L2">
        <f t="shared" ref="L2:L65" si="3">-1*I2</f>
        <v>-4.9589897752344001</v>
      </c>
    </row>
    <row r="3" spans="1:12" x14ac:dyDescent="0.2">
      <c r="A3" t="s">
        <v>0</v>
      </c>
      <c r="B3">
        <v>5</v>
      </c>
      <c r="E3">
        <f t="shared" ref="E3:E66" si="4">E2+$B$1</f>
        <v>0.08</v>
      </c>
      <c r="F3">
        <f t="shared" si="0"/>
        <v>4.8122378971028956</v>
      </c>
      <c r="H3">
        <f t="shared" ref="H3:H66" si="5">H2+$B$1</f>
        <v>0.08</v>
      </c>
      <c r="I3">
        <f t="shared" si="1"/>
        <v>4.899837521280654</v>
      </c>
      <c r="K3">
        <f t="shared" si="2"/>
        <v>0.08</v>
      </c>
      <c r="L3">
        <f t="shared" si="3"/>
        <v>-4.899837521280654</v>
      </c>
    </row>
    <row r="4" spans="1:12" x14ac:dyDescent="0.2">
      <c r="A4" t="s">
        <v>1</v>
      </c>
      <c r="B4">
        <v>0</v>
      </c>
      <c r="E4">
        <f t="shared" si="4"/>
        <v>0.12</v>
      </c>
      <c r="F4">
        <f t="shared" si="0"/>
        <v>4.5841942146605374</v>
      </c>
      <c r="H4">
        <f t="shared" si="5"/>
        <v>0.12</v>
      </c>
      <c r="I4">
        <f t="shared" si="1"/>
        <v>4.8413908523969322</v>
      </c>
      <c r="K4">
        <f t="shared" si="2"/>
        <v>0.12</v>
      </c>
      <c r="L4">
        <f t="shared" si="3"/>
        <v>-4.8413908523969322</v>
      </c>
    </row>
    <row r="5" spans="1:12" x14ac:dyDescent="0.2">
      <c r="E5">
        <f t="shared" si="4"/>
        <v>0.16</v>
      </c>
      <c r="F5">
        <f t="shared" si="0"/>
        <v>4.2747287561929106</v>
      </c>
      <c r="H5">
        <f t="shared" si="5"/>
        <v>0.16</v>
      </c>
      <c r="I5">
        <f t="shared" si="1"/>
        <v>4.7836413521619177</v>
      </c>
      <c r="K5">
        <f t="shared" si="2"/>
        <v>0.16</v>
      </c>
      <c r="L5">
        <f t="shared" si="3"/>
        <v>-4.7836413521619177</v>
      </c>
    </row>
    <row r="6" spans="1:12" x14ac:dyDescent="0.2">
      <c r="A6" t="s">
        <v>18</v>
      </c>
      <c r="B6">
        <f>(B4+B16*B17*B3)/B18</f>
        <v>0.43464569084980847</v>
      </c>
      <c r="E6">
        <f t="shared" si="4"/>
        <v>0.2</v>
      </c>
      <c r="F6">
        <f t="shared" si="0"/>
        <v>3.8916339967855111</v>
      </c>
      <c r="H6">
        <f t="shared" si="5"/>
        <v>0.2</v>
      </c>
      <c r="I6">
        <f t="shared" si="1"/>
        <v>4.7265807045477883</v>
      </c>
      <c r="K6">
        <f t="shared" si="2"/>
        <v>0.2</v>
      </c>
      <c r="L6">
        <f t="shared" si="3"/>
        <v>-4.7265807045477883</v>
      </c>
    </row>
    <row r="7" spans="1:12" x14ac:dyDescent="0.2">
      <c r="A7" t="s">
        <v>19</v>
      </c>
      <c r="B7">
        <f>B3</f>
        <v>5</v>
      </c>
      <c r="E7">
        <f t="shared" si="4"/>
        <v>0.24000000000000002</v>
      </c>
      <c r="F7">
        <f t="shared" si="0"/>
        <v>3.4439122382842564</v>
      </c>
      <c r="H7">
        <f t="shared" si="5"/>
        <v>0.24000000000000002</v>
      </c>
      <c r="I7">
        <f t="shared" si="1"/>
        <v>4.6702006927226831</v>
      </c>
      <c r="K7">
        <f t="shared" si="2"/>
        <v>0.24000000000000002</v>
      </c>
      <c r="L7">
        <f t="shared" si="3"/>
        <v>-4.6702006927226831</v>
      </c>
    </row>
    <row r="8" spans="1:12" x14ac:dyDescent="0.2">
      <c r="A8" t="s">
        <v>8</v>
      </c>
      <c r="B8" s="1">
        <v>60</v>
      </c>
      <c r="E8">
        <f t="shared" si="4"/>
        <v>0.28000000000000003</v>
      </c>
      <c r="F8">
        <f t="shared" si="0"/>
        <v>2.9415764056345397</v>
      </c>
      <c r="H8">
        <f t="shared" si="5"/>
        <v>0.28000000000000003</v>
      </c>
      <c r="I8">
        <f t="shared" si="1"/>
        <v>4.6144931978674757</v>
      </c>
      <c r="K8">
        <f t="shared" si="2"/>
        <v>0.28000000000000003</v>
      </c>
      <c r="L8">
        <f t="shared" si="3"/>
        <v>-4.6144931978674757</v>
      </c>
    </row>
    <row r="9" spans="1:12" x14ac:dyDescent="0.2">
      <c r="A9" t="s">
        <v>9</v>
      </c>
      <c r="B9">
        <v>1200</v>
      </c>
      <c r="E9">
        <f t="shared" si="4"/>
        <v>0.32</v>
      </c>
      <c r="F9">
        <f t="shared" si="0"/>
        <v>2.3954364248829387</v>
      </c>
      <c r="H9">
        <f t="shared" si="5"/>
        <v>0.32</v>
      </c>
      <c r="I9">
        <f t="shared" si="1"/>
        <v>4.5594501980066449</v>
      </c>
      <c r="K9">
        <f t="shared" si="2"/>
        <v>0.32</v>
      </c>
      <c r="L9">
        <f t="shared" si="3"/>
        <v>-4.5594501980066449</v>
      </c>
    </row>
    <row r="10" spans="1:12" x14ac:dyDescent="0.2">
      <c r="A10" t="s">
        <v>10</v>
      </c>
      <c r="B10">
        <v>100</v>
      </c>
      <c r="E10">
        <f t="shared" si="4"/>
        <v>0.36</v>
      </c>
      <c r="F10">
        <f t="shared" si="0"/>
        <v>1.816875570997335</v>
      </c>
      <c r="H10">
        <f t="shared" si="5"/>
        <v>0.36</v>
      </c>
      <c r="I10">
        <f t="shared" si="1"/>
        <v>4.5050637668530937</v>
      </c>
      <c r="K10">
        <f t="shared" si="2"/>
        <v>0.36</v>
      </c>
      <c r="L10">
        <f t="shared" si="3"/>
        <v>-4.5050637668530937</v>
      </c>
    </row>
    <row r="11" spans="1:12" x14ac:dyDescent="0.2">
      <c r="E11">
        <f t="shared" si="4"/>
        <v>0.39999999999999997</v>
      </c>
      <c r="F11">
        <f t="shared" si="0"/>
        <v>1.2176212595818598</v>
      </c>
      <c r="H11">
        <f t="shared" si="5"/>
        <v>0.39999999999999997</v>
      </c>
      <c r="I11">
        <f t="shared" si="1"/>
        <v>4.451326072666757</v>
      </c>
      <c r="K11">
        <f t="shared" si="2"/>
        <v>0.39999999999999997</v>
      </c>
      <c r="L11">
        <f t="shared" si="3"/>
        <v>-4.451326072666757</v>
      </c>
    </row>
    <row r="12" spans="1:12" x14ac:dyDescent="0.2">
      <c r="E12">
        <f t="shared" si="4"/>
        <v>0.43999999999999995</v>
      </c>
      <c r="F12">
        <f t="shared" si="0"/>
        <v>0.60951475570224634</v>
      </c>
      <c r="H12">
        <f t="shared" si="5"/>
        <v>0.43999999999999995</v>
      </c>
      <c r="I12">
        <f t="shared" si="1"/>
        <v>4.3982293771268131</v>
      </c>
      <c r="K12">
        <f t="shared" si="2"/>
        <v>0.43999999999999995</v>
      </c>
      <c r="L12">
        <f t="shared" si="3"/>
        <v>-4.3982293771268131</v>
      </c>
    </row>
    <row r="13" spans="1:12" x14ac:dyDescent="0.2">
      <c r="A13" t="s">
        <v>11</v>
      </c>
      <c r="B13" t="e">
        <f>(-B8+SQRT(B8^2-4*B9*B10))/(2*B10)</f>
        <v>#NUM!</v>
      </c>
      <c r="E13">
        <f t="shared" si="4"/>
        <v>0.47999999999999993</v>
      </c>
      <c r="F13">
        <f t="shared" si="0"/>
        <v>4.2841874691849965E-3</v>
      </c>
      <c r="H13">
        <f t="shared" si="5"/>
        <v>0.47999999999999993</v>
      </c>
      <c r="I13">
        <f t="shared" si="1"/>
        <v>4.3457660342173527</v>
      </c>
      <c r="K13">
        <f t="shared" si="2"/>
        <v>0.47999999999999993</v>
      </c>
      <c r="L13">
        <f t="shared" si="3"/>
        <v>-4.3457660342173527</v>
      </c>
    </row>
    <row r="14" spans="1:12" x14ac:dyDescent="0.2">
      <c r="A14" t="s">
        <v>12</v>
      </c>
      <c r="B14" t="e">
        <f>(-B8-SQRT(B8^2-4*B9*B10))/(2*B10)</f>
        <v>#NUM!</v>
      </c>
      <c r="E14">
        <f t="shared" si="4"/>
        <v>0.51999999999999991</v>
      </c>
      <c r="F14">
        <f t="shared" si="0"/>
        <v>-0.58667491461846011</v>
      </c>
      <c r="H14">
        <f t="shared" si="5"/>
        <v>0.51999999999999991</v>
      </c>
      <c r="I14">
        <f t="shared" si="1"/>
        <v>4.2939284891263378</v>
      </c>
      <c r="K14">
        <f t="shared" si="2"/>
        <v>0.51999999999999991</v>
      </c>
      <c r="L14">
        <f t="shared" si="3"/>
        <v>-4.2939284891263378</v>
      </c>
    </row>
    <row r="15" spans="1:12" x14ac:dyDescent="0.2">
      <c r="E15">
        <f t="shared" si="4"/>
        <v>0.55999999999999994</v>
      </c>
      <c r="F15">
        <f t="shared" si="0"/>
        <v>-1.1525075742128832</v>
      </c>
      <c r="H15">
        <f t="shared" si="5"/>
        <v>0.55999999999999994</v>
      </c>
      <c r="I15">
        <f t="shared" si="1"/>
        <v>4.2427092771577026</v>
      </c>
      <c r="K15">
        <f t="shared" si="2"/>
        <v>0.55999999999999994</v>
      </c>
      <c r="L15">
        <f t="shared" si="3"/>
        <v>-4.2427092771577026</v>
      </c>
    </row>
    <row r="16" spans="1:12" x14ac:dyDescent="0.2">
      <c r="A16" t="s">
        <v>2</v>
      </c>
      <c r="B16">
        <f>SQRT(B9/B10)</f>
        <v>3.4641016151377544</v>
      </c>
      <c r="E16">
        <f t="shared" si="4"/>
        <v>0.6</v>
      </c>
      <c r="F16">
        <f t="shared" si="0"/>
        <v>-1.6830921554259031</v>
      </c>
      <c r="H16">
        <f t="shared" si="5"/>
        <v>0.6</v>
      </c>
      <c r="I16">
        <f t="shared" si="1"/>
        <v>4.1921010226564137</v>
      </c>
      <c r="K16">
        <f t="shared" si="2"/>
        <v>0.6</v>
      </c>
      <c r="L16">
        <f t="shared" si="3"/>
        <v>-4.1921010226564137</v>
      </c>
    </row>
    <row r="17" spans="1:12" x14ac:dyDescent="0.2">
      <c r="A17" t="s">
        <v>20</v>
      </c>
      <c r="B17">
        <f>B8/(2*B10*B16)</f>
        <v>8.6602540378443865E-2</v>
      </c>
      <c r="E17">
        <f t="shared" si="4"/>
        <v>0.64</v>
      </c>
      <c r="F17">
        <f t="shared" si="0"/>
        <v>-2.1692146870738225</v>
      </c>
      <c r="H17">
        <f t="shared" si="5"/>
        <v>0.64</v>
      </c>
      <c r="I17">
        <f t="shared" si="1"/>
        <v>4.1420964379463738</v>
      </c>
      <c r="K17">
        <f t="shared" si="2"/>
        <v>0.64</v>
      </c>
      <c r="L17">
        <f t="shared" si="3"/>
        <v>-4.1420964379463738</v>
      </c>
    </row>
    <row r="18" spans="1:12" x14ac:dyDescent="0.2">
      <c r="A18" t="s">
        <v>21</v>
      </c>
      <c r="B18">
        <f>SQRT(1-B17^2)*B16</f>
        <v>3.4510867853474796</v>
      </c>
      <c r="E18">
        <f t="shared" si="4"/>
        <v>0.68</v>
      </c>
      <c r="F18">
        <f t="shared" si="0"/>
        <v>-2.6027218607807776</v>
      </c>
      <c r="H18">
        <f t="shared" si="5"/>
        <v>0.68</v>
      </c>
      <c r="I18">
        <f t="shared" si="1"/>
        <v>4.0926883222809751</v>
      </c>
      <c r="K18">
        <f t="shared" si="2"/>
        <v>0.68</v>
      </c>
      <c r="L18">
        <f t="shared" si="3"/>
        <v>-4.0926883222809751</v>
      </c>
    </row>
    <row r="19" spans="1:12" x14ac:dyDescent="0.2">
      <c r="E19">
        <f t="shared" si="4"/>
        <v>0.72000000000000008</v>
      </c>
      <c r="F19">
        <f t="shared" si="0"/>
        <v>-2.9766503107228877</v>
      </c>
      <c r="H19">
        <f t="shared" si="5"/>
        <v>0.72000000000000008</v>
      </c>
      <c r="I19">
        <f t="shared" si="1"/>
        <v>4.0438695608061836</v>
      </c>
      <c r="K19">
        <f t="shared" si="2"/>
        <v>0.72000000000000008</v>
      </c>
      <c r="L19">
        <f t="shared" si="3"/>
        <v>-4.0438695608061836</v>
      </c>
    </row>
    <row r="20" spans="1:12" x14ac:dyDescent="0.2">
      <c r="E20">
        <f t="shared" si="4"/>
        <v>0.76000000000000012</v>
      </c>
      <c r="F20">
        <f t="shared" si="0"/>
        <v>-3.2853302887769935</v>
      </c>
      <c r="H20">
        <f t="shared" si="5"/>
        <v>0.76000000000000012</v>
      </c>
      <c r="I20">
        <f t="shared" si="1"/>
        <v>3.9956331235359883</v>
      </c>
      <c r="K20">
        <f t="shared" si="2"/>
        <v>0.76000000000000012</v>
      </c>
      <c r="L20">
        <f t="shared" si="3"/>
        <v>-3.9956331235359883</v>
      </c>
    </row>
    <row r="21" spans="1:12" x14ac:dyDescent="0.2">
      <c r="A21" t="s">
        <v>22</v>
      </c>
      <c r="B21">
        <f>SQRT(B6^2+B7^2)</f>
        <v>5.0188561322849559</v>
      </c>
      <c r="E21">
        <f t="shared" si="4"/>
        <v>0.80000000000000016</v>
      </c>
      <c r="F21">
        <f t="shared" si="0"/>
        <v>-3.5244623785476792</v>
      </c>
      <c r="H21">
        <f t="shared" si="5"/>
        <v>0.80000000000000016</v>
      </c>
      <c r="I21">
        <f t="shared" si="1"/>
        <v>3.9479720643400698</v>
      </c>
      <c r="K21">
        <f t="shared" si="2"/>
        <v>0.80000000000000016</v>
      </c>
      <c r="L21">
        <f t="shared" si="3"/>
        <v>-3.9479720643400698</v>
      </c>
    </row>
    <row r="22" spans="1:12" x14ac:dyDescent="0.2">
      <c r="E22">
        <f t="shared" si="4"/>
        <v>0.84000000000000019</v>
      </c>
      <c r="F22">
        <f t="shared" si="0"/>
        <v>-3.6911664345885851</v>
      </c>
      <c r="H22">
        <f t="shared" si="5"/>
        <v>0.84000000000000019</v>
      </c>
      <c r="I22">
        <f t="shared" si="1"/>
        <v>3.9008795199435444</v>
      </c>
      <c r="K22">
        <f t="shared" si="2"/>
        <v>0.84000000000000019</v>
      </c>
      <c r="L22">
        <f t="shared" si="3"/>
        <v>-3.9008795199435444</v>
      </c>
    </row>
    <row r="23" spans="1:12" x14ac:dyDescent="0.2">
      <c r="E23">
        <f t="shared" si="4"/>
        <v>0.88000000000000023</v>
      </c>
      <c r="F23">
        <f t="shared" si="0"/>
        <v>-3.7840024785152253</v>
      </c>
      <c r="H23">
        <f t="shared" si="5"/>
        <v>0.88000000000000023</v>
      </c>
      <c r="I23">
        <f t="shared" si="1"/>
        <v>3.8543487089386432</v>
      </c>
      <c r="K23">
        <f t="shared" si="2"/>
        <v>0.88000000000000023</v>
      </c>
      <c r="L23">
        <f t="shared" si="3"/>
        <v>-3.8543487089386432</v>
      </c>
    </row>
    <row r="24" spans="1:12" x14ac:dyDescent="0.2">
      <c r="E24">
        <f t="shared" si="4"/>
        <v>0.92000000000000026</v>
      </c>
      <c r="F24">
        <f t="shared" si="0"/>
        <v>-3.8029638212364287</v>
      </c>
      <c r="H24">
        <f t="shared" si="5"/>
        <v>0.92000000000000026</v>
      </c>
      <c r="I24">
        <f t="shared" si="1"/>
        <v>3.8083729308081757</v>
      </c>
      <c r="K24">
        <f t="shared" si="2"/>
        <v>0.92000000000000026</v>
      </c>
      <c r="L24">
        <f t="shared" si="3"/>
        <v>-3.8083729308081757</v>
      </c>
    </row>
    <row r="25" spans="1:12" x14ac:dyDescent="0.2">
      <c r="E25">
        <f t="shared" si="4"/>
        <v>0.9600000000000003</v>
      </c>
      <c r="F25">
        <f t="shared" si="0"/>
        <v>-3.7494432002147664</v>
      </c>
      <c r="H25">
        <f t="shared" si="5"/>
        <v>0.9600000000000003</v>
      </c>
      <c r="I25">
        <f t="shared" si="1"/>
        <v>3.7629455649606447</v>
      </c>
      <c r="K25">
        <f t="shared" si="2"/>
        <v>0.9600000000000003</v>
      </c>
      <c r="L25">
        <f t="shared" si="3"/>
        <v>-3.7629455649606447</v>
      </c>
    </row>
    <row r="26" spans="1:12" x14ac:dyDescent="0.2">
      <c r="E26">
        <f t="shared" si="4"/>
        <v>1.0000000000000002</v>
      </c>
      <c r="F26">
        <f t="shared" si="0"/>
        <v>-3.6261732130828537</v>
      </c>
      <c r="H26">
        <f t="shared" si="5"/>
        <v>1.0000000000000002</v>
      </c>
      <c r="I26">
        <f t="shared" si="1"/>
        <v>3.7180600697768695</v>
      </c>
      <c r="K26">
        <f t="shared" si="2"/>
        <v>1.0000000000000002</v>
      </c>
      <c r="L26">
        <f t="shared" si="3"/>
        <v>-3.7180600697768695</v>
      </c>
    </row>
    <row r="27" spans="1:12" x14ac:dyDescent="0.2">
      <c r="E27">
        <f t="shared" si="4"/>
        <v>1.0400000000000003</v>
      </c>
      <c r="F27">
        <f t="shared" si="0"/>
        <v>-3.4371427854118961</v>
      </c>
      <c r="H27">
        <f t="shared" si="5"/>
        <v>1.0400000000000003</v>
      </c>
      <c r="I27">
        <f t="shared" si="1"/>
        <v>3.6737099816679804</v>
      </c>
      <c r="K27">
        <f t="shared" si="2"/>
        <v>1.0400000000000003</v>
      </c>
      <c r="L27">
        <f t="shared" si="3"/>
        <v>-3.6737099816679804</v>
      </c>
    </row>
    <row r="28" spans="1:12" x14ac:dyDescent="0.2">
      <c r="E28">
        <f t="shared" si="4"/>
        <v>1.0800000000000003</v>
      </c>
      <c r="F28">
        <f t="shared" si="0"/>
        <v>-3.1874918231576999</v>
      </c>
      <c r="H28">
        <f t="shared" si="5"/>
        <v>1.0800000000000003</v>
      </c>
      <c r="I28">
        <f t="shared" si="1"/>
        <v>3.6298889141446526</v>
      </c>
      <c r="K28">
        <f t="shared" si="2"/>
        <v>1.0800000000000003</v>
      </c>
      <c r="L28">
        <f t="shared" si="3"/>
        <v>-3.6298889141446526</v>
      </c>
    </row>
    <row r="29" spans="1:12" x14ac:dyDescent="0.2">
      <c r="E29">
        <f t="shared" si="4"/>
        <v>1.1200000000000003</v>
      </c>
      <c r="F29">
        <f t="shared" si="0"/>
        <v>-2.8833865625173321</v>
      </c>
      <c r="H29">
        <f t="shared" si="5"/>
        <v>1.1200000000000003</v>
      </c>
      <c r="I29">
        <f t="shared" si="1"/>
        <v>3.5865905568974399</v>
      </c>
      <c r="K29">
        <f t="shared" si="2"/>
        <v>1.1200000000000003</v>
      </c>
      <c r="L29">
        <f t="shared" si="3"/>
        <v>-3.5865905568974399</v>
      </c>
    </row>
    <row r="30" spans="1:12" x14ac:dyDescent="0.2">
      <c r="E30">
        <f t="shared" si="4"/>
        <v>1.1600000000000004</v>
      </c>
      <c r="F30">
        <f t="shared" si="0"/>
        <v>-2.5318784359541864</v>
      </c>
      <c r="H30">
        <f t="shared" si="5"/>
        <v>1.1600000000000004</v>
      </c>
      <c r="I30">
        <f t="shared" si="1"/>
        <v>3.543808674888079</v>
      </c>
      <c r="K30">
        <f t="shared" si="2"/>
        <v>1.1600000000000004</v>
      </c>
      <c r="L30">
        <f t="shared" si="3"/>
        <v>-3.543808674888079</v>
      </c>
    </row>
    <row r="31" spans="1:12" x14ac:dyDescent="0.2">
      <c r="E31">
        <f t="shared" si="4"/>
        <v>1.2000000000000004</v>
      </c>
      <c r="F31">
        <f t="shared" si="0"/>
        <v>-2.1407495185261882</v>
      </c>
      <c r="H31">
        <f t="shared" si="5"/>
        <v>1.2000000000000004</v>
      </c>
      <c r="I31">
        <f t="shared" si="1"/>
        <v>3.5015371074516324</v>
      </c>
      <c r="K31">
        <f t="shared" si="2"/>
        <v>1.2000000000000004</v>
      </c>
      <c r="L31">
        <f t="shared" si="3"/>
        <v>-3.5015371074516324</v>
      </c>
    </row>
    <row r="32" spans="1:12" x14ac:dyDescent="0.2">
      <c r="E32">
        <f t="shared" si="4"/>
        <v>1.2400000000000004</v>
      </c>
      <c r="F32">
        <f t="shared" si="0"/>
        <v>-1.7183478001719492</v>
      </c>
      <c r="H32">
        <f t="shared" si="5"/>
        <v>1.2400000000000004</v>
      </c>
      <c r="I32">
        <f t="shared" si="1"/>
        <v>3.4597697674093442</v>
      </c>
      <c r="K32">
        <f t="shared" si="2"/>
        <v>1.2400000000000004</v>
      </c>
      <c r="L32">
        <f t="shared" si="3"/>
        <v>-3.4597697674093442</v>
      </c>
    </row>
    <row r="33" spans="5:12" x14ac:dyDescent="0.2">
      <c r="E33">
        <f t="shared" si="4"/>
        <v>1.2800000000000005</v>
      </c>
      <c r="F33">
        <f t="shared" si="0"/>
        <v>-1.2734156453487275</v>
      </c>
      <c r="H33">
        <f t="shared" si="5"/>
        <v>1.2800000000000005</v>
      </c>
      <c r="I33">
        <f t="shared" si="1"/>
        <v>3.4185006401920734</v>
      </c>
      <c r="K33">
        <f t="shared" si="2"/>
        <v>1.2800000000000005</v>
      </c>
      <c r="L33">
        <f t="shared" si="3"/>
        <v>-3.4185006401920734</v>
      </c>
    </row>
    <row r="34" spans="5:12" x14ac:dyDescent="0.2">
      <c r="E34">
        <f t="shared" si="4"/>
        <v>1.3200000000000005</v>
      </c>
      <c r="F34">
        <f t="shared" si="0"/>
        <v>-0.81491485074206349</v>
      </c>
      <c r="H34">
        <f t="shared" si="5"/>
        <v>1.3200000000000005</v>
      </c>
      <c r="I34">
        <f t="shared" si="1"/>
        <v>3.3777237829741882</v>
      </c>
      <c r="K34">
        <f t="shared" si="2"/>
        <v>1.3200000000000005</v>
      </c>
      <c r="L34">
        <f t="shared" si="3"/>
        <v>-3.3777237829741882</v>
      </c>
    </row>
    <row r="35" spans="5:12" x14ac:dyDescent="0.2">
      <c r="E35">
        <f t="shared" si="4"/>
        <v>1.3600000000000005</v>
      </c>
      <c r="F35">
        <f t="shared" si="0"/>
        <v>-0.35185169532043176</v>
      </c>
      <c r="H35">
        <f t="shared" si="5"/>
        <v>1.3600000000000005</v>
      </c>
      <c r="I35">
        <f t="shared" si="1"/>
        <v>3.3374333238177858</v>
      </c>
      <c r="K35">
        <f t="shared" si="2"/>
        <v>1.3600000000000005</v>
      </c>
      <c r="L35">
        <f t="shared" si="3"/>
        <v>-3.3374333238177858</v>
      </c>
    </row>
    <row r="36" spans="5:12" x14ac:dyDescent="0.2">
      <c r="E36">
        <f t="shared" si="4"/>
        <v>1.4000000000000006</v>
      </c>
      <c r="F36">
        <f t="shared" si="0"/>
        <v>0.10689470333960806</v>
      </c>
      <c r="H36">
        <f t="shared" si="5"/>
        <v>1.4000000000000006</v>
      </c>
      <c r="I36">
        <f t="shared" si="1"/>
        <v>3.2976234608271255</v>
      </c>
      <c r="K36">
        <f t="shared" si="2"/>
        <v>1.4000000000000006</v>
      </c>
      <c r="L36">
        <f t="shared" si="3"/>
        <v>-3.2976234608271255</v>
      </c>
    </row>
    <row r="37" spans="5:12" x14ac:dyDescent="0.2">
      <c r="E37">
        <f t="shared" si="4"/>
        <v>1.4400000000000006</v>
      </c>
      <c r="F37">
        <f t="shared" si="0"/>
        <v>0.5527375537440038</v>
      </c>
      <c r="H37">
        <f t="shared" si="5"/>
        <v>1.4400000000000006</v>
      </c>
      <c r="I37">
        <f t="shared" si="1"/>
        <v>3.2582884613131458</v>
      </c>
      <c r="K37">
        <f t="shared" si="2"/>
        <v>1.4400000000000006</v>
      </c>
      <c r="L37">
        <f t="shared" si="3"/>
        <v>-3.2582884613131458</v>
      </c>
    </row>
    <row r="38" spans="5:12" x14ac:dyDescent="0.2">
      <c r="E38">
        <f t="shared" si="4"/>
        <v>1.4800000000000006</v>
      </c>
      <c r="F38">
        <f t="shared" si="0"/>
        <v>0.97753810143150199</v>
      </c>
      <c r="H38">
        <f t="shared" si="5"/>
        <v>1.4800000000000006</v>
      </c>
      <c r="I38">
        <f t="shared" si="1"/>
        <v>3.2194226609679433</v>
      </c>
      <c r="K38">
        <f t="shared" si="2"/>
        <v>1.4800000000000006</v>
      </c>
      <c r="L38">
        <f t="shared" si="3"/>
        <v>-3.2194226609679433</v>
      </c>
    </row>
    <row r="39" spans="5:12" x14ac:dyDescent="0.2">
      <c r="E39">
        <f t="shared" si="4"/>
        <v>1.5200000000000007</v>
      </c>
      <c r="F39">
        <f t="shared" si="0"/>
        <v>1.3737491610361243</v>
      </c>
      <c r="H39">
        <f t="shared" si="5"/>
        <v>1.5200000000000007</v>
      </c>
      <c r="I39">
        <f t="shared" si="1"/>
        <v>3.1810204630491099</v>
      </c>
      <c r="K39">
        <f t="shared" si="2"/>
        <v>1.5200000000000007</v>
      </c>
      <c r="L39">
        <f t="shared" si="3"/>
        <v>-3.1810204630491099</v>
      </c>
    </row>
    <row r="40" spans="5:12" x14ac:dyDescent="0.2">
      <c r="E40">
        <f t="shared" si="4"/>
        <v>1.5600000000000007</v>
      </c>
      <c r="F40">
        <f t="shared" si="0"/>
        <v>1.7345440396206728</v>
      </c>
      <c r="H40">
        <f t="shared" si="5"/>
        <v>1.5600000000000007</v>
      </c>
      <c r="I40">
        <f t="shared" si="1"/>
        <v>3.1430763375737856</v>
      </c>
      <c r="K40">
        <f t="shared" si="2"/>
        <v>1.5600000000000007</v>
      </c>
      <c r="L40">
        <f t="shared" si="3"/>
        <v>-3.1430763375737856</v>
      </c>
    </row>
    <row r="41" spans="5:12" x14ac:dyDescent="0.2">
      <c r="E41">
        <f t="shared" si="4"/>
        <v>1.6000000000000008</v>
      </c>
      <c r="F41">
        <f t="shared" si="0"/>
        <v>2.0539287557674442</v>
      </c>
      <c r="H41">
        <f t="shared" si="5"/>
        <v>1.6000000000000008</v>
      </c>
      <c r="I41">
        <f t="shared" si="1"/>
        <v>3.105584820522334</v>
      </c>
      <c r="K41">
        <f t="shared" si="2"/>
        <v>1.6000000000000008</v>
      </c>
      <c r="L41">
        <f t="shared" si="3"/>
        <v>-3.105584820522334</v>
      </c>
    </row>
    <row r="42" spans="5:12" x14ac:dyDescent="0.2">
      <c r="E42">
        <f t="shared" si="4"/>
        <v>1.6400000000000008</v>
      </c>
      <c r="F42">
        <f t="shared" si="0"/>
        <v>2.3268358250027004</v>
      </c>
      <c r="H42">
        <f t="shared" si="5"/>
        <v>1.6400000000000008</v>
      </c>
      <c r="I42">
        <f t="shared" si="1"/>
        <v>3.0685405130515138</v>
      </c>
      <c r="K42">
        <f t="shared" si="2"/>
        <v>1.6400000000000008</v>
      </c>
      <c r="L42">
        <f t="shared" si="3"/>
        <v>-3.0685405130515138</v>
      </c>
    </row>
    <row r="43" spans="5:12" x14ac:dyDescent="0.2">
      <c r="E43">
        <f t="shared" si="4"/>
        <v>1.6800000000000008</v>
      </c>
      <c r="F43">
        <f t="shared" si="0"/>
        <v>2.5491982722973066</v>
      </c>
      <c r="H43">
        <f t="shared" si="5"/>
        <v>1.6800000000000008</v>
      </c>
      <c r="I43">
        <f t="shared" si="1"/>
        <v>3.031938080717036</v>
      </c>
      <c r="K43">
        <f t="shared" si="2"/>
        <v>1.6800000000000008</v>
      </c>
      <c r="L43">
        <f t="shared" si="3"/>
        <v>-3.031938080717036</v>
      </c>
    </row>
    <row r="44" spans="5:12" x14ac:dyDescent="0.2">
      <c r="E44">
        <f t="shared" si="4"/>
        <v>1.7200000000000009</v>
      </c>
      <c r="F44">
        <f t="shared" si="0"/>
        <v>2.7180029386663813</v>
      </c>
      <c r="H44">
        <f t="shared" si="5"/>
        <v>1.7200000000000009</v>
      </c>
      <c r="I44">
        <f t="shared" si="1"/>
        <v>2.9957722527053963</v>
      </c>
      <c r="K44">
        <f t="shared" si="2"/>
        <v>1.7200000000000009</v>
      </c>
      <c r="L44">
        <f t="shared" si="3"/>
        <v>-2.9957722527053963</v>
      </c>
    </row>
    <row r="45" spans="5:12" x14ac:dyDescent="0.2">
      <c r="E45">
        <f t="shared" si="4"/>
        <v>1.7600000000000009</v>
      </c>
      <c r="F45">
        <f t="shared" si="0"/>
        <v>2.8313225632082233</v>
      </c>
      <c r="H45">
        <f t="shared" si="5"/>
        <v>1.7600000000000009</v>
      </c>
      <c r="I45">
        <f t="shared" si="1"/>
        <v>2.9600378210748648</v>
      </c>
      <c r="K45">
        <f t="shared" si="2"/>
        <v>1.7600000000000009</v>
      </c>
      <c r="L45">
        <f t="shared" si="3"/>
        <v>-2.9600378210748648</v>
      </c>
    </row>
    <row r="46" spans="5:12" x14ac:dyDescent="0.2">
      <c r="E46">
        <f t="shared" si="4"/>
        <v>1.8000000000000009</v>
      </c>
      <c r="F46">
        <f t="shared" si="0"/>
        <v>2.8883265362388619</v>
      </c>
      <c r="H46">
        <f t="shared" si="5"/>
        <v>1.8000000000000009</v>
      </c>
      <c r="I46">
        <f t="shared" si="1"/>
        <v>2.9247296400055385</v>
      </c>
      <c r="K46">
        <f t="shared" si="2"/>
        <v>1.8000000000000009</v>
      </c>
      <c r="L46">
        <f t="shared" si="3"/>
        <v>-2.9247296400055385</v>
      </c>
    </row>
    <row r="47" spans="5:12" x14ac:dyDescent="0.2">
      <c r="E47">
        <f t="shared" si="4"/>
        <v>1.840000000000001</v>
      </c>
      <c r="F47">
        <f t="shared" si="0"/>
        <v>2.8892706256458793</v>
      </c>
      <c r="H47">
        <f t="shared" si="5"/>
        <v>1.840000000000001</v>
      </c>
      <c r="I47">
        <f t="shared" si="1"/>
        <v>2.8898426250583298</v>
      </c>
      <c r="K47">
        <f t="shared" si="2"/>
        <v>1.840000000000001</v>
      </c>
      <c r="L47">
        <f t="shared" si="3"/>
        <v>-2.8898426250583298</v>
      </c>
    </row>
    <row r="48" spans="5:12" x14ac:dyDescent="0.2">
      <c r="E48">
        <f t="shared" si="4"/>
        <v>1.880000000000001</v>
      </c>
      <c r="F48">
        <f t="shared" si="0"/>
        <v>2.835466369690852</v>
      </c>
      <c r="H48">
        <f t="shared" si="5"/>
        <v>1.880000000000001</v>
      </c>
      <c r="I48">
        <f t="shared" si="1"/>
        <v>2.8553717524428017</v>
      </c>
      <c r="K48">
        <f t="shared" si="2"/>
        <v>1.880000000000001</v>
      </c>
      <c r="L48">
        <f t="shared" si="3"/>
        <v>-2.8553717524428017</v>
      </c>
    </row>
    <row r="49" spans="5:12" x14ac:dyDescent="0.2">
      <c r="E49">
        <f t="shared" si="4"/>
        <v>1.920000000000001</v>
      </c>
      <c r="F49">
        <f t="shared" si="0"/>
        <v>2.7292311981900288</v>
      </c>
      <c r="H49">
        <f t="shared" si="5"/>
        <v>1.920000000000001</v>
      </c>
      <c r="I49">
        <f t="shared" si="1"/>
        <v>2.8213120582937314</v>
      </c>
      <c r="K49">
        <f t="shared" si="2"/>
        <v>1.920000000000001</v>
      </c>
      <c r="L49">
        <f t="shared" si="3"/>
        <v>-2.8213120582937314</v>
      </c>
    </row>
    <row r="50" spans="5:12" x14ac:dyDescent="0.2">
      <c r="E50">
        <f t="shared" si="4"/>
        <v>1.9600000000000011</v>
      </c>
      <c r="F50">
        <f t="shared" si="0"/>
        <v>2.5738206838456912</v>
      </c>
      <c r="H50">
        <f t="shared" si="5"/>
        <v>1.9600000000000011</v>
      </c>
      <c r="I50">
        <f t="shared" si="1"/>
        <v>2.787658637956306</v>
      </c>
      <c r="K50">
        <f t="shared" si="2"/>
        <v>1.9600000000000011</v>
      </c>
      <c r="L50">
        <f t="shared" si="3"/>
        <v>-2.787658637956306</v>
      </c>
    </row>
    <row r="51" spans="5:12" x14ac:dyDescent="0.2">
      <c r="E51">
        <f t="shared" si="4"/>
        <v>2.0000000000000009</v>
      </c>
      <c r="F51">
        <f t="shared" si="0"/>
        <v>2.3733446307331305</v>
      </c>
      <c r="H51">
        <f t="shared" si="5"/>
        <v>2.0000000000000009</v>
      </c>
      <c r="I51">
        <f t="shared" si="1"/>
        <v>2.7544066452798432</v>
      </c>
      <c r="K51">
        <f t="shared" si="2"/>
        <v>2.0000000000000009</v>
      </c>
      <c r="L51">
        <f t="shared" si="3"/>
        <v>-2.7544066452798432</v>
      </c>
    </row>
    <row r="52" spans="5:12" x14ac:dyDescent="0.2">
      <c r="E52">
        <f t="shared" si="4"/>
        <v>2.0400000000000009</v>
      </c>
      <c r="F52">
        <f t="shared" si="0"/>
        <v>2.1326689726097574</v>
      </c>
      <c r="H52">
        <f t="shared" si="5"/>
        <v>2.0400000000000009</v>
      </c>
      <c r="I52">
        <f t="shared" si="1"/>
        <v>2.7215512919199392</v>
      </c>
      <c r="K52">
        <f t="shared" si="2"/>
        <v>2.0400000000000009</v>
      </c>
      <c r="L52">
        <f t="shared" si="3"/>
        <v>-2.7215512919199392</v>
      </c>
    </row>
    <row r="53" spans="5:12" x14ac:dyDescent="0.2">
      <c r="E53">
        <f t="shared" si="4"/>
        <v>2.080000000000001</v>
      </c>
      <c r="F53">
        <f t="shared" si="0"/>
        <v>1.8573056757100979</v>
      </c>
      <c r="H53">
        <f t="shared" si="5"/>
        <v>2.080000000000001</v>
      </c>
      <c r="I53">
        <f t="shared" si="1"/>
        <v>2.6890878466489343</v>
      </c>
      <c r="K53">
        <f t="shared" si="2"/>
        <v>2.080000000000001</v>
      </c>
      <c r="L53">
        <f t="shared" si="3"/>
        <v>-2.6890878466489343</v>
      </c>
    </row>
    <row r="54" spans="5:12" x14ac:dyDescent="0.2">
      <c r="E54">
        <f t="shared" si="4"/>
        <v>2.120000000000001</v>
      </c>
      <c r="F54">
        <f t="shared" si="0"/>
        <v>1.5532930158536262</v>
      </c>
      <c r="H54">
        <f t="shared" si="5"/>
        <v>2.120000000000001</v>
      </c>
      <c r="I54">
        <f t="shared" si="1"/>
        <v>2.6570116346746127</v>
      </c>
      <c r="K54">
        <f t="shared" si="2"/>
        <v>2.120000000000001</v>
      </c>
      <c r="L54">
        <f t="shared" si="3"/>
        <v>-2.6570116346746127</v>
      </c>
    </row>
    <row r="55" spans="5:12" x14ac:dyDescent="0.2">
      <c r="E55">
        <f t="shared" si="4"/>
        <v>2.160000000000001</v>
      </c>
      <c r="F55">
        <f t="shared" si="0"/>
        <v>1.2270687258147925</v>
      </c>
      <c r="H55">
        <f t="shared" si="5"/>
        <v>2.160000000000001</v>
      </c>
      <c r="I55">
        <f t="shared" si="1"/>
        <v>2.6253180369670224</v>
      </c>
      <c r="K55">
        <f t="shared" si="2"/>
        <v>2.160000000000001</v>
      </c>
      <c r="L55">
        <f t="shared" si="3"/>
        <v>-2.6253180369670224</v>
      </c>
    </row>
    <row r="56" spans="5:12" x14ac:dyDescent="0.2">
      <c r="E56">
        <f t="shared" si="4"/>
        <v>2.2000000000000011</v>
      </c>
      <c r="F56">
        <f t="shared" si="0"/>
        <v>0.88533858475997451</v>
      </c>
      <c r="H56">
        <f t="shared" si="5"/>
        <v>2.2000000000000011</v>
      </c>
      <c r="I56">
        <f t="shared" si="1"/>
        <v>2.5940024895933269</v>
      </c>
      <c r="K56">
        <f t="shared" si="2"/>
        <v>2.2000000000000011</v>
      </c>
      <c r="L56">
        <f t="shared" si="3"/>
        <v>-2.5940024895933269</v>
      </c>
    </row>
    <row r="57" spans="5:12" x14ac:dyDescent="0.2">
      <c r="E57">
        <f t="shared" si="4"/>
        <v>2.2400000000000011</v>
      </c>
      <c r="F57">
        <f t="shared" si="0"/>
        <v>0.53494304689977223</v>
      </c>
      <c r="H57">
        <f t="shared" si="5"/>
        <v>2.2400000000000011</v>
      </c>
      <c r="I57">
        <f t="shared" si="1"/>
        <v>2.5630604830605908</v>
      </c>
      <c r="K57">
        <f t="shared" si="2"/>
        <v>2.2400000000000011</v>
      </c>
      <c r="L57">
        <f t="shared" si="3"/>
        <v>-2.5630604830605908</v>
      </c>
    </row>
    <row r="58" spans="5:12" x14ac:dyDescent="0.2">
      <c r="E58">
        <f t="shared" si="4"/>
        <v>2.2800000000000011</v>
      </c>
      <c r="F58">
        <f t="shared" si="0"/>
        <v>0.18272448205498981</v>
      </c>
      <c r="H58">
        <f t="shared" si="5"/>
        <v>2.2800000000000011</v>
      </c>
      <c r="I58">
        <f t="shared" si="1"/>
        <v>2.5324875616664051</v>
      </c>
      <c r="K58">
        <f t="shared" si="2"/>
        <v>2.2800000000000011</v>
      </c>
      <c r="L58">
        <f t="shared" si="3"/>
        <v>-2.5324875616664051</v>
      </c>
    </row>
    <row r="59" spans="5:12" x14ac:dyDescent="0.2">
      <c r="E59">
        <f t="shared" si="4"/>
        <v>2.3200000000000012</v>
      </c>
      <c r="F59">
        <f t="shared" si="0"/>
        <v>-0.16460247176536652</v>
      </c>
      <c r="H59">
        <f t="shared" si="5"/>
        <v>2.3200000000000012</v>
      </c>
      <c r="I59">
        <f t="shared" si="1"/>
        <v>2.5022793228572584</v>
      </c>
      <c r="K59">
        <f t="shared" si="2"/>
        <v>2.3200000000000012</v>
      </c>
      <c r="L59">
        <f t="shared" si="3"/>
        <v>-2.5022793228572584</v>
      </c>
    </row>
    <row r="60" spans="5:12" x14ac:dyDescent="0.2">
      <c r="E60">
        <f t="shared" si="4"/>
        <v>2.3600000000000012</v>
      </c>
      <c r="F60">
        <f t="shared" si="0"/>
        <v>-0.50057506190881629</v>
      </c>
      <c r="H60">
        <f t="shared" si="5"/>
        <v>2.3600000000000012</v>
      </c>
      <c r="I60">
        <f t="shared" si="1"/>
        <v>2.4724314165945631</v>
      </c>
      <c r="K60">
        <f t="shared" si="2"/>
        <v>2.3600000000000012</v>
      </c>
      <c r="L60">
        <f t="shared" si="3"/>
        <v>-2.4724314165945631</v>
      </c>
    </row>
    <row r="61" spans="5:12" x14ac:dyDescent="0.2">
      <c r="E61">
        <f t="shared" si="4"/>
        <v>2.4000000000000012</v>
      </c>
      <c r="F61">
        <f t="shared" si="0"/>
        <v>-0.81909885942577809</v>
      </c>
      <c r="H61">
        <f t="shared" si="5"/>
        <v>2.4000000000000012</v>
      </c>
      <c r="I61">
        <f t="shared" si="1"/>
        <v>2.4429395447282394</v>
      </c>
      <c r="K61">
        <f t="shared" si="2"/>
        <v>2.4000000000000012</v>
      </c>
      <c r="L61">
        <f t="shared" si="3"/>
        <v>-2.4429395447282394</v>
      </c>
    </row>
    <row r="62" spans="5:12" x14ac:dyDescent="0.2">
      <c r="E62">
        <f t="shared" si="4"/>
        <v>2.4400000000000013</v>
      </c>
      <c r="F62">
        <f t="shared" si="0"/>
        <v>-1.114554459708017</v>
      </c>
      <c r="H62">
        <f t="shared" si="5"/>
        <v>2.4400000000000013</v>
      </c>
      <c r="I62">
        <f t="shared" si="1"/>
        <v>2.4137994603777764</v>
      </c>
      <c r="K62">
        <f t="shared" si="2"/>
        <v>2.4400000000000013</v>
      </c>
      <c r="L62">
        <f t="shared" si="3"/>
        <v>-2.4137994603777764</v>
      </c>
    </row>
    <row r="63" spans="5:12" x14ac:dyDescent="0.2">
      <c r="E63">
        <f t="shared" si="4"/>
        <v>2.4800000000000013</v>
      </c>
      <c r="F63">
        <f t="shared" si="0"/>
        <v>-1.3818926553147532</v>
      </c>
      <c r="H63">
        <f t="shared" si="5"/>
        <v>2.4800000000000013</v>
      </c>
      <c r="I63">
        <f t="shared" si="1"/>
        <v>2.3850069673206731</v>
      </c>
      <c r="K63">
        <f t="shared" si="2"/>
        <v>2.4800000000000013</v>
      </c>
      <c r="L63">
        <f t="shared" si="3"/>
        <v>-2.3850069673206731</v>
      </c>
    </row>
    <row r="64" spans="5:12" x14ac:dyDescent="0.2">
      <c r="E64">
        <f t="shared" si="4"/>
        <v>2.5200000000000014</v>
      </c>
      <c r="F64">
        <f t="shared" si="0"/>
        <v>-1.6167165516825435</v>
      </c>
      <c r="H64">
        <f t="shared" si="5"/>
        <v>2.5200000000000014</v>
      </c>
      <c r="I64">
        <f t="shared" si="1"/>
        <v>2.3565579193881758</v>
      </c>
      <c r="K64">
        <f t="shared" si="2"/>
        <v>2.5200000000000014</v>
      </c>
      <c r="L64">
        <f t="shared" si="3"/>
        <v>-2.3565579193881758</v>
      </c>
    </row>
    <row r="65" spans="5:12" x14ac:dyDescent="0.2">
      <c r="E65">
        <f t="shared" si="4"/>
        <v>2.5600000000000014</v>
      </c>
      <c r="F65">
        <f t="shared" si="0"/>
        <v>-1.815349379997498</v>
      </c>
      <c r="H65">
        <f t="shared" si="5"/>
        <v>2.5600000000000014</v>
      </c>
      <c r="I65">
        <f t="shared" si="1"/>
        <v>2.3284482198682221</v>
      </c>
      <c r="K65">
        <f t="shared" si="2"/>
        <v>2.5600000000000014</v>
      </c>
      <c r="L65">
        <f t="shared" si="3"/>
        <v>-2.3284482198682221</v>
      </c>
    </row>
    <row r="66" spans="5:12" x14ac:dyDescent="0.2">
      <c r="E66">
        <f t="shared" si="4"/>
        <v>2.6000000000000014</v>
      </c>
      <c r="F66">
        <f t="shared" ref="F66:F129" si="6">EXP(-$B$16*$B$17*E66)*($B$6*SIN($B$18*E66) + $B$7*COS($B$18*E66))</f>
        <v>-1.9748870619612648</v>
      </c>
      <c r="H66">
        <f t="shared" si="5"/>
        <v>2.6000000000000014</v>
      </c>
      <c r="I66">
        <f t="shared" ref="I66:I129" si="7">$B$21*EXP(-$B$16*$B$17*$H66)</f>
        <v>2.3006738209155073</v>
      </c>
      <c r="K66">
        <f t="shared" ref="K66:K129" si="8">H66</f>
        <v>2.6000000000000014</v>
      </c>
      <c r="L66">
        <f t="shared" ref="L66:L129" si="9">-1*I66</f>
        <v>-2.3006738209155073</v>
      </c>
    </row>
    <row r="67" spans="5:12" x14ac:dyDescent="0.2">
      <c r="E67">
        <f t="shared" ref="E67:E130" si="10">E66+$B$1</f>
        <v>2.6400000000000015</v>
      </c>
      <c r="F67">
        <f t="shared" si="6"/>
        <v>-2.09323489241438</v>
      </c>
      <c r="H67">
        <f t="shared" ref="H67:H130" si="11">H66+$B$1</f>
        <v>2.6400000000000015</v>
      </c>
      <c r="I67">
        <f t="shared" si="7"/>
        <v>2.2732307229685875</v>
      </c>
      <c r="K67">
        <f t="shared" si="8"/>
        <v>2.6400000000000015</v>
      </c>
      <c r="L67">
        <f t="shared" si="9"/>
        <v>-2.2732307229685875</v>
      </c>
    </row>
    <row r="68" spans="5:12" x14ac:dyDescent="0.2">
      <c r="E68">
        <f t="shared" si="10"/>
        <v>2.6800000000000015</v>
      </c>
      <c r="F68">
        <f t="shared" si="6"/>
        <v>-2.1691280216416526</v>
      </c>
      <c r="H68">
        <f t="shared" si="11"/>
        <v>2.6800000000000015</v>
      </c>
      <c r="I68">
        <f t="shared" si="7"/>
        <v>2.246114974173937</v>
      </c>
      <c r="K68">
        <f t="shared" si="8"/>
        <v>2.6800000000000015</v>
      </c>
      <c r="L68">
        <f t="shared" si="9"/>
        <v>-2.246114974173937</v>
      </c>
    </row>
    <row r="69" spans="5:12" x14ac:dyDescent="0.2">
      <c r="E69">
        <f t="shared" si="10"/>
        <v>2.7200000000000015</v>
      </c>
      <c r="F69">
        <f t="shared" si="6"/>
        <v>-2.2021357335812151</v>
      </c>
      <c r="H69">
        <f t="shared" si="11"/>
        <v>2.7200000000000015</v>
      </c>
      <c r="I69">
        <f t="shared" si="7"/>
        <v>2.2193226698168727</v>
      </c>
      <c r="K69">
        <f t="shared" si="8"/>
        <v>2.7200000000000015</v>
      </c>
      <c r="L69">
        <f t="shared" si="9"/>
        <v>-2.2193226698168727</v>
      </c>
    </row>
    <row r="70" spans="5:12" x14ac:dyDescent="0.2">
      <c r="E70">
        <f t="shared" si="10"/>
        <v>2.7600000000000016</v>
      </c>
      <c r="F70">
        <f t="shared" si="6"/>
        <v>-2.1926498231719385</v>
      </c>
      <c r="H70">
        <f t="shared" si="11"/>
        <v>2.7600000000000016</v>
      </c>
      <c r="I70">
        <f t="shared" si="7"/>
        <v>2.1928499517592699</v>
      </c>
      <c r="K70">
        <f t="shared" si="8"/>
        <v>2.7600000000000016</v>
      </c>
      <c r="L70">
        <f t="shared" si="9"/>
        <v>-2.1928499517592699</v>
      </c>
    </row>
    <row r="71" spans="5:12" x14ac:dyDescent="0.2">
      <c r="E71">
        <f t="shared" si="10"/>
        <v>2.8000000000000016</v>
      </c>
      <c r="F71">
        <f t="shared" si="6"/>
        <v>-2.1418576700626564</v>
      </c>
      <c r="H71">
        <f t="shared" si="11"/>
        <v>2.8000000000000016</v>
      </c>
      <c r="I71">
        <f t="shared" si="7"/>
        <v>2.1666930078839837</v>
      </c>
      <c r="K71">
        <f t="shared" si="8"/>
        <v>2.8000000000000016</v>
      </c>
      <c r="L71">
        <f t="shared" si="9"/>
        <v>-2.1666930078839837</v>
      </c>
    </row>
    <row r="72" spans="5:12" x14ac:dyDescent="0.2">
      <c r="E72">
        <f t="shared" si="10"/>
        <v>2.8400000000000016</v>
      </c>
      <c r="F72">
        <f t="shared" si="6"/>
        <v>-2.0517008816116027</v>
      </c>
      <c r="H72">
        <f t="shared" si="11"/>
        <v>2.8400000000000016</v>
      </c>
      <c r="I72">
        <f t="shared" si="7"/>
        <v>2.140848071545896</v>
      </c>
      <c r="K72">
        <f t="shared" si="8"/>
        <v>2.8400000000000016</v>
      </c>
      <c r="L72">
        <f t="shared" si="9"/>
        <v>-2.140848071545896</v>
      </c>
    </row>
    <row r="73" spans="5:12" x14ac:dyDescent="0.2">
      <c r="E73">
        <f t="shared" si="10"/>
        <v>2.8800000000000017</v>
      </c>
      <c r="F73">
        <f t="shared" si="6"/>
        <v>-1.9248206307371067</v>
      </c>
      <c r="H73">
        <f t="shared" si="11"/>
        <v>2.8800000000000017</v>
      </c>
      <c r="I73">
        <f t="shared" si="7"/>
        <v>2.1153114210295145</v>
      </c>
      <c r="K73">
        <f t="shared" si="8"/>
        <v>2.8800000000000017</v>
      </c>
      <c r="L73">
        <f t="shared" si="9"/>
        <v>-2.1153114210295145</v>
      </c>
    </row>
    <row r="74" spans="5:12" x14ac:dyDescent="0.2">
      <c r="E74">
        <f t="shared" si="10"/>
        <v>2.9200000000000017</v>
      </c>
      <c r="F74">
        <f t="shared" si="6"/>
        <v>-1.7644910395027964</v>
      </c>
      <c r="H74">
        <f t="shared" si="11"/>
        <v>2.9200000000000017</v>
      </c>
      <c r="I74">
        <f t="shared" si="7"/>
        <v>2.0900793790130368</v>
      </c>
      <c r="K74">
        <f t="shared" si="8"/>
        <v>2.9200000000000017</v>
      </c>
      <c r="L74">
        <f t="shared" si="9"/>
        <v>-2.0900793790130368</v>
      </c>
    </row>
    <row r="75" spans="5:12" x14ac:dyDescent="0.2">
      <c r="E75">
        <f t="shared" si="10"/>
        <v>2.9600000000000017</v>
      </c>
      <c r="F75">
        <f t="shared" si="6"/>
        <v>-1.5745421537122535</v>
      </c>
      <c r="H75">
        <f t="shared" si="11"/>
        <v>2.9600000000000017</v>
      </c>
      <c r="I75">
        <f t="shared" si="7"/>
        <v>2.0651483120388114</v>
      </c>
      <c r="K75">
        <f t="shared" si="8"/>
        <v>2.9600000000000017</v>
      </c>
      <c r="L75">
        <f t="shared" si="9"/>
        <v>-2.0651483120388114</v>
      </c>
    </row>
    <row r="76" spans="5:12" x14ac:dyDescent="0.2">
      <c r="E76">
        <f t="shared" si="10"/>
        <v>3.0000000000000018</v>
      </c>
      <c r="F76">
        <f t="shared" si="6"/>
        <v>-1.3592742143006653</v>
      </c>
      <c r="H76">
        <f t="shared" si="11"/>
        <v>3.0000000000000018</v>
      </c>
      <c r="I76">
        <f t="shared" si="7"/>
        <v>2.0405146299901129</v>
      </c>
      <c r="K76">
        <f t="shared" si="8"/>
        <v>3.0000000000000018</v>
      </c>
      <c r="L76">
        <f t="shared" si="9"/>
        <v>-2.0405146299901129</v>
      </c>
    </row>
    <row r="77" spans="5:12" x14ac:dyDescent="0.2">
      <c r="E77">
        <f t="shared" si="10"/>
        <v>3.0400000000000018</v>
      </c>
      <c r="F77">
        <f t="shared" si="6"/>
        <v>-1.1233650557076769</v>
      </c>
      <c r="H77">
        <f t="shared" si="11"/>
        <v>3.0400000000000018</v>
      </c>
      <c r="I77">
        <f t="shared" si="7"/>
        <v>2.0161747855741594</v>
      </c>
      <c r="K77">
        <f t="shared" si="8"/>
        <v>3.0400000000000018</v>
      </c>
      <c r="L77">
        <f t="shared" si="9"/>
        <v>-2.0161747855741594</v>
      </c>
    </row>
    <row r="78" spans="5:12" x14ac:dyDescent="0.2">
      <c r="E78">
        <f t="shared" si="10"/>
        <v>3.0800000000000018</v>
      </c>
      <c r="F78">
        <f t="shared" si="6"/>
        <v>-0.8717725481967098</v>
      </c>
      <c r="H78">
        <f t="shared" si="11"/>
        <v>3.0800000000000018</v>
      </c>
      <c r="I78">
        <f t="shared" si="7"/>
        <v>1.9921252738112949</v>
      </c>
      <c r="K78">
        <f t="shared" si="8"/>
        <v>3.0800000000000018</v>
      </c>
      <c r="L78">
        <f t="shared" si="9"/>
        <v>-1.9921252738112949</v>
      </c>
    </row>
    <row r="79" spans="5:12" x14ac:dyDescent="0.2">
      <c r="E79">
        <f t="shared" si="10"/>
        <v>3.1200000000000019</v>
      </c>
      <c r="F79">
        <f t="shared" si="6"/>
        <v>-0.60963404949953348</v>
      </c>
      <c r="H79">
        <f t="shared" si="11"/>
        <v>3.1200000000000019</v>
      </c>
      <c r="I79">
        <f t="shared" si="7"/>
        <v>1.9683626315302685</v>
      </c>
      <c r="K79">
        <f t="shared" si="8"/>
        <v>3.1200000000000019</v>
      </c>
      <c r="L79">
        <f t="shared" si="9"/>
        <v>-1.9683626315302685</v>
      </c>
    </row>
    <row r="80" spans="5:12" x14ac:dyDescent="0.2">
      <c r="E80">
        <f t="shared" si="10"/>
        <v>3.1600000000000019</v>
      </c>
      <c r="F80">
        <f t="shared" si="6"/>
        <v>-0.34216484120407625</v>
      </c>
      <c r="H80">
        <f t="shared" si="11"/>
        <v>3.1600000000000019</v>
      </c>
      <c r="I80">
        <f t="shared" si="7"/>
        <v>1.9448834368695294</v>
      </c>
      <c r="K80">
        <f t="shared" si="8"/>
        <v>3.1600000000000019</v>
      </c>
      <c r="L80">
        <f t="shared" si="9"/>
        <v>-1.9448834368695294</v>
      </c>
    </row>
    <row r="81" spans="5:12" x14ac:dyDescent="0.2">
      <c r="E81">
        <f t="shared" si="10"/>
        <v>3.200000000000002</v>
      </c>
      <c r="F81">
        <f t="shared" si="6"/>
        <v>-7.4557497687846377E-2</v>
      </c>
      <c r="H81">
        <f t="shared" si="11"/>
        <v>3.200000000000002</v>
      </c>
      <c r="I81">
        <f t="shared" si="7"/>
        <v>1.9216843087844744</v>
      </c>
      <c r="K81">
        <f t="shared" si="8"/>
        <v>3.200000000000002</v>
      </c>
      <c r="L81">
        <f t="shared" si="9"/>
        <v>-1.9216843087844744</v>
      </c>
    </row>
    <row r="82" spans="5:12" x14ac:dyDescent="0.2">
      <c r="E82">
        <f t="shared" si="10"/>
        <v>3.240000000000002</v>
      </c>
      <c r="F82">
        <f t="shared" si="6"/>
        <v>0.18811592845483638</v>
      </c>
      <c r="H82">
        <f t="shared" si="11"/>
        <v>3.240000000000002</v>
      </c>
      <c r="I82">
        <f t="shared" si="7"/>
        <v>1.8987619065605705</v>
      </c>
      <c r="K82">
        <f t="shared" si="8"/>
        <v>3.240000000000002</v>
      </c>
      <c r="L82">
        <f t="shared" si="9"/>
        <v>-1.8987619065605705</v>
      </c>
    </row>
    <row r="83" spans="5:12" x14ac:dyDescent="0.2">
      <c r="E83">
        <f t="shared" si="10"/>
        <v>3.280000000000002</v>
      </c>
      <c r="F83">
        <f t="shared" si="6"/>
        <v>0.44099711856759571</v>
      </c>
      <c r="H83">
        <f t="shared" si="11"/>
        <v>3.280000000000002</v>
      </c>
      <c r="I83">
        <f t="shared" si="7"/>
        <v>1.876112929332288</v>
      </c>
      <c r="K83">
        <f t="shared" si="8"/>
        <v>3.280000000000002</v>
      </c>
      <c r="L83">
        <f t="shared" si="9"/>
        <v>-1.876112929332288</v>
      </c>
    </row>
    <row r="84" spans="5:12" x14ac:dyDescent="0.2">
      <c r="E84">
        <f t="shared" si="10"/>
        <v>3.3200000000000021</v>
      </c>
      <c r="F84">
        <f t="shared" si="6"/>
        <v>0.6795284412712469</v>
      </c>
      <c r="H84">
        <f t="shared" si="11"/>
        <v>3.3200000000000021</v>
      </c>
      <c r="I84">
        <f t="shared" si="7"/>
        <v>1.8537341156077676</v>
      </c>
      <c r="K84">
        <f t="shared" si="8"/>
        <v>3.3200000000000021</v>
      </c>
      <c r="L84">
        <f t="shared" si="9"/>
        <v>-1.8537341156077676</v>
      </c>
    </row>
    <row r="85" spans="5:12" x14ac:dyDescent="0.2">
      <c r="E85">
        <f t="shared" si="10"/>
        <v>3.3600000000000021</v>
      </c>
      <c r="F85">
        <f t="shared" si="6"/>
        <v>0.89953214841928653</v>
      </c>
      <c r="H85">
        <f t="shared" si="11"/>
        <v>3.3600000000000021</v>
      </c>
      <c r="I85">
        <f t="shared" si="7"/>
        <v>1.8316222427991626</v>
      </c>
      <c r="K85">
        <f t="shared" si="8"/>
        <v>3.3600000000000021</v>
      </c>
      <c r="L85">
        <f t="shared" si="9"/>
        <v>-1.8316222427991626</v>
      </c>
    </row>
    <row r="86" spans="5:12" x14ac:dyDescent="0.2">
      <c r="E86">
        <f t="shared" si="10"/>
        <v>3.4000000000000021</v>
      </c>
      <c r="F86">
        <f t="shared" si="6"/>
        <v>1.0972804975720978</v>
      </c>
      <c r="H86">
        <f t="shared" si="11"/>
        <v>3.4000000000000021</v>
      </c>
      <c r="I86">
        <f t="shared" si="7"/>
        <v>1.8097741267585794</v>
      </c>
      <c r="K86">
        <f t="shared" si="8"/>
        <v>3.4000000000000021</v>
      </c>
      <c r="L86">
        <f t="shared" si="9"/>
        <v>-1.8097741267585794</v>
      </c>
    </row>
    <row r="87" spans="5:12" x14ac:dyDescent="0.2">
      <c r="E87">
        <f t="shared" si="10"/>
        <v>3.4400000000000022</v>
      </c>
      <c r="F87">
        <f t="shared" si="6"/>
        <v>1.2695556879644325</v>
      </c>
      <c r="H87">
        <f t="shared" si="11"/>
        <v>3.4400000000000022</v>
      </c>
      <c r="I87">
        <f t="shared" si="7"/>
        <v>1.7881866213195543</v>
      </c>
      <c r="K87">
        <f t="shared" si="8"/>
        <v>3.4400000000000022</v>
      </c>
      <c r="L87">
        <f t="shared" si="9"/>
        <v>-1.7881866213195543</v>
      </c>
    </row>
    <row r="88" spans="5:12" x14ac:dyDescent="0.2">
      <c r="E88">
        <f t="shared" si="10"/>
        <v>3.4800000000000022</v>
      </c>
      <c r="F88">
        <f t="shared" si="6"/>
        <v>1.4136987162789327</v>
      </c>
      <c r="H88">
        <f t="shared" si="11"/>
        <v>3.4800000000000022</v>
      </c>
      <c r="I88">
        <f t="shared" si="7"/>
        <v>1.7668566178440004</v>
      </c>
      <c r="K88">
        <f t="shared" si="8"/>
        <v>3.4800000000000022</v>
      </c>
      <c r="L88">
        <f t="shared" si="9"/>
        <v>-1.7668566178440004</v>
      </c>
    </row>
    <row r="89" spans="5:12" x14ac:dyDescent="0.2">
      <c r="E89">
        <f t="shared" si="10"/>
        <v>3.5200000000000022</v>
      </c>
      <c r="F89">
        <f t="shared" si="6"/>
        <v>1.52764648960266</v>
      </c>
      <c r="H89">
        <f t="shared" si="11"/>
        <v>3.5200000000000022</v>
      </c>
      <c r="I89">
        <f t="shared" si="7"/>
        <v>1.7457810447745588</v>
      </c>
      <c r="K89">
        <f t="shared" si="8"/>
        <v>3.5200000000000022</v>
      </c>
      <c r="L89">
        <f t="shared" si="9"/>
        <v>-1.7457810447745588</v>
      </c>
    </row>
    <row r="90" spans="5:12" x14ac:dyDescent="0.2">
      <c r="E90">
        <f t="shared" si="10"/>
        <v>3.5600000000000023</v>
      </c>
      <c r="F90">
        <f t="shared" si="6"/>
        <v>1.6099567710790459</v>
      </c>
      <c r="H90">
        <f t="shared" si="11"/>
        <v>3.5600000000000023</v>
      </c>
      <c r="I90">
        <f t="shared" si="7"/>
        <v>1.724956867192289</v>
      </c>
      <c r="K90">
        <f t="shared" si="8"/>
        <v>3.5600000000000023</v>
      </c>
      <c r="L90">
        <f t="shared" si="9"/>
        <v>-1.724956867192289</v>
      </c>
    </row>
    <row r="91" spans="5:12" x14ac:dyDescent="0.2">
      <c r="E91">
        <f t="shared" si="10"/>
        <v>3.6000000000000023</v>
      </c>
      <c r="F91">
        <f t="shared" si="6"/>
        <v>1.6598207742962601</v>
      </c>
      <c r="H91">
        <f t="shared" si="11"/>
        <v>3.6000000000000023</v>
      </c>
      <c r="I91">
        <f t="shared" si="7"/>
        <v>1.7043810863796345</v>
      </c>
      <c r="K91">
        <f t="shared" si="8"/>
        <v>3.6000000000000023</v>
      </c>
      <c r="L91">
        <f t="shared" si="9"/>
        <v>-1.7043810863796345</v>
      </c>
    </row>
    <row r="92" spans="5:12" x14ac:dyDescent="0.2">
      <c r="E92">
        <f t="shared" si="10"/>
        <v>3.6400000000000023</v>
      </c>
      <c r="F92">
        <f t="shared" si="6"/>
        <v>1.6770634607618859</v>
      </c>
      <c r="H92">
        <f t="shared" si="11"/>
        <v>3.6400000000000023</v>
      </c>
      <c r="I92">
        <f t="shared" si="7"/>
        <v>1.6840507393886037</v>
      </c>
      <c r="K92">
        <f t="shared" si="8"/>
        <v>3.6400000000000023</v>
      </c>
      <c r="L92">
        <f t="shared" si="9"/>
        <v>-1.6840507393886037</v>
      </c>
    </row>
    <row r="93" spans="5:12" x14ac:dyDescent="0.2">
      <c r="E93">
        <f t="shared" si="10"/>
        <v>3.6800000000000024</v>
      </c>
      <c r="F93">
        <f t="shared" si="6"/>
        <v>1.6621318264419869</v>
      </c>
      <c r="H93">
        <f t="shared" si="11"/>
        <v>3.6800000000000024</v>
      </c>
      <c r="I93">
        <f t="shared" si="7"/>
        <v>1.6639628986140982</v>
      </c>
      <c r="K93">
        <f t="shared" si="8"/>
        <v>3.6800000000000024</v>
      </c>
      <c r="L93">
        <f t="shared" si="9"/>
        <v>-1.6639628986140982</v>
      </c>
    </row>
    <row r="94" spans="5:12" x14ac:dyDescent="0.2">
      <c r="E94">
        <f t="shared" si="10"/>
        <v>3.7200000000000024</v>
      </c>
      <c r="F94">
        <f t="shared" si="6"/>
        <v>1.6160716840611946</v>
      </c>
      <c r="H94">
        <f t="shared" si="11"/>
        <v>3.7200000000000024</v>
      </c>
      <c r="I94">
        <f t="shared" si="7"/>
        <v>1.6441146713723349</v>
      </c>
      <c r="K94">
        <f t="shared" si="8"/>
        <v>3.7200000000000024</v>
      </c>
      <c r="L94">
        <f t="shared" si="9"/>
        <v>-1.6441146713723349</v>
      </c>
    </row>
    <row r="95" spans="5:12" x14ac:dyDescent="0.2">
      <c r="E95">
        <f t="shared" si="10"/>
        <v>3.7600000000000025</v>
      </c>
      <c r="F95">
        <f t="shared" si="6"/>
        <v>1.5404936537473874</v>
      </c>
      <c r="H95">
        <f t="shared" si="11"/>
        <v>3.7600000000000025</v>
      </c>
      <c r="I95">
        <f t="shared" si="7"/>
        <v>1.6245031994842927</v>
      </c>
      <c r="K95">
        <f t="shared" si="8"/>
        <v>3.7600000000000025</v>
      </c>
      <c r="L95">
        <f t="shared" si="9"/>
        <v>-1.6245031994842927</v>
      </c>
    </row>
    <row r="96" spans="5:12" x14ac:dyDescent="0.2">
      <c r="E96">
        <f t="shared" si="10"/>
        <v>3.8000000000000025</v>
      </c>
      <c r="F96">
        <f t="shared" si="6"/>
        <v>1.4375292621119442</v>
      </c>
      <c r="H96">
        <f t="shared" si="11"/>
        <v>3.8000000000000025</v>
      </c>
      <c r="I96">
        <f t="shared" si="7"/>
        <v>1.6051256588641314</v>
      </c>
      <c r="K96">
        <f t="shared" si="8"/>
        <v>3.8000000000000025</v>
      </c>
      <c r="L96">
        <f t="shared" si="9"/>
        <v>-1.6051256588641314</v>
      </c>
    </row>
    <row r="97" spans="5:12" x14ac:dyDescent="0.2">
      <c r="E97">
        <f t="shared" si="10"/>
        <v>3.8400000000000025</v>
      </c>
      <c r="F97">
        <f t="shared" si="6"/>
        <v>1.3097782158685904</v>
      </c>
      <c r="H97">
        <f t="shared" si="11"/>
        <v>3.8400000000000025</v>
      </c>
      <c r="I97">
        <f t="shared" si="7"/>
        <v>1.5859792591125175</v>
      </c>
      <c r="K97">
        <f t="shared" si="8"/>
        <v>3.8400000000000025</v>
      </c>
      <c r="L97">
        <f t="shared" si="9"/>
        <v>-1.5859792591125175</v>
      </c>
    </row>
    <row r="98" spans="5:12" x14ac:dyDescent="0.2">
      <c r="E98">
        <f t="shared" si="10"/>
        <v>3.8800000000000026</v>
      </c>
      <c r="F98">
        <f t="shared" si="6"/>
        <v>1.1602480579759351</v>
      </c>
      <c r="H98">
        <f t="shared" si="11"/>
        <v>3.8800000000000026</v>
      </c>
      <c r="I98">
        <f t="shared" si="7"/>
        <v>1.5670612431148006</v>
      </c>
      <c r="K98">
        <f t="shared" si="8"/>
        <v>3.8800000000000026</v>
      </c>
      <c r="L98">
        <f t="shared" si="9"/>
        <v>-1.5670612431148006</v>
      </c>
    </row>
    <row r="99" spans="5:12" x14ac:dyDescent="0.2">
      <c r="E99">
        <f t="shared" si="10"/>
        <v>3.9200000000000026</v>
      </c>
      <c r="F99">
        <f t="shared" si="6"/>
        <v>0.99228752992563407</v>
      </c>
      <c r="H99">
        <f t="shared" si="11"/>
        <v>3.9200000000000026</v>
      </c>
      <c r="I99">
        <f t="shared" si="7"/>
        <v>1.5483688866439871</v>
      </c>
      <c r="K99">
        <f t="shared" si="8"/>
        <v>3.9200000000000026</v>
      </c>
      <c r="L99">
        <f t="shared" si="9"/>
        <v>-1.5483688866439871</v>
      </c>
    </row>
    <row r="100" spans="5:12" x14ac:dyDescent="0.2">
      <c r="E100">
        <f t="shared" si="10"/>
        <v>3.9600000000000026</v>
      </c>
      <c r="F100">
        <f t="shared" si="6"/>
        <v>0.80951505162187276</v>
      </c>
      <c r="H100">
        <f t="shared" si="11"/>
        <v>3.9600000000000026</v>
      </c>
      <c r="I100">
        <f t="shared" si="7"/>
        <v>1.5298994979684448</v>
      </c>
      <c r="K100">
        <f t="shared" si="8"/>
        <v>3.9600000000000026</v>
      </c>
      <c r="L100">
        <f t="shared" si="9"/>
        <v>-1.5298994979684448</v>
      </c>
    </row>
    <row r="101" spans="5:12" x14ac:dyDescent="0.2">
      <c r="E101">
        <f t="shared" si="10"/>
        <v>4.0000000000000027</v>
      </c>
      <c r="F101">
        <f t="shared" si="6"/>
        <v>0.61574378930459972</v>
      </c>
      <c r="H101">
        <f t="shared" si="11"/>
        <v>4.0000000000000027</v>
      </c>
      <c r="I101">
        <f t="shared" si="7"/>
        <v>1.5116504174642889</v>
      </c>
      <c r="K101">
        <f t="shared" si="8"/>
        <v>4.0000000000000027</v>
      </c>
      <c r="L101">
        <f t="shared" si="9"/>
        <v>-1.5116504174642889</v>
      </c>
    </row>
    <row r="102" spans="5:12" x14ac:dyDescent="0.2">
      <c r="E102">
        <f t="shared" si="10"/>
        <v>4.0400000000000027</v>
      </c>
      <c r="F102">
        <f t="shared" si="6"/>
        <v>0.41490481172444316</v>
      </c>
      <c r="H102">
        <f t="shared" si="11"/>
        <v>4.0400000000000027</v>
      </c>
      <c r="I102">
        <f t="shared" si="7"/>
        <v>1.493619017232392</v>
      </c>
      <c r="K102">
        <f t="shared" si="8"/>
        <v>4.0400000000000027</v>
      </c>
      <c r="L102">
        <f t="shared" si="9"/>
        <v>-1.493619017232392</v>
      </c>
    </row>
    <row r="103" spans="5:12" x14ac:dyDescent="0.2">
      <c r="E103">
        <f t="shared" si="10"/>
        <v>4.0800000000000027</v>
      </c>
      <c r="F103">
        <f t="shared" si="6"/>
        <v>0.21096983541141315</v>
      </c>
      <c r="H103">
        <f t="shared" si="11"/>
        <v>4.0800000000000027</v>
      </c>
      <c r="I103">
        <f t="shared" si="7"/>
        <v>1.4758027007199628</v>
      </c>
      <c r="K103">
        <f t="shared" si="8"/>
        <v>4.0800000000000027</v>
      </c>
      <c r="L103">
        <f t="shared" si="9"/>
        <v>-1.4758027007199628</v>
      </c>
    </row>
    <row r="104" spans="5:12" x14ac:dyDescent="0.2">
      <c r="E104">
        <f t="shared" si="10"/>
        <v>4.1200000000000028</v>
      </c>
      <c r="F104">
        <f t="shared" si="6"/>
        <v>7.8750320711776841E-3</v>
      </c>
      <c r="H104">
        <f t="shared" si="11"/>
        <v>4.1200000000000028</v>
      </c>
      <c r="I104">
        <f t="shared" si="7"/>
        <v>1.4581989023466368</v>
      </c>
      <c r="K104">
        <f t="shared" si="8"/>
        <v>4.1200000000000028</v>
      </c>
      <c r="L104">
        <f t="shared" si="9"/>
        <v>-1.4581989023466368</v>
      </c>
    </row>
    <row r="105" spans="5:12" x14ac:dyDescent="0.2">
      <c r="E105">
        <f t="shared" si="10"/>
        <v>4.1600000000000028</v>
      </c>
      <c r="F105">
        <f t="shared" si="6"/>
        <v>-0.1905526839071533</v>
      </c>
      <c r="H105">
        <f t="shared" si="11"/>
        <v>4.1600000000000028</v>
      </c>
      <c r="I105">
        <f t="shared" si="7"/>
        <v>1.4408050871350286</v>
      </c>
      <c r="K105">
        <f t="shared" si="8"/>
        <v>4.1600000000000028</v>
      </c>
      <c r="L105">
        <f t="shared" si="9"/>
        <v>-1.4408050871350286</v>
      </c>
    </row>
    <row r="106" spans="5:12" x14ac:dyDescent="0.2">
      <c r="E106">
        <f t="shared" si="10"/>
        <v>4.2000000000000028</v>
      </c>
      <c r="F106">
        <f t="shared" si="6"/>
        <v>-0.3806655504503243</v>
      </c>
      <c r="H106">
        <f t="shared" si="11"/>
        <v>4.2000000000000028</v>
      </c>
      <c r="I106">
        <f t="shared" si="7"/>
        <v>1.4236187503456905</v>
      </c>
      <c r="K106">
        <f t="shared" si="8"/>
        <v>4.2000000000000028</v>
      </c>
      <c r="L106">
        <f t="shared" si="9"/>
        <v>-1.4236187503456905</v>
      </c>
    </row>
    <row r="107" spans="5:12" x14ac:dyDescent="0.2">
      <c r="E107">
        <f t="shared" si="10"/>
        <v>4.2400000000000029</v>
      </c>
      <c r="F107">
        <f t="shared" si="6"/>
        <v>-0.55905980194840366</v>
      </c>
      <c r="H107">
        <f t="shared" si="11"/>
        <v>4.2400000000000029</v>
      </c>
      <c r="I107">
        <f t="shared" si="7"/>
        <v>1.4066374171164275</v>
      </c>
      <c r="K107">
        <f t="shared" si="8"/>
        <v>4.2400000000000029</v>
      </c>
      <c r="L107">
        <f t="shared" si="9"/>
        <v>-1.4066374171164275</v>
      </c>
    </row>
    <row r="108" spans="5:12" x14ac:dyDescent="0.2">
      <c r="E108">
        <f t="shared" si="10"/>
        <v>4.2800000000000029</v>
      </c>
      <c r="F108">
        <f t="shared" si="6"/>
        <v>-0.72263435410851484</v>
      </c>
      <c r="H108">
        <f t="shared" si="11"/>
        <v>4.2800000000000029</v>
      </c>
      <c r="I108">
        <f t="shared" si="7"/>
        <v>1.3898586421059105</v>
      </c>
      <c r="K108">
        <f t="shared" si="8"/>
        <v>4.2800000000000029</v>
      </c>
      <c r="L108">
        <f t="shared" si="9"/>
        <v>-1.3898586421059105</v>
      </c>
    </row>
    <row r="109" spans="5:12" x14ac:dyDescent="0.2">
      <c r="E109">
        <f t="shared" si="10"/>
        <v>4.3200000000000029</v>
      </c>
      <c r="F109">
        <f t="shared" si="6"/>
        <v>-0.86864236402252937</v>
      </c>
      <c r="H109">
        <f t="shared" si="11"/>
        <v>4.3200000000000029</v>
      </c>
      <c r="I109">
        <f t="shared" si="7"/>
        <v>1.373280009141544</v>
      </c>
      <c r="K109">
        <f t="shared" si="8"/>
        <v>4.3200000000000029</v>
      </c>
      <c r="L109">
        <f t="shared" si="9"/>
        <v>-1.373280009141544</v>
      </c>
    </row>
    <row r="110" spans="5:12" x14ac:dyDescent="0.2">
      <c r="E110">
        <f t="shared" si="10"/>
        <v>4.360000000000003</v>
      </c>
      <c r="F110">
        <f t="shared" si="6"/>
        <v>-0.99473485780370396</v>
      </c>
      <c r="H110">
        <f t="shared" si="11"/>
        <v>4.360000000000003</v>
      </c>
      <c r="I110">
        <f t="shared" si="7"/>
        <v>1.356899130871533</v>
      </c>
      <c r="K110">
        <f t="shared" si="8"/>
        <v>4.360000000000003</v>
      </c>
      <c r="L110">
        <f t="shared" si="9"/>
        <v>-1.356899130871533</v>
      </c>
    </row>
    <row r="111" spans="5:12" x14ac:dyDescent="0.2">
      <c r="E111">
        <f t="shared" si="10"/>
        <v>4.400000000000003</v>
      </c>
      <c r="F111">
        <f t="shared" si="6"/>
        <v>-1.0989957875489085</v>
      </c>
      <c r="H111">
        <f t="shared" si="11"/>
        <v>4.400000000000003</v>
      </c>
      <c r="I111">
        <f t="shared" si="7"/>
        <v>1.3407136484211002</v>
      </c>
      <c r="K111">
        <f t="shared" si="8"/>
        <v>4.400000000000003</v>
      </c>
      <c r="L111">
        <f t="shared" si="9"/>
        <v>-1.3407136484211002</v>
      </c>
    </row>
    <row r="112" spans="5:12" x14ac:dyDescent="0.2">
      <c r="E112">
        <f t="shared" si="10"/>
        <v>4.4400000000000031</v>
      </c>
      <c r="F112">
        <f t="shared" si="6"/>
        <v>-1.1799680568565685</v>
      </c>
      <c r="H112">
        <f t="shared" si="11"/>
        <v>4.4400000000000031</v>
      </c>
      <c r="I112">
        <f t="shared" si="7"/>
        <v>1.3247212310528045</v>
      </c>
      <c r="K112">
        <f t="shared" si="8"/>
        <v>4.4400000000000031</v>
      </c>
      <c r="L112">
        <f t="shared" si="9"/>
        <v>-1.3247212310528045</v>
      </c>
    </row>
    <row r="113" spans="5:12" x14ac:dyDescent="0.2">
      <c r="E113">
        <f t="shared" si="10"/>
        <v>4.4800000000000031</v>
      </c>
      <c r="F113">
        <f t="shared" si="6"/>
        <v>-1.2366702361227138</v>
      </c>
      <c r="H113">
        <f t="shared" si="11"/>
        <v>4.4800000000000031</v>
      </c>
      <c r="I113">
        <f t="shared" si="7"/>
        <v>1.30891957583091</v>
      </c>
      <c r="K113">
        <f t="shared" si="8"/>
        <v>4.4800000000000031</v>
      </c>
      <c r="L113">
        <f t="shared" si="9"/>
        <v>-1.30891957583091</v>
      </c>
    </row>
    <row r="114" spans="5:12" x14ac:dyDescent="0.2">
      <c r="E114">
        <f t="shared" si="10"/>
        <v>4.5200000000000031</v>
      </c>
      <c r="F114">
        <f t="shared" si="6"/>
        <v>-1.2686038717944192</v>
      </c>
      <c r="H114">
        <f t="shared" si="11"/>
        <v>4.5200000000000031</v>
      </c>
      <c r="I114">
        <f t="shared" si="7"/>
        <v>1.2933064072897587</v>
      </c>
      <c r="K114">
        <f t="shared" si="8"/>
        <v>4.5200000000000031</v>
      </c>
      <c r="L114">
        <f t="shared" si="9"/>
        <v>-1.2933064072897587</v>
      </c>
    </row>
    <row r="115" spans="5:12" x14ac:dyDescent="0.2">
      <c r="E115">
        <f t="shared" si="10"/>
        <v>4.5600000000000032</v>
      </c>
      <c r="F115">
        <f t="shared" si="6"/>
        <v>-1.2757514741929499</v>
      </c>
      <c r="H115">
        <f t="shared" si="11"/>
        <v>4.5600000000000032</v>
      </c>
      <c r="I115">
        <f t="shared" si="7"/>
        <v>1.2778794771061015</v>
      </c>
      <c r="K115">
        <f t="shared" si="8"/>
        <v>4.5600000000000032</v>
      </c>
      <c r="L115">
        <f t="shared" si="9"/>
        <v>-1.2778794771061015</v>
      </c>
    </row>
    <row r="116" spans="5:12" x14ac:dyDescent="0.2">
      <c r="E116">
        <f t="shared" si="10"/>
        <v>4.6000000000000032</v>
      </c>
      <c r="F116">
        <f t="shared" si="6"/>
        <v>-1.2585654430705628</v>
      </c>
      <c r="H116">
        <f t="shared" si="11"/>
        <v>4.6000000000000032</v>
      </c>
      <c r="I116">
        <f t="shared" si="7"/>
        <v>1.2626365637753338</v>
      </c>
      <c r="K116">
        <f t="shared" si="8"/>
        <v>4.6000000000000032</v>
      </c>
      <c r="L116">
        <f t="shared" si="9"/>
        <v>-1.2626365637753338</v>
      </c>
    </row>
    <row r="117" spans="5:12" x14ac:dyDescent="0.2">
      <c r="E117">
        <f t="shared" si="10"/>
        <v>4.6400000000000032</v>
      </c>
      <c r="F117">
        <f t="shared" si="6"/>
        <v>-1.2179483555682948</v>
      </c>
      <c r="H117">
        <f t="shared" si="11"/>
        <v>4.6400000000000032</v>
      </c>
      <c r="I117">
        <f t="shared" si="7"/>
        <v>1.2475754722915964</v>
      </c>
      <c r="K117">
        <f t="shared" si="8"/>
        <v>4.6400000000000032</v>
      </c>
      <c r="L117">
        <f t="shared" si="9"/>
        <v>-1.2475754722915964</v>
      </c>
    </row>
    <row r="118" spans="5:12" x14ac:dyDescent="0.2">
      <c r="E118">
        <f t="shared" si="10"/>
        <v>4.6800000000000033</v>
      </c>
      <c r="F118">
        <f t="shared" si="6"/>
        <v>-1.1552251947769667</v>
      </c>
      <c r="H118">
        <f t="shared" si="11"/>
        <v>4.6800000000000033</v>
      </c>
      <c r="I118">
        <f t="shared" si="7"/>
        <v>1.2326940338316896</v>
      </c>
      <c r="K118">
        <f t="shared" si="8"/>
        <v>4.6800000000000033</v>
      </c>
      <c r="L118">
        <f t="shared" si="9"/>
        <v>-1.2326940338316896</v>
      </c>
    </row>
    <row r="119" spans="5:12" x14ac:dyDescent="0.2">
      <c r="E119">
        <f t="shared" si="10"/>
        <v>4.7200000000000033</v>
      </c>
      <c r="F119">
        <f t="shared" si="6"/>
        <v>-1.0721082360458394</v>
      </c>
      <c r="H119">
        <f t="shared" si="11"/>
        <v>4.7200000000000033</v>
      </c>
      <c r="I119">
        <f t="shared" si="7"/>
        <v>1.21799010544276</v>
      </c>
      <c r="K119">
        <f t="shared" si="8"/>
        <v>4.7200000000000033</v>
      </c>
      <c r="L119">
        <f t="shared" si="9"/>
        <v>-1.21799010544276</v>
      </c>
    </row>
    <row r="120" spans="5:12" x14ac:dyDescent="0.2">
      <c r="E120">
        <f t="shared" si="10"/>
        <v>4.7600000000000033</v>
      </c>
      <c r="F120">
        <f t="shared" si="6"/>
        <v>-0.97065543024704826</v>
      </c>
      <c r="H120">
        <f t="shared" si="11"/>
        <v>4.7600000000000033</v>
      </c>
      <c r="I120">
        <f t="shared" si="7"/>
        <v>1.2034615697337112</v>
      </c>
      <c r="K120">
        <f t="shared" si="8"/>
        <v>4.7600000000000033</v>
      </c>
      <c r="L120">
        <f t="shared" si="9"/>
        <v>-1.2034615697337112</v>
      </c>
    </row>
    <row r="121" spans="5:12" x14ac:dyDescent="0.2">
      <c r="E121">
        <f t="shared" si="10"/>
        <v>4.8000000000000034</v>
      </c>
      <c r="F121">
        <f t="shared" si="6"/>
        <v>-0.8532232264775742</v>
      </c>
      <c r="H121">
        <f t="shared" si="11"/>
        <v>4.8000000000000034</v>
      </c>
      <c r="I121">
        <f t="shared" si="7"/>
        <v>1.1891063345702957</v>
      </c>
      <c r="K121">
        <f t="shared" si="8"/>
        <v>4.8000000000000034</v>
      </c>
      <c r="L121">
        <f t="shared" si="9"/>
        <v>-1.1891063345702957</v>
      </c>
    </row>
    <row r="122" spans="5:12" x14ac:dyDescent="0.2">
      <c r="E122">
        <f t="shared" si="10"/>
        <v>4.8400000000000034</v>
      </c>
      <c r="F122">
        <f t="shared" si="6"/>
        <v>-0.72241485965334462</v>
      </c>
      <c r="H122">
        <f t="shared" si="11"/>
        <v>4.8400000000000034</v>
      </c>
      <c r="I122">
        <f t="shared" si="7"/>
        <v>1.1749223327738441</v>
      </c>
      <c r="K122">
        <f t="shared" si="8"/>
        <v>4.8400000000000034</v>
      </c>
      <c r="L122">
        <f t="shared" si="9"/>
        <v>-1.1749223327738441</v>
      </c>
    </row>
    <row r="123" spans="5:12" x14ac:dyDescent="0.2">
      <c r="E123">
        <f t="shared" si="10"/>
        <v>4.8800000000000034</v>
      </c>
      <c r="F123">
        <f t="shared" si="6"/>
        <v>-0.58102519003202469</v>
      </c>
      <c r="H123">
        <f t="shared" si="11"/>
        <v>4.8800000000000034</v>
      </c>
      <c r="I123">
        <f t="shared" si="7"/>
        <v>1.1609075218235871</v>
      </c>
      <c r="K123">
        <f t="shared" si="8"/>
        <v>4.8800000000000034</v>
      </c>
      <c r="L123">
        <f t="shared" si="9"/>
        <v>-1.1609075218235871</v>
      </c>
    </row>
    <row r="124" spans="5:12" x14ac:dyDescent="0.2">
      <c r="E124">
        <f t="shared" si="10"/>
        <v>4.9200000000000035</v>
      </c>
      <c r="F124">
        <f t="shared" si="6"/>
        <v>-0.43198322123311172</v>
      </c>
      <c r="H124">
        <f t="shared" si="11"/>
        <v>4.9200000000000035</v>
      </c>
      <c r="I124">
        <f t="shared" si="7"/>
        <v>1.1470598835625307</v>
      </c>
      <c r="K124">
        <f t="shared" si="8"/>
        <v>4.9200000000000035</v>
      </c>
      <c r="L124">
        <f t="shared" si="9"/>
        <v>-1.1470598835625307</v>
      </c>
    </row>
    <row r="125" spans="5:12" x14ac:dyDescent="0.2">
      <c r="E125">
        <f t="shared" si="10"/>
        <v>4.9600000000000035</v>
      </c>
      <c r="F125">
        <f t="shared" si="6"/>
        <v>-0.27829344057982586</v>
      </c>
      <c r="H125">
        <f t="shared" si="11"/>
        <v>4.9600000000000035</v>
      </c>
      <c r="I125">
        <f t="shared" si="7"/>
        <v>1.1333774239068362</v>
      </c>
      <c r="K125">
        <f t="shared" si="8"/>
        <v>4.9600000000000035</v>
      </c>
      <c r="L125">
        <f t="shared" si="9"/>
        <v>-1.1333774239068362</v>
      </c>
    </row>
    <row r="126" spans="5:12" x14ac:dyDescent="0.2">
      <c r="E126">
        <f t="shared" si="10"/>
        <v>5.0000000000000036</v>
      </c>
      <c r="F126">
        <f t="shared" si="6"/>
        <v>-0.12297712076901297</v>
      </c>
      <c r="H126">
        <f t="shared" si="11"/>
        <v>5.0000000000000036</v>
      </c>
      <c r="I126">
        <f t="shared" si="7"/>
        <v>1.11985817255867</v>
      </c>
      <c r="K126">
        <f t="shared" si="8"/>
        <v>5.0000000000000036</v>
      </c>
      <c r="L126">
        <f t="shared" si="9"/>
        <v>-1.11985817255867</v>
      </c>
    </row>
    <row r="127" spans="5:12" x14ac:dyDescent="0.2">
      <c r="E127">
        <f t="shared" si="10"/>
        <v>5.0400000000000036</v>
      </c>
      <c r="F127">
        <f t="shared" si="6"/>
        <v>3.0985304403171259E-2</v>
      </c>
      <c r="H127">
        <f t="shared" si="11"/>
        <v>5.0400000000000036</v>
      </c>
      <c r="I127">
        <f t="shared" si="7"/>
        <v>1.1065001827224765</v>
      </c>
      <c r="K127">
        <f t="shared" si="8"/>
        <v>5.0400000000000036</v>
      </c>
      <c r="L127">
        <f t="shared" si="9"/>
        <v>-1.1065001827224765</v>
      </c>
    </row>
    <row r="128" spans="5:12" x14ac:dyDescent="0.2">
      <c r="E128">
        <f t="shared" si="10"/>
        <v>5.0800000000000036</v>
      </c>
      <c r="F128">
        <f t="shared" si="6"/>
        <v>0.18070972426316917</v>
      </c>
      <c r="H128">
        <f t="shared" si="11"/>
        <v>5.0800000000000036</v>
      </c>
      <c r="I128">
        <f t="shared" si="7"/>
        <v>1.0933015308246363</v>
      </c>
      <c r="K128">
        <f t="shared" si="8"/>
        <v>5.0800000000000036</v>
      </c>
      <c r="L128">
        <f t="shared" si="9"/>
        <v>-1.0933015308246363</v>
      </c>
    </row>
    <row r="129" spans="5:12" x14ac:dyDescent="0.2">
      <c r="E129">
        <f t="shared" si="10"/>
        <v>5.1200000000000037</v>
      </c>
      <c r="F129">
        <f t="shared" si="6"/>
        <v>0.32346069524731891</v>
      </c>
      <c r="H129">
        <f t="shared" si="11"/>
        <v>5.1200000000000037</v>
      </c>
      <c r="I129">
        <f t="shared" si="7"/>
        <v>1.0802603162364692</v>
      </c>
      <c r="K129">
        <f t="shared" si="8"/>
        <v>5.1200000000000037</v>
      </c>
      <c r="L129">
        <f t="shared" si="9"/>
        <v>-1.0802603162364692</v>
      </c>
    </row>
    <row r="130" spans="5:12" x14ac:dyDescent="0.2">
      <c r="E130">
        <f t="shared" si="10"/>
        <v>5.1600000000000037</v>
      </c>
      <c r="F130">
        <f t="shared" ref="F130:F193" si="12">EXP(-$B$16*$B$17*E130)*($B$6*SIN($B$18*E130) + $B$7*COS($B$18*E130))</f>
        <v>0.45669972767044215</v>
      </c>
      <c r="H130">
        <f t="shared" si="11"/>
        <v>5.1600000000000037</v>
      </c>
      <c r="I130">
        <f t="shared" ref="I130:I193" si="13">$B$21*EXP(-$B$16*$B$17*$H130)</f>
        <v>1.067374661000539</v>
      </c>
      <c r="K130">
        <f t="shared" ref="K130:K193" si="14">H130</f>
        <v>5.1600000000000037</v>
      </c>
      <c r="L130">
        <f t="shared" ref="L130:L193" si="15">-1*I130</f>
        <v>-1.067374661000539</v>
      </c>
    </row>
    <row r="131" spans="5:12" x14ac:dyDescent="0.2">
      <c r="E131">
        <f t="shared" ref="E131:E194" si="16">E130+$B$1</f>
        <v>5.2000000000000037</v>
      </c>
      <c r="F131">
        <f t="shared" si="12"/>
        <v>0.57812869688529445</v>
      </c>
      <c r="H131">
        <f t="shared" ref="H131:H194" si="17">H130+$B$1</f>
        <v>5.2000000000000037</v>
      </c>
      <c r="I131">
        <f t="shared" si="13"/>
        <v>1.0546427095602251</v>
      </c>
      <c r="K131">
        <f t="shared" si="14"/>
        <v>5.2000000000000037</v>
      </c>
      <c r="L131">
        <f t="shared" si="15"/>
        <v>-1.0546427095602251</v>
      </c>
    </row>
    <row r="132" spans="5:12" x14ac:dyDescent="0.2">
      <c r="E132">
        <f t="shared" si="16"/>
        <v>5.2400000000000038</v>
      </c>
      <c r="F132">
        <f t="shared" si="12"/>
        <v>0.68572767219958697</v>
      </c>
      <c r="H132">
        <f t="shared" si="17"/>
        <v>5.2400000000000038</v>
      </c>
      <c r="I132">
        <f t="shared" si="13"/>
        <v>1.0420626284925192</v>
      </c>
      <c r="K132">
        <f t="shared" si="14"/>
        <v>5.2400000000000038</v>
      </c>
      <c r="L132">
        <f t="shared" si="15"/>
        <v>-1.0420626284925192</v>
      </c>
    </row>
    <row r="133" spans="5:12" x14ac:dyDescent="0.2">
      <c r="E133">
        <f t="shared" si="16"/>
        <v>5.2800000000000038</v>
      </c>
      <c r="F133">
        <f t="shared" si="12"/>
        <v>0.77778657940819862</v>
      </c>
      <c r="H133">
        <f t="shared" si="17"/>
        <v>5.2800000000000038</v>
      </c>
      <c r="I133">
        <f t="shared" si="13"/>
        <v>1.0296326062440089</v>
      </c>
      <c r="K133">
        <f t="shared" si="14"/>
        <v>5.2800000000000038</v>
      </c>
      <c r="L133">
        <f t="shared" si="15"/>
        <v>-1.0296326062440089</v>
      </c>
    </row>
    <row r="134" spans="5:12" x14ac:dyDescent="0.2">
      <c r="E134">
        <f t="shared" si="16"/>
        <v>5.3200000000000038</v>
      </c>
      <c r="F134">
        <f t="shared" si="12"/>
        <v>0.85293024344894453</v>
      </c>
      <c r="H134">
        <f t="shared" si="17"/>
        <v>5.3200000000000038</v>
      </c>
      <c r="I134">
        <f t="shared" si="13"/>
        <v>1.0173508528700115</v>
      </c>
      <c r="K134">
        <f t="shared" si="14"/>
        <v>5.3200000000000038</v>
      </c>
      <c r="L134">
        <f t="shared" si="15"/>
        <v>-1.0173508528700115</v>
      </c>
    </row>
    <row r="135" spans="5:12" x14ac:dyDescent="0.2">
      <c r="E135">
        <f t="shared" si="16"/>
        <v>5.3600000000000039</v>
      </c>
      <c r="F135">
        <f t="shared" si="12"/>
        <v>0.91013649383220485</v>
      </c>
      <c r="H135">
        <f t="shared" si="17"/>
        <v>5.3600000000000039</v>
      </c>
      <c r="I135">
        <f t="shared" si="13"/>
        <v>1.0052155997768182</v>
      </c>
      <c r="K135">
        <f t="shared" si="14"/>
        <v>5.3600000000000039</v>
      </c>
      <c r="L135">
        <f t="shared" si="15"/>
        <v>-1.0052155997768182</v>
      </c>
    </row>
    <row r="136" spans="5:12" x14ac:dyDescent="0.2">
      <c r="E136">
        <f t="shared" si="16"/>
        <v>5.4000000000000039</v>
      </c>
      <c r="F136">
        <f t="shared" si="12"/>
        <v>0.94874715441903712</v>
      </c>
      <c r="H136">
        <f t="shared" si="17"/>
        <v>5.4000000000000039</v>
      </c>
      <c r="I136">
        <f t="shared" si="13"/>
        <v>0.99322509946701343</v>
      </c>
      <c r="K136">
        <f t="shared" si="14"/>
        <v>5.4000000000000039</v>
      </c>
      <c r="L136">
        <f t="shared" si="15"/>
        <v>-0.99322509946701343</v>
      </c>
    </row>
    <row r="137" spans="5:12" x14ac:dyDescent="0.2">
      <c r="E137">
        <f t="shared" si="16"/>
        <v>5.4400000000000039</v>
      </c>
      <c r="F137">
        <f t="shared" si="12"/>
        <v>0.96847187813200686</v>
      </c>
      <c r="H137">
        <f t="shared" si="17"/>
        <v>5.4400000000000039</v>
      </c>
      <c r="I137">
        <f t="shared" si="13"/>
        <v>0.98137762528783334</v>
      </c>
      <c r="K137">
        <f t="shared" si="14"/>
        <v>5.4400000000000039</v>
      </c>
      <c r="L137">
        <f t="shared" si="15"/>
        <v>-0.98137762528783334</v>
      </c>
    </row>
    <row r="138" spans="5:12" x14ac:dyDescent="0.2">
      <c r="E138">
        <f t="shared" si="16"/>
        <v>5.480000000000004</v>
      </c>
      <c r="F138">
        <f t="shared" si="12"/>
        <v>0.96938492364238893</v>
      </c>
      <c r="H138">
        <f t="shared" si="17"/>
        <v>5.480000000000004</v>
      </c>
      <c r="I138">
        <f t="shared" si="13"/>
        <v>0.96967147118252339</v>
      </c>
      <c r="K138">
        <f t="shared" si="14"/>
        <v>5.480000000000004</v>
      </c>
      <c r="L138">
        <f t="shared" si="15"/>
        <v>-0.96967147118252339</v>
      </c>
    </row>
    <row r="139" spans="5:12" x14ac:dyDescent="0.2">
      <c r="E139">
        <f t="shared" si="16"/>
        <v>5.520000000000004</v>
      </c>
      <c r="F139">
        <f t="shared" si="12"/>
        <v>0.95191510246288358</v>
      </c>
      <c r="H139">
        <f t="shared" si="17"/>
        <v>5.520000000000004</v>
      </c>
      <c r="I139">
        <f t="shared" si="13"/>
        <v>0.95810495144466401</v>
      </c>
      <c r="K139">
        <f t="shared" si="14"/>
        <v>5.520000000000004</v>
      </c>
      <c r="L139">
        <f t="shared" si="15"/>
        <v>-0.95810495144466401</v>
      </c>
    </row>
    <row r="140" spans="5:12" x14ac:dyDescent="0.2">
      <c r="E140">
        <f t="shared" si="16"/>
        <v>5.5600000000000041</v>
      </c>
      <c r="F140">
        <f t="shared" si="12"/>
        <v>0.91682924881790484</v>
      </c>
      <c r="H140">
        <f t="shared" si="17"/>
        <v>5.5600000000000041</v>
      </c>
      <c r="I140">
        <f t="shared" si="13"/>
        <v>0.94667640047542589</v>
      </c>
      <c r="K140">
        <f t="shared" si="14"/>
        <v>5.5600000000000041</v>
      </c>
      <c r="L140">
        <f t="shared" si="15"/>
        <v>-0.94667640047542589</v>
      </c>
    </row>
    <row r="141" spans="5:12" x14ac:dyDescent="0.2">
      <c r="E141">
        <f t="shared" si="16"/>
        <v>5.6000000000000041</v>
      </c>
      <c r="F141">
        <f t="shared" si="12"/>
        <v>0.86520967899299239</v>
      </c>
      <c r="H141">
        <f t="shared" si="17"/>
        <v>5.6000000000000041</v>
      </c>
      <c r="I141">
        <f t="shared" si="13"/>
        <v>0.93538417254372086</v>
      </c>
      <c r="K141">
        <f t="shared" si="14"/>
        <v>5.6000000000000041</v>
      </c>
      <c r="L141">
        <f t="shared" si="15"/>
        <v>-0.93538417254372086</v>
      </c>
    </row>
    <row r="142" spans="5:12" x14ac:dyDescent="0.2">
      <c r="E142">
        <f t="shared" si="16"/>
        <v>5.6400000000000041</v>
      </c>
      <c r="F142">
        <f t="shared" si="12"/>
        <v>0.79842620964323052</v>
      </c>
      <c r="H142">
        <f t="shared" si="17"/>
        <v>5.6400000000000041</v>
      </c>
      <c r="I142">
        <f t="shared" si="13"/>
        <v>0.92422664154921386</v>
      </c>
      <c r="K142">
        <f t="shared" si="14"/>
        <v>5.6400000000000041</v>
      </c>
      <c r="L142">
        <f t="shared" si="15"/>
        <v>-0.92422664154921386</v>
      </c>
    </row>
    <row r="143" spans="5:12" x14ac:dyDescent="0.2">
      <c r="E143">
        <f t="shared" si="16"/>
        <v>5.6800000000000042</v>
      </c>
      <c r="F143">
        <f t="shared" si="12"/>
        <v>0.71810339409507018</v>
      </c>
      <c r="H143">
        <f t="shared" si="17"/>
        <v>5.6800000000000042</v>
      </c>
      <c r="I143">
        <f t="shared" si="13"/>
        <v>0.91320220078816128</v>
      </c>
      <c r="K143">
        <f t="shared" si="14"/>
        <v>5.6800000000000042</v>
      </c>
      <c r="L143">
        <f t="shared" si="15"/>
        <v>-0.91320220078816128</v>
      </c>
    </row>
    <row r="144" spans="5:12" x14ac:dyDescent="0.2">
      <c r="E144">
        <f t="shared" si="16"/>
        <v>5.7200000000000042</v>
      </c>
      <c r="F144">
        <f t="shared" si="12"/>
        <v>0.62608371062382595</v>
      </c>
      <c r="H144">
        <f t="shared" si="17"/>
        <v>5.7200000000000042</v>
      </c>
      <c r="I144">
        <f t="shared" si="13"/>
        <v>0.90230926272204315</v>
      </c>
      <c r="K144">
        <f t="shared" si="14"/>
        <v>5.7200000000000042</v>
      </c>
      <c r="L144">
        <f t="shared" si="15"/>
        <v>-0.90230926272204315</v>
      </c>
    </row>
    <row r="145" spans="5:12" x14ac:dyDescent="0.2">
      <c r="E145">
        <f t="shared" si="16"/>
        <v>5.7600000000000042</v>
      </c>
      <c r="F145">
        <f t="shared" si="12"/>
        <v>0.52438749595732825</v>
      </c>
      <c r="H145">
        <f t="shared" si="17"/>
        <v>5.7600000000000042</v>
      </c>
      <c r="I145">
        <f t="shared" si="13"/>
        <v>0.89154625874895488</v>
      </c>
      <c r="K145">
        <f t="shared" si="14"/>
        <v>5.7600000000000042</v>
      </c>
      <c r="L145">
        <f t="shared" si="15"/>
        <v>-0.89154625874895488</v>
      </c>
    </row>
    <row r="146" spans="5:12" x14ac:dyDescent="0.2">
      <c r="E146">
        <f t="shared" si="16"/>
        <v>5.8000000000000043</v>
      </c>
      <c r="F146">
        <f t="shared" si="12"/>
        <v>0.41517046009379205</v>
      </c>
      <c r="H146">
        <f t="shared" si="17"/>
        <v>5.8000000000000043</v>
      </c>
      <c r="I146">
        <f t="shared" si="13"/>
        <v>0.88091163897772573</v>
      </c>
      <c r="K146">
        <f t="shared" si="14"/>
        <v>5.8000000000000043</v>
      </c>
      <c r="L146">
        <f t="shared" si="15"/>
        <v>-0.88091163897772573</v>
      </c>
    </row>
    <row r="147" spans="5:12" x14ac:dyDescent="0.2">
      <c r="E147">
        <f t="shared" si="16"/>
        <v>5.8400000000000043</v>
      </c>
      <c r="F147">
        <f t="shared" si="12"/>
        <v>0.30067964450727303</v>
      </c>
      <c r="H147">
        <f t="shared" si="17"/>
        <v>5.8400000000000043</v>
      </c>
      <c r="I147">
        <f t="shared" si="13"/>
        <v>0.87040387200473202</v>
      </c>
      <c r="K147">
        <f t="shared" si="14"/>
        <v>5.8400000000000043</v>
      </c>
      <c r="L147">
        <f t="shared" si="15"/>
        <v>-0.87040387200473202</v>
      </c>
    </row>
    <row r="148" spans="5:12" x14ac:dyDescent="0.2">
      <c r="E148">
        <f t="shared" si="16"/>
        <v>5.8800000000000043</v>
      </c>
      <c r="F148">
        <f t="shared" si="12"/>
        <v>0.18320869485466026</v>
      </c>
      <c r="H148">
        <f t="shared" si="17"/>
        <v>5.8800000000000043</v>
      </c>
      <c r="I148">
        <f t="shared" si="13"/>
        <v>0.86002144469337216</v>
      </c>
      <c r="K148">
        <f t="shared" si="14"/>
        <v>5.8800000000000043</v>
      </c>
      <c r="L148">
        <f t="shared" si="15"/>
        <v>-0.86002144469337216</v>
      </c>
    </row>
    <row r="149" spans="5:12" x14ac:dyDescent="0.2">
      <c r="E149">
        <f t="shared" si="16"/>
        <v>5.9200000000000044</v>
      </c>
      <c r="F149">
        <f t="shared" si="12"/>
        <v>6.5053311624261437E-2</v>
      </c>
      <c r="H149">
        <f t="shared" si="17"/>
        <v>5.9200000000000044</v>
      </c>
      <c r="I149">
        <f t="shared" si="13"/>
        <v>0.84976286195617223</v>
      </c>
      <c r="K149">
        <f t="shared" si="14"/>
        <v>5.9200000000000044</v>
      </c>
      <c r="L149">
        <f t="shared" si="15"/>
        <v>-0.84976286195617223</v>
      </c>
    </row>
    <row r="150" spans="5:12" x14ac:dyDescent="0.2">
      <c r="E150">
        <f t="shared" si="16"/>
        <v>5.9600000000000044</v>
      </c>
      <c r="F150">
        <f t="shared" si="12"/>
        <v>-5.1532281680098047E-2</v>
      </c>
      <c r="H150">
        <f t="shared" si="17"/>
        <v>5.9600000000000044</v>
      </c>
      <c r="I150">
        <f t="shared" si="13"/>
        <v>0.83962664653949126</v>
      </c>
      <c r="K150">
        <f t="shared" si="14"/>
        <v>5.9600000000000044</v>
      </c>
      <c r="L150">
        <f t="shared" si="15"/>
        <v>-0.83962664653949126</v>
      </c>
    </row>
    <row r="151" spans="5:12" x14ac:dyDescent="0.2">
      <c r="E151">
        <f t="shared" si="16"/>
        <v>6.0000000000000044</v>
      </c>
      <c r="F151">
        <f t="shared" si="12"/>
        <v>-0.16437705240924569</v>
      </c>
      <c r="H151">
        <f t="shared" si="17"/>
        <v>6.0000000000000044</v>
      </c>
      <c r="I151">
        <f t="shared" si="13"/>
        <v>0.82961133881079407</v>
      </c>
      <c r="K151">
        <f t="shared" si="14"/>
        <v>6.0000000000000044</v>
      </c>
      <c r="L151">
        <f t="shared" si="15"/>
        <v>-0.82961133881079407</v>
      </c>
    </row>
    <row r="152" spans="5:12" x14ac:dyDescent="0.2">
      <c r="E152">
        <f t="shared" si="16"/>
        <v>6.0400000000000045</v>
      </c>
      <c r="F152">
        <f t="shared" si="12"/>
        <v>-0.27143230769793963</v>
      </c>
      <c r="H152">
        <f t="shared" si="17"/>
        <v>6.0400000000000045</v>
      </c>
      <c r="I152">
        <f t="shared" si="13"/>
        <v>0.81971549654846065</v>
      </c>
      <c r="K152">
        <f t="shared" si="14"/>
        <v>6.0400000000000045</v>
      </c>
      <c r="L152">
        <f t="shared" si="15"/>
        <v>-0.81971549654846065</v>
      </c>
    </row>
    <row r="153" spans="5:12" x14ac:dyDescent="0.2">
      <c r="E153">
        <f t="shared" si="16"/>
        <v>6.0800000000000045</v>
      </c>
      <c r="F153">
        <f t="shared" si="12"/>
        <v>-0.37080759775524169</v>
      </c>
      <c r="H153">
        <f t="shared" si="17"/>
        <v>6.0800000000000045</v>
      </c>
      <c r="I153">
        <f t="shared" si="13"/>
        <v>0.80993769473410548</v>
      </c>
      <c r="K153">
        <f t="shared" si="14"/>
        <v>6.0800000000000045</v>
      </c>
      <c r="L153">
        <f t="shared" si="15"/>
        <v>-0.80993769473410548</v>
      </c>
    </row>
    <row r="154" spans="5:12" x14ac:dyDescent="0.2">
      <c r="E154">
        <f t="shared" si="16"/>
        <v>6.1200000000000045</v>
      </c>
      <c r="F154">
        <f t="shared" si="12"/>
        <v>-0.46080277043637025</v>
      </c>
      <c r="H154">
        <f t="shared" si="17"/>
        <v>6.1200000000000045</v>
      </c>
      <c r="I154">
        <f t="shared" si="13"/>
        <v>0.80027652534737104</v>
      </c>
      <c r="K154">
        <f t="shared" si="14"/>
        <v>6.1200000000000045</v>
      </c>
      <c r="L154">
        <f t="shared" si="15"/>
        <v>-0.80027652534737104</v>
      </c>
    </row>
    <row r="155" spans="5:12" x14ac:dyDescent="0.2">
      <c r="E155">
        <f t="shared" si="16"/>
        <v>6.1600000000000046</v>
      </c>
      <c r="F155">
        <f t="shared" si="12"/>
        <v>-0.53993566121679715</v>
      </c>
      <c r="H155">
        <f t="shared" si="17"/>
        <v>6.1600000000000046</v>
      </c>
      <c r="I155">
        <f t="shared" si="13"/>
        <v>0.79073059716317096</v>
      </c>
      <c r="K155">
        <f t="shared" si="14"/>
        <v>6.1600000000000046</v>
      </c>
      <c r="L155">
        <f t="shared" si="15"/>
        <v>-0.79073059716317096</v>
      </c>
    </row>
    <row r="156" spans="5:12" x14ac:dyDescent="0.2">
      <c r="E156">
        <f t="shared" si="16"/>
        <v>6.2000000000000046</v>
      </c>
      <c r="F156">
        <f t="shared" si="12"/>
        <v>-0.60696499759350897</v>
      </c>
      <c r="H156">
        <f t="shared" si="17"/>
        <v>6.2000000000000046</v>
      </c>
      <c r="I156">
        <f t="shared" si="13"/>
        <v>0.78129853555135154</v>
      </c>
      <c r="K156">
        <f t="shared" si="14"/>
        <v>6.2000000000000046</v>
      </c>
      <c r="L156">
        <f t="shared" si="15"/>
        <v>-0.78129853555135154</v>
      </c>
    </row>
    <row r="157" spans="5:12" x14ac:dyDescent="0.2">
      <c r="E157">
        <f t="shared" si="16"/>
        <v>6.2400000000000047</v>
      </c>
      <c r="F157">
        <f t="shared" si="12"/>
        <v>-0.66090819756532615</v>
      </c>
      <c r="H157">
        <f t="shared" si="17"/>
        <v>6.2400000000000047</v>
      </c>
      <c r="I157">
        <f t="shared" si="13"/>
        <v>0.77197898227874184</v>
      </c>
      <c r="K157">
        <f t="shared" si="14"/>
        <v>6.2400000000000047</v>
      </c>
      <c r="L157">
        <f t="shared" si="15"/>
        <v>-0.77197898227874184</v>
      </c>
    </row>
    <row r="158" spans="5:12" x14ac:dyDescent="0.2">
      <c r="E158">
        <f t="shared" si="16"/>
        <v>6.2800000000000047</v>
      </c>
      <c r="F158">
        <f t="shared" si="12"/>
        <v>-0.70105384615285471</v>
      </c>
      <c r="H158">
        <f t="shared" si="17"/>
        <v>6.2800000000000047</v>
      </c>
      <c r="I158">
        <f t="shared" si="13"/>
        <v>0.76277059531356639</v>
      </c>
      <c r="K158">
        <f t="shared" si="14"/>
        <v>6.2800000000000047</v>
      </c>
      <c r="L158">
        <f t="shared" si="15"/>
        <v>-0.76277059531356639</v>
      </c>
    </row>
    <row r="159" spans="5:12" x14ac:dyDescent="0.2">
      <c r="E159">
        <f t="shared" si="16"/>
        <v>6.3200000000000047</v>
      </c>
      <c r="F159">
        <f t="shared" si="12"/>
        <v>-0.72696873984560495</v>
      </c>
      <c r="H159">
        <f t="shared" si="17"/>
        <v>6.3200000000000047</v>
      </c>
      <c r="I159">
        <f t="shared" si="13"/>
        <v>0.75367204863219006</v>
      </c>
      <c r="K159">
        <f t="shared" si="14"/>
        <v>6.3200000000000047</v>
      </c>
      <c r="L159">
        <f t="shared" si="15"/>
        <v>-0.75367204863219006</v>
      </c>
    </row>
    <row r="160" spans="5:12" x14ac:dyDescent="0.2">
      <c r="E160">
        <f t="shared" si="16"/>
        <v>6.3600000000000048</v>
      </c>
      <c r="F160">
        <f t="shared" si="12"/>
        <v>-0.73849949436443962</v>
      </c>
      <c r="H160">
        <f t="shared" si="17"/>
        <v>6.3600000000000048</v>
      </c>
      <c r="I160">
        <f t="shared" si="13"/>
        <v>0.74468203202816818</v>
      </c>
      <c r="K160">
        <f t="shared" si="14"/>
        <v>6.3600000000000048</v>
      </c>
      <c r="L160">
        <f t="shared" si="15"/>
        <v>-0.74468203202816818</v>
      </c>
    </row>
    <row r="161" spans="5:12" x14ac:dyDescent="0.2">
      <c r="E161">
        <f t="shared" si="16"/>
        <v>6.4000000000000048</v>
      </c>
      <c r="F161">
        <f t="shared" si="12"/>
        <v>-0.73576881421371521</v>
      </c>
      <c r="H161">
        <f t="shared" si="17"/>
        <v>6.4000000000000048</v>
      </c>
      <c r="I161">
        <f t="shared" si="13"/>
        <v>0.73579925092357523</v>
      </c>
      <c r="K161">
        <f t="shared" si="14"/>
        <v>6.4000000000000048</v>
      </c>
      <c r="L161">
        <f t="shared" si="15"/>
        <v>-0.73579925092357523</v>
      </c>
    </row>
    <row r="162" spans="5:12" x14ac:dyDescent="0.2">
      <c r="E162">
        <f t="shared" si="16"/>
        <v>6.4400000000000048</v>
      </c>
      <c r="F162">
        <f t="shared" si="12"/>
        <v>-0.71916662127373976</v>
      </c>
      <c r="H162">
        <f t="shared" si="17"/>
        <v>6.4400000000000048</v>
      </c>
      <c r="I162">
        <f t="shared" si="13"/>
        <v>0.72702242618258239</v>
      </c>
      <c r="K162">
        <f t="shared" si="14"/>
        <v>6.4400000000000048</v>
      </c>
      <c r="L162">
        <f t="shared" si="15"/>
        <v>-0.72702242618258239</v>
      </c>
    </row>
    <row r="163" spans="5:12" x14ac:dyDescent="0.2">
      <c r="E163">
        <f t="shared" si="16"/>
        <v>6.4800000000000049</v>
      </c>
      <c r="F163">
        <f t="shared" si="12"/>
        <v>-0.68933633238196701</v>
      </c>
      <c r="H163">
        <f t="shared" si="17"/>
        <v>6.4800000000000049</v>
      </c>
      <c r="I163">
        <f t="shared" si="13"/>
        <v>0.71835029392726046</v>
      </c>
      <c r="K163">
        <f t="shared" si="14"/>
        <v>6.4800000000000049</v>
      </c>
      <c r="L163">
        <f t="shared" si="15"/>
        <v>-0.71835029392726046</v>
      </c>
    </row>
    <row r="164" spans="5:12" x14ac:dyDescent="0.2">
      <c r="E164">
        <f t="shared" si="16"/>
        <v>6.5200000000000049</v>
      </c>
      <c r="F164">
        <f t="shared" si="12"/>
        <v>-0.6471566608588819</v>
      </c>
      <c r="H164">
        <f t="shared" si="17"/>
        <v>6.5200000000000049</v>
      </c>
      <c r="I164">
        <f t="shared" si="13"/>
        <v>0.70978160535557955</v>
      </c>
      <c r="K164">
        <f t="shared" si="14"/>
        <v>6.5200000000000049</v>
      </c>
      <c r="L164">
        <f t="shared" si="15"/>
        <v>-0.70978160535557955</v>
      </c>
    </row>
    <row r="165" spans="5:12" x14ac:dyDescent="0.2">
      <c r="E165">
        <f t="shared" si="16"/>
        <v>6.5600000000000049</v>
      </c>
      <c r="F165">
        <f t="shared" si="12"/>
        <v>-0.59371939282413411</v>
      </c>
      <c r="H165">
        <f t="shared" si="17"/>
        <v>6.5600000000000049</v>
      </c>
      <c r="I165">
        <f t="shared" si="13"/>
        <v>0.70131512656157835</v>
      </c>
      <c r="K165">
        <f t="shared" si="14"/>
        <v>6.5600000000000049</v>
      </c>
      <c r="L165">
        <f t="shared" si="15"/>
        <v>-0.70131512656157835</v>
      </c>
    </row>
    <row r="166" spans="5:12" x14ac:dyDescent="0.2">
      <c r="E166">
        <f t="shared" si="16"/>
        <v>6.600000000000005</v>
      </c>
      <c r="F166">
        <f t="shared" si="12"/>
        <v>-0.53030365469886631</v>
      </c>
      <c r="H166">
        <f t="shared" si="17"/>
        <v>6.600000000000005</v>
      </c>
      <c r="I166">
        <f t="shared" si="13"/>
        <v>0.69294963835768031</v>
      </c>
      <c r="K166">
        <f t="shared" si="14"/>
        <v>6.600000000000005</v>
      </c>
      <c r="L166">
        <f t="shared" si="15"/>
        <v>-0.69294963835768031</v>
      </c>
    </row>
    <row r="167" spans="5:12" x14ac:dyDescent="0.2">
      <c r="E167">
        <f t="shared" si="16"/>
        <v>6.640000000000005</v>
      </c>
      <c r="F167">
        <f t="shared" si="12"/>
        <v>-0.45834724250503506</v>
      </c>
      <c r="H167">
        <f t="shared" si="17"/>
        <v>6.640000000000005</v>
      </c>
      <c r="I167">
        <f t="shared" si="13"/>
        <v>0.68468393609912848</v>
      </c>
      <c r="K167">
        <f t="shared" si="14"/>
        <v>6.640000000000005</v>
      </c>
      <c r="L167">
        <f t="shared" si="15"/>
        <v>-0.68468393609912848</v>
      </c>
    </row>
    <row r="168" spans="5:12" x14ac:dyDescent="0.2">
      <c r="E168">
        <f t="shared" si="16"/>
        <v>6.680000000000005</v>
      </c>
      <c r="F168">
        <f t="shared" si="12"/>
        <v>-0.37941562569363624</v>
      </c>
      <c r="H168">
        <f t="shared" si="17"/>
        <v>6.680000000000005</v>
      </c>
      <c r="I168">
        <f t="shared" si="13"/>
        <v>0.67651682951051451</v>
      </c>
      <c r="K168">
        <f t="shared" si="14"/>
        <v>6.680000000000005</v>
      </c>
      <c r="L168">
        <f t="shared" si="15"/>
        <v>-0.67651682951051451</v>
      </c>
    </row>
    <row r="169" spans="5:12" x14ac:dyDescent="0.2">
      <c r="E169">
        <f t="shared" si="16"/>
        <v>6.7200000000000051</v>
      </c>
      <c r="F169">
        <f t="shared" si="12"/>
        <v>-0.29516926775027313</v>
      </c>
      <c r="H169">
        <f t="shared" si="17"/>
        <v>6.7200000000000051</v>
      </c>
      <c r="I169">
        <f t="shared" si="13"/>
        <v>0.66844714251437676</v>
      </c>
      <c r="K169">
        <f t="shared" si="14"/>
        <v>6.7200000000000051</v>
      </c>
      <c r="L169">
        <f t="shared" si="15"/>
        <v>-0.66844714251437676</v>
      </c>
    </row>
    <row r="170" spans="5:12" x14ac:dyDescent="0.2">
      <c r="E170">
        <f t="shared" si="16"/>
        <v>6.7600000000000051</v>
      </c>
      <c r="F170">
        <f t="shared" si="12"/>
        <v>-0.20732992247809198</v>
      </c>
      <c r="H170">
        <f t="shared" si="17"/>
        <v>6.7600000000000051</v>
      </c>
      <c r="I170">
        <f t="shared" si="13"/>
        <v>0.6604737130618431</v>
      </c>
      <c r="K170">
        <f t="shared" si="14"/>
        <v>6.7600000000000051</v>
      </c>
      <c r="L170">
        <f t="shared" si="15"/>
        <v>-0.6604737130618431</v>
      </c>
    </row>
    <row r="171" spans="5:12" x14ac:dyDescent="0.2">
      <c r="E171">
        <f t="shared" si="16"/>
        <v>6.8000000000000052</v>
      </c>
      <c r="F171">
        <f t="shared" si="12"/>
        <v>-0.11764656863453615</v>
      </c>
      <c r="H171">
        <f t="shared" si="17"/>
        <v>6.8000000000000052</v>
      </c>
      <c r="I171">
        <f t="shared" si="13"/>
        <v>0.65259539296529456</v>
      </c>
      <c r="K171">
        <f t="shared" si="14"/>
        <v>6.8000000000000052</v>
      </c>
      <c r="L171">
        <f t="shared" si="15"/>
        <v>-0.65259539296529456</v>
      </c>
    </row>
    <row r="172" spans="5:12" x14ac:dyDescent="0.2">
      <c r="E172">
        <f t="shared" si="16"/>
        <v>6.8400000000000052</v>
      </c>
      <c r="F172">
        <f t="shared" si="12"/>
        <v>-2.7861636733526655E-2</v>
      </c>
      <c r="H172">
        <f t="shared" si="17"/>
        <v>6.8400000000000052</v>
      </c>
      <c r="I172">
        <f t="shared" si="13"/>
        <v>0.64481104773302322</v>
      </c>
      <c r="K172">
        <f t="shared" si="14"/>
        <v>6.8400000000000052</v>
      </c>
      <c r="L172">
        <f t="shared" si="15"/>
        <v>-0.64481104773302322</v>
      </c>
    </row>
    <row r="173" spans="5:12" x14ac:dyDescent="0.2">
      <c r="E173">
        <f t="shared" si="16"/>
        <v>6.8800000000000052</v>
      </c>
      <c r="F173">
        <f t="shared" si="12"/>
        <v>6.0321839214054242E-2</v>
      </c>
      <c r="H173">
        <f t="shared" si="17"/>
        <v>6.8800000000000052</v>
      </c>
      <c r="I173">
        <f t="shared" si="13"/>
        <v>0.63711955640586437</v>
      </c>
      <c r="K173">
        <f t="shared" si="14"/>
        <v>6.8800000000000052</v>
      </c>
      <c r="L173">
        <f t="shared" si="15"/>
        <v>-0.63711955640586437</v>
      </c>
    </row>
    <row r="174" spans="5:12" x14ac:dyDescent="0.2">
      <c r="E174">
        <f t="shared" si="16"/>
        <v>6.9200000000000053</v>
      </c>
      <c r="F174">
        <f t="shared" si="12"/>
        <v>0.14527154477368792</v>
      </c>
      <c r="H174">
        <f t="shared" si="17"/>
        <v>6.9200000000000053</v>
      </c>
      <c r="I174">
        <f t="shared" si="13"/>
        <v>0.62951981139577573</v>
      </c>
      <c r="K174">
        <f t="shared" si="14"/>
        <v>6.9200000000000053</v>
      </c>
      <c r="L174">
        <f t="shared" si="15"/>
        <v>-0.62951981139577573</v>
      </c>
    </row>
    <row r="175" spans="5:12" x14ac:dyDescent="0.2">
      <c r="E175">
        <f t="shared" si="16"/>
        <v>6.9600000000000053</v>
      </c>
      <c r="F175">
        <f t="shared" si="12"/>
        <v>0.22545512584969302</v>
      </c>
      <c r="H175">
        <f t="shared" si="17"/>
        <v>6.9600000000000053</v>
      </c>
      <c r="I175">
        <f t="shared" si="13"/>
        <v>0.62201071832634358</v>
      </c>
      <c r="K175">
        <f t="shared" si="14"/>
        <v>6.9600000000000053</v>
      </c>
      <c r="L175">
        <f t="shared" si="15"/>
        <v>-0.62201071832634358</v>
      </c>
    </row>
    <row r="176" spans="5:12" x14ac:dyDescent="0.2">
      <c r="E176">
        <f t="shared" si="16"/>
        <v>7.0000000000000053</v>
      </c>
      <c r="F176">
        <f t="shared" si="12"/>
        <v>0.29946684266525753</v>
      </c>
      <c r="H176">
        <f t="shared" si="17"/>
        <v>7.0000000000000053</v>
      </c>
      <c r="I176">
        <f t="shared" si="13"/>
        <v>0.61459119587519018</v>
      </c>
      <c r="K176">
        <f t="shared" si="14"/>
        <v>7.0000000000000053</v>
      </c>
      <c r="L176">
        <f t="shared" si="15"/>
        <v>-0.61459119587519018</v>
      </c>
    </row>
    <row r="177" spans="5:12" x14ac:dyDescent="0.2">
      <c r="E177">
        <f t="shared" si="16"/>
        <v>7.0400000000000054</v>
      </c>
      <c r="F177">
        <f t="shared" si="12"/>
        <v>0.36605119344804665</v>
      </c>
      <c r="H177">
        <f t="shared" si="17"/>
        <v>7.0400000000000054</v>
      </c>
      <c r="I177">
        <f t="shared" si="13"/>
        <v>0.6072601756182614</v>
      </c>
      <c r="K177">
        <f t="shared" si="14"/>
        <v>7.0400000000000054</v>
      </c>
      <c r="L177">
        <f t="shared" si="15"/>
        <v>-0.6072601756182614</v>
      </c>
    </row>
    <row r="178" spans="5:12" x14ac:dyDescent="0.2">
      <c r="E178">
        <f t="shared" si="16"/>
        <v>7.0800000000000054</v>
      </c>
      <c r="F178">
        <f t="shared" si="12"/>
        <v>0.42412313222419912</v>
      </c>
      <c r="H178">
        <f t="shared" si="17"/>
        <v>7.0800000000000054</v>
      </c>
      <c r="I178">
        <f t="shared" si="13"/>
        <v>0.60001660187597217</v>
      </c>
      <c r="K178">
        <f t="shared" si="14"/>
        <v>7.0800000000000054</v>
      </c>
      <c r="L178">
        <f t="shared" si="15"/>
        <v>-0.60001660187597217</v>
      </c>
    </row>
    <row r="179" spans="5:12" x14ac:dyDescent="0.2">
      <c r="E179">
        <f t="shared" si="16"/>
        <v>7.1200000000000054</v>
      </c>
      <c r="F179">
        <f t="shared" si="12"/>
        <v>0.47278457854174011</v>
      </c>
      <c r="H179">
        <f t="shared" si="17"/>
        <v>7.1200000000000054</v>
      </c>
      <c r="I179">
        <f t="shared" si="13"/>
        <v>0.59285943156118692</v>
      </c>
      <c r="K179">
        <f t="shared" si="14"/>
        <v>7.1200000000000054</v>
      </c>
      <c r="L179">
        <f t="shared" si="15"/>
        <v>-0.59285943156118692</v>
      </c>
    </row>
    <row r="180" spans="5:12" x14ac:dyDescent="0.2">
      <c r="E180">
        <f t="shared" si="16"/>
        <v>7.1600000000000055</v>
      </c>
      <c r="F180">
        <f t="shared" si="12"/>
        <v>0.51133699434544688</v>
      </c>
      <c r="H180">
        <f t="shared" si="17"/>
        <v>7.1600000000000055</v>
      </c>
      <c r="I180">
        <f t="shared" si="13"/>
        <v>0.58578763402901246</v>
      </c>
      <c r="K180">
        <f t="shared" si="14"/>
        <v>7.1600000000000055</v>
      </c>
      <c r="L180">
        <f t="shared" si="15"/>
        <v>-0.58578763402901246</v>
      </c>
    </row>
    <row r="181" spans="5:12" x14ac:dyDescent="0.2">
      <c r="E181">
        <f t="shared" si="16"/>
        <v>7.2000000000000055</v>
      </c>
      <c r="F181">
        <f t="shared" si="12"/>
        <v>0.53928988304802183</v>
      </c>
      <c r="H181">
        <f t="shared" si="17"/>
        <v>7.2000000000000055</v>
      </c>
      <c r="I181">
        <f t="shared" si="13"/>
        <v>0.57880019092838408</v>
      </c>
      <c r="K181">
        <f t="shared" si="14"/>
        <v>7.2000000000000055</v>
      </c>
      <c r="L181">
        <f t="shared" si="15"/>
        <v>-0.57880019092838408</v>
      </c>
    </row>
    <row r="182" spans="5:12" x14ac:dyDescent="0.2">
      <c r="E182">
        <f t="shared" si="16"/>
        <v>7.2400000000000055</v>
      </c>
      <c r="F182">
        <f t="shared" si="12"/>
        <v>0.55636514651807689</v>
      </c>
      <c r="H182">
        <f t="shared" si="17"/>
        <v>7.2400000000000055</v>
      </c>
      <c r="I182">
        <f t="shared" si="13"/>
        <v>0.5718960960554208</v>
      </c>
      <c r="K182">
        <f t="shared" si="14"/>
        <v>7.2400000000000055</v>
      </c>
      <c r="L182">
        <f t="shared" si="15"/>
        <v>-0.5718960960554208</v>
      </c>
    </row>
    <row r="183" spans="5:12" x14ac:dyDescent="0.2">
      <c r="E183">
        <f t="shared" si="16"/>
        <v>7.2800000000000056</v>
      </c>
      <c r="F183">
        <f t="shared" si="12"/>
        <v>0.56249731568536121</v>
      </c>
      <c r="H183">
        <f t="shared" si="17"/>
        <v>7.2800000000000056</v>
      </c>
      <c r="I183">
        <f t="shared" si="13"/>
        <v>0.56507435520853078</v>
      </c>
      <c r="K183">
        <f t="shared" si="14"/>
        <v>7.2800000000000056</v>
      </c>
      <c r="L183">
        <f t="shared" si="15"/>
        <v>-0.56507435520853078</v>
      </c>
    </row>
    <row r="184" spans="5:12" x14ac:dyDescent="0.2">
      <c r="E184">
        <f t="shared" si="16"/>
        <v>7.3200000000000056</v>
      </c>
      <c r="F184">
        <f t="shared" si="12"/>
        <v>0.55782974824953779</v>
      </c>
      <c r="H184">
        <f t="shared" si="17"/>
        <v>7.3200000000000056</v>
      </c>
      <c r="I184">
        <f t="shared" si="13"/>
        <v>0.55833398604524398</v>
      </c>
      <c r="K184">
        <f t="shared" si="14"/>
        <v>7.3200000000000056</v>
      </c>
      <c r="L184">
        <f t="shared" si="15"/>
        <v>-0.55833398604524398</v>
      </c>
    </row>
    <row r="185" spans="5:12" x14ac:dyDescent="0.2">
      <c r="E185">
        <f t="shared" si="16"/>
        <v>7.3600000000000056</v>
      </c>
      <c r="F185">
        <f t="shared" si="12"/>
        <v>0.54270696114936978</v>
      </c>
      <c r="H185">
        <f t="shared" si="17"/>
        <v>7.3600000000000056</v>
      </c>
      <c r="I185">
        <f t="shared" si="13"/>
        <v>0.55167401794075344</v>
      </c>
      <c r="K185">
        <f t="shared" si="14"/>
        <v>7.3600000000000056</v>
      </c>
      <c r="L185">
        <f t="shared" si="15"/>
        <v>-0.55167401794075344</v>
      </c>
    </row>
    <row r="186" spans="5:12" x14ac:dyDescent="0.2">
      <c r="E186">
        <f t="shared" si="16"/>
        <v>7.4000000000000057</v>
      </c>
      <c r="F186">
        <f t="shared" si="12"/>
        <v>0.51766333468517267</v>
      </c>
      <c r="H186">
        <f t="shared" si="17"/>
        <v>7.4000000000000057</v>
      </c>
      <c r="I186">
        <f t="shared" si="13"/>
        <v>0.54509349184814371</v>
      </c>
      <c r="K186">
        <f t="shared" si="14"/>
        <v>7.4000000000000057</v>
      </c>
      <c r="L186">
        <f t="shared" si="15"/>
        <v>-0.54509349184814371</v>
      </c>
    </row>
    <row r="187" spans="5:12" x14ac:dyDescent="0.2">
      <c r="E187">
        <f t="shared" si="16"/>
        <v>7.4400000000000057</v>
      </c>
      <c r="F187">
        <f t="shared" si="12"/>
        <v>0.48340848829452249</v>
      </c>
      <c r="H187">
        <f t="shared" si="17"/>
        <v>7.4400000000000057</v>
      </c>
      <c r="I187">
        <f t="shared" si="13"/>
        <v>0.53859146016028614</v>
      </c>
      <c r="K187">
        <f t="shared" si="14"/>
        <v>7.4400000000000057</v>
      </c>
      <c r="L187">
        <f t="shared" si="15"/>
        <v>-0.53859146016028614</v>
      </c>
    </row>
    <row r="188" spans="5:12" x14ac:dyDescent="0.2">
      <c r="E188">
        <f t="shared" si="16"/>
        <v>7.4800000000000058</v>
      </c>
      <c r="F188">
        <f t="shared" si="12"/>
        <v>0.44080968390945391</v>
      </c>
      <c r="H188">
        <f t="shared" si="17"/>
        <v>7.4800000000000058</v>
      </c>
      <c r="I188">
        <f t="shared" si="13"/>
        <v>0.53216698657338213</v>
      </c>
      <c r="K188">
        <f t="shared" si="14"/>
        <v>7.4800000000000058</v>
      </c>
      <c r="L188">
        <f t="shared" si="15"/>
        <v>-0.53216698657338213</v>
      </c>
    </row>
    <row r="189" spans="5:12" x14ac:dyDescent="0.2">
      <c r="E189">
        <f t="shared" si="16"/>
        <v>7.5200000000000058</v>
      </c>
      <c r="F189">
        <f t="shared" si="12"/>
        <v>0.39087166068368723</v>
      </c>
      <c r="H189">
        <f t="shared" si="17"/>
        <v>7.5200000000000058</v>
      </c>
      <c r="I189">
        <f t="shared" si="13"/>
        <v>0.52581914595213364</v>
      </c>
      <c r="K189">
        <f t="shared" si="14"/>
        <v>7.5200000000000058</v>
      </c>
      <c r="L189">
        <f t="shared" si="15"/>
        <v>-0.52581914595213364</v>
      </c>
    </row>
    <row r="190" spans="5:12" x14ac:dyDescent="0.2">
      <c r="E190">
        <f t="shared" si="16"/>
        <v>7.5600000000000058</v>
      </c>
      <c r="F190">
        <f t="shared" si="12"/>
        <v>0.33471434395549893</v>
      </c>
      <c r="H190">
        <f t="shared" si="17"/>
        <v>7.5600000000000058</v>
      </c>
      <c r="I190">
        <f t="shared" si="13"/>
        <v>0.5195470241965221</v>
      </c>
      <c r="K190">
        <f t="shared" si="14"/>
        <v>7.5600000000000058</v>
      </c>
      <c r="L190">
        <f t="shared" si="15"/>
        <v>-0.5195470241965221</v>
      </c>
    </row>
    <row r="191" spans="5:12" x14ac:dyDescent="0.2">
      <c r="E191">
        <f t="shared" si="16"/>
        <v>7.6000000000000059</v>
      </c>
      <c r="F191">
        <f t="shared" si="12"/>
        <v>0.27354890107395857</v>
      </c>
      <c r="H191">
        <f t="shared" si="17"/>
        <v>7.6000000000000059</v>
      </c>
      <c r="I191">
        <f t="shared" si="13"/>
        <v>0.51334971811017649</v>
      </c>
      <c r="K191">
        <f t="shared" si="14"/>
        <v>7.6000000000000059</v>
      </c>
      <c r="L191">
        <f t="shared" si="15"/>
        <v>-0.51334971811017649</v>
      </c>
    </row>
    <row r="192" spans="5:12" x14ac:dyDescent="0.2">
      <c r="E192">
        <f t="shared" si="16"/>
        <v>7.6400000000000059</v>
      </c>
      <c r="F192">
        <f t="shared" si="12"/>
        <v>0.20865263682042362</v>
      </c>
      <c r="H192">
        <f t="shared" si="17"/>
        <v>7.6400000000000059</v>
      </c>
      <c r="I192">
        <f t="shared" si="13"/>
        <v>0.50722633527031125</v>
      </c>
      <c r="K192">
        <f t="shared" si="14"/>
        <v>7.6400000000000059</v>
      </c>
      <c r="L192">
        <f t="shared" si="15"/>
        <v>-0.50722633527031125</v>
      </c>
    </row>
    <row r="193" spans="5:12" x14ac:dyDescent="0.2">
      <c r="E193">
        <f t="shared" si="16"/>
        <v>7.6800000000000059</v>
      </c>
      <c r="F193">
        <f t="shared" si="12"/>
        <v>0.14134323145171784</v>
      </c>
      <c r="H193">
        <f t="shared" si="17"/>
        <v>7.6800000000000059</v>
      </c>
      <c r="I193">
        <f t="shared" si="13"/>
        <v>0.5011759938992163</v>
      </c>
      <c r="K193">
        <f t="shared" si="14"/>
        <v>7.6800000000000059</v>
      </c>
      <c r="L193">
        <f t="shared" si="15"/>
        <v>-0.5011759938992163</v>
      </c>
    </row>
    <row r="194" spans="5:12" x14ac:dyDescent="0.2">
      <c r="E194">
        <f t="shared" si="16"/>
        <v>7.720000000000006</v>
      </c>
      <c r="F194">
        <f t="shared" ref="F194:F203" si="18">EXP(-$B$16*$B$17*E194)*($B$6*SIN($B$18*E194) + $B$7*COS($B$18*E194))</f>
        <v>7.2952824914032002E-2</v>
      </c>
      <c r="H194">
        <f t="shared" si="17"/>
        <v>7.720000000000006</v>
      </c>
      <c r="I194">
        <f t="shared" ref="I194:I203" si="19">$B$21*EXP(-$B$16*$B$17*$H194)</f>
        <v>0.49519782273727908</v>
      </c>
      <c r="K194">
        <f t="shared" ref="K194:K203" si="20">H194</f>
        <v>7.720000000000006</v>
      </c>
      <c r="L194">
        <f t="shared" ref="L194:L203" si="21">-1*I194</f>
        <v>-0.49519782273727908</v>
      </c>
    </row>
    <row r="195" spans="5:12" x14ac:dyDescent="0.2">
      <c r="E195">
        <f t="shared" ref="E195:E203" si="22">E194+$B$1</f>
        <v>7.760000000000006</v>
      </c>
      <c r="F195">
        <f t="shared" si="18"/>
        <v>4.8024417488851745E-3</v>
      </c>
      <c r="H195">
        <f t="shared" ref="H195:H203" si="23">H194+$B$1</f>
        <v>7.760000000000006</v>
      </c>
      <c r="I195">
        <f t="shared" si="19"/>
        <v>0.489290960917522</v>
      </c>
      <c r="K195">
        <f t="shared" si="20"/>
        <v>7.760000000000006</v>
      </c>
      <c r="L195">
        <f t="shared" si="21"/>
        <v>-0.489290960917522</v>
      </c>
    </row>
    <row r="196" spans="5:12" x14ac:dyDescent="0.2">
      <c r="E196">
        <f t="shared" si="22"/>
        <v>7.800000000000006</v>
      </c>
      <c r="F196">
        <f t="shared" si="18"/>
        <v>-6.182276696772019E-2</v>
      </c>
      <c r="H196">
        <f t="shared" si="23"/>
        <v>7.800000000000006</v>
      </c>
      <c r="I196">
        <f t="shared" si="19"/>
        <v>0.48345455784163588</v>
      </c>
      <c r="K196">
        <f t="shared" si="20"/>
        <v>7.800000000000006</v>
      </c>
      <c r="L196">
        <f t="shared" si="21"/>
        <v>-0.48345455784163588</v>
      </c>
    </row>
    <row r="197" spans="5:12" x14ac:dyDescent="0.2">
      <c r="E197">
        <f t="shared" si="22"/>
        <v>7.8400000000000061</v>
      </c>
      <c r="F197">
        <f t="shared" si="18"/>
        <v>-0.12569701508351522</v>
      </c>
      <c r="H197">
        <f t="shared" si="23"/>
        <v>7.8400000000000061</v>
      </c>
      <c r="I197">
        <f t="shared" si="19"/>
        <v>0.47768777305749238</v>
      </c>
      <c r="K197">
        <f t="shared" si="20"/>
        <v>7.8400000000000061</v>
      </c>
      <c r="L197">
        <f t="shared" si="21"/>
        <v>-0.47768777305749238</v>
      </c>
    </row>
    <row r="198" spans="5:12" x14ac:dyDescent="0.2">
      <c r="E198">
        <f t="shared" si="22"/>
        <v>7.8800000000000061</v>
      </c>
      <c r="F198">
        <f t="shared" si="18"/>
        <v>-0.18567569130809111</v>
      </c>
      <c r="H198">
        <f t="shared" si="23"/>
        <v>7.8800000000000061</v>
      </c>
      <c r="I198">
        <f t="shared" si="19"/>
        <v>0.47198977613811766</v>
      </c>
      <c r="K198">
        <f t="shared" si="20"/>
        <v>7.8800000000000061</v>
      </c>
      <c r="L198">
        <f t="shared" si="21"/>
        <v>-0.47198977613811766</v>
      </c>
    </row>
    <row r="199" spans="5:12" x14ac:dyDescent="0.2">
      <c r="E199">
        <f t="shared" si="22"/>
        <v>7.9200000000000061</v>
      </c>
      <c r="F199">
        <f t="shared" si="18"/>
        <v>-0.24071511440284091</v>
      </c>
      <c r="H199">
        <f t="shared" si="23"/>
        <v>7.9200000000000061</v>
      </c>
      <c r="I199">
        <f t="shared" si="19"/>
        <v>0.46635974656210905</v>
      </c>
      <c r="K199">
        <f t="shared" si="20"/>
        <v>7.9200000000000061</v>
      </c>
      <c r="L199">
        <f t="shared" si="21"/>
        <v>-0.46635974656210905</v>
      </c>
    </row>
    <row r="200" spans="5:12" x14ac:dyDescent="0.2">
      <c r="E200">
        <f t="shared" si="22"/>
        <v>7.9600000000000062</v>
      </c>
      <c r="F200">
        <f t="shared" si="18"/>
        <v>-0.2898899081646456</v>
      </c>
      <c r="H200">
        <f t="shared" si="23"/>
        <v>7.9600000000000062</v>
      </c>
      <c r="I200">
        <f t="shared" si="19"/>
        <v>0.46079687359547894</v>
      </c>
      <c r="K200">
        <f t="shared" si="20"/>
        <v>7.9600000000000062</v>
      </c>
      <c r="L200">
        <f t="shared" si="21"/>
        <v>-0.46079687359547894</v>
      </c>
    </row>
    <row r="201" spans="5:12" x14ac:dyDescent="0.2">
      <c r="E201">
        <f t="shared" si="22"/>
        <v>8.0000000000000053</v>
      </c>
      <c r="F201">
        <f t="shared" si="18"/>
        <v>-0.3324077235469049</v>
      </c>
      <c r="H201">
        <f t="shared" si="23"/>
        <v>8.0000000000000053</v>
      </c>
      <c r="I201">
        <f t="shared" si="19"/>
        <v>0.45530035617490733</v>
      </c>
      <c r="K201">
        <f t="shared" si="20"/>
        <v>8.0000000000000053</v>
      </c>
      <c r="L201">
        <f t="shared" si="21"/>
        <v>-0.45530035617490733</v>
      </c>
    </row>
    <row r="202" spans="5:12" x14ac:dyDescent="0.2">
      <c r="E202">
        <f t="shared" si="22"/>
        <v>8.0400000000000045</v>
      </c>
      <c r="F202">
        <f t="shared" si="18"/>
        <v>-0.36762109197558762</v>
      </c>
      <c r="H202">
        <f t="shared" si="23"/>
        <v>8.0400000000000045</v>
      </c>
      <c r="I202">
        <f t="shared" si="19"/>
        <v>0.44986940279238796</v>
      </c>
      <c r="K202">
        <f t="shared" si="20"/>
        <v>8.0400000000000045</v>
      </c>
      <c r="L202">
        <f t="shared" si="21"/>
        <v>-0.44986940279238796</v>
      </c>
    </row>
    <row r="203" spans="5:12" x14ac:dyDescent="0.2">
      <c r="E203">
        <f t="shared" si="22"/>
        <v>8.0800000000000036</v>
      </c>
      <c r="F203">
        <f t="shared" si="18"/>
        <v>-0.39503625337710291</v>
      </c>
      <c r="H203">
        <f t="shared" si="23"/>
        <v>8.0800000000000036</v>
      </c>
      <c r="I203">
        <f t="shared" si="19"/>
        <v>0.4445032313812487</v>
      </c>
      <c r="K203">
        <f t="shared" si="20"/>
        <v>8.0800000000000036</v>
      </c>
      <c r="L203">
        <f t="shared" si="21"/>
        <v>-0.4445032313812487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706F-F103-2040-AD16-56720A78BDE2}">
  <dimension ref="A1:L203"/>
  <sheetViews>
    <sheetView zoomScale="113" zoomScaleNormal="113" workbookViewId="0">
      <selection activeCell="K1" sqref="K1:L1048576"/>
    </sheetView>
  </sheetViews>
  <sheetFormatPr baseColWidth="10" defaultRowHeight="16" x14ac:dyDescent="0.2"/>
  <sheetData>
    <row r="1" spans="1:12" x14ac:dyDescent="0.2">
      <c r="A1" t="s">
        <v>3</v>
      </c>
      <c r="B1">
        <v>0.1</v>
      </c>
      <c r="E1">
        <v>0</v>
      </c>
      <c r="F1">
        <f>EXP(-$B$16*$B$17*E1)*($B$6*SIN($B$18*E1) + $B$7*COS($B$18*E1))</f>
        <v>0</v>
      </c>
      <c r="H1">
        <f>E1</f>
        <v>0</v>
      </c>
      <c r="I1">
        <f>EXP(-$C$16*$C$17*H1)*($C$6*SIN($C$18*H1) + $C$7*COS($C$18*H1))</f>
        <v>0</v>
      </c>
      <c r="K1">
        <f>H1</f>
        <v>0</v>
      </c>
      <c r="L1">
        <f>F1+I1</f>
        <v>0</v>
      </c>
    </row>
    <row r="2" spans="1:12" x14ac:dyDescent="0.2">
      <c r="E2">
        <f>E1+$B$1</f>
        <v>0.1</v>
      </c>
      <c r="F2">
        <f t="shared" ref="F2:F65" si="0">EXP(-$B$16*$B$17*E2)*($B$6*SIN($B$18*E2) + $B$7*COS($B$18*E2))</f>
        <v>8.7189953327907119</v>
      </c>
      <c r="H2">
        <f t="shared" ref="H2:H65" si="1">E2</f>
        <v>0.1</v>
      </c>
      <c r="I2">
        <f t="shared" ref="I2:I65" si="2">EXP(-$C$16*$C$17*H2)*($C$6*SIN($C$18*H2) + $C$7*COS($C$18*H2))</f>
        <v>4.9979169270678332</v>
      </c>
      <c r="K2">
        <f t="shared" ref="K2:K65" si="3">H2</f>
        <v>0.1</v>
      </c>
      <c r="L2">
        <f t="shared" ref="L2:L65" si="4">F2+I2</f>
        <v>13.716912259858546</v>
      </c>
    </row>
    <row r="3" spans="1:12" x14ac:dyDescent="0.2">
      <c r="A3" t="s">
        <v>0</v>
      </c>
      <c r="B3">
        <v>0</v>
      </c>
      <c r="C3">
        <v>0</v>
      </c>
      <c r="E3">
        <f t="shared" ref="E3:E66" si="5">E2+$B$1</f>
        <v>0.2</v>
      </c>
      <c r="F3">
        <f t="shared" si="0"/>
        <v>10.915582717542319</v>
      </c>
      <c r="H3">
        <f t="shared" si="1"/>
        <v>0.2</v>
      </c>
      <c r="I3">
        <f t="shared" si="2"/>
        <v>9.9833416646828148</v>
      </c>
      <c r="K3">
        <f t="shared" si="3"/>
        <v>0.2</v>
      </c>
      <c r="L3">
        <f t="shared" si="4"/>
        <v>20.898924382225132</v>
      </c>
    </row>
    <row r="4" spans="1:12" x14ac:dyDescent="0.2">
      <c r="A4" t="s">
        <v>1</v>
      </c>
      <c r="B4" s="3">
        <v>100</v>
      </c>
      <c r="C4">
        <v>50</v>
      </c>
      <c r="E4">
        <f t="shared" si="5"/>
        <v>0.30000000000000004</v>
      </c>
      <c r="F4">
        <f t="shared" si="0"/>
        <v>4.9465637730164849</v>
      </c>
      <c r="H4">
        <f t="shared" si="1"/>
        <v>0.30000000000000004</v>
      </c>
      <c r="I4">
        <f t="shared" si="2"/>
        <v>14.943813247359925</v>
      </c>
      <c r="K4">
        <f t="shared" si="3"/>
        <v>0.30000000000000004</v>
      </c>
      <c r="L4">
        <f t="shared" si="4"/>
        <v>19.890377020376409</v>
      </c>
    </row>
    <row r="5" spans="1:12" x14ac:dyDescent="0.2">
      <c r="E5">
        <f t="shared" si="5"/>
        <v>0.4</v>
      </c>
      <c r="F5">
        <f t="shared" si="0"/>
        <v>-4.7228249546272778</v>
      </c>
      <c r="H5">
        <f t="shared" si="1"/>
        <v>0.4</v>
      </c>
      <c r="I5">
        <f t="shared" si="2"/>
        <v>19.866933079506122</v>
      </c>
      <c r="K5">
        <f t="shared" si="3"/>
        <v>0.4</v>
      </c>
      <c r="L5">
        <f t="shared" si="4"/>
        <v>15.144108124878844</v>
      </c>
    </row>
    <row r="6" spans="1:12" x14ac:dyDescent="0.2">
      <c r="A6" t="s">
        <v>18</v>
      </c>
      <c r="B6">
        <f>(B4+B16*B17*B3)/B18</f>
        <v>11.180339887498947</v>
      </c>
      <c r="C6">
        <f>(C4+C16*C17*C3)/C18</f>
        <v>100</v>
      </c>
      <c r="E6">
        <f t="shared" si="5"/>
        <v>0.5</v>
      </c>
      <c r="F6">
        <f t="shared" si="0"/>
        <v>-10.859215917561976</v>
      </c>
      <c r="H6">
        <f t="shared" si="1"/>
        <v>0.5</v>
      </c>
      <c r="I6">
        <f t="shared" si="2"/>
        <v>24.740395925452294</v>
      </c>
      <c r="K6">
        <f t="shared" si="3"/>
        <v>0.5</v>
      </c>
      <c r="L6">
        <f t="shared" si="4"/>
        <v>13.881180007890318</v>
      </c>
    </row>
    <row r="7" spans="1:12" x14ac:dyDescent="0.2">
      <c r="A7" t="s">
        <v>19</v>
      </c>
      <c r="B7">
        <f>B3</f>
        <v>0</v>
      </c>
      <c r="C7">
        <f>C3</f>
        <v>0</v>
      </c>
      <c r="E7">
        <f t="shared" si="5"/>
        <v>0.6</v>
      </c>
      <c r="F7">
        <f t="shared" si="0"/>
        <v>-8.8721667928749302</v>
      </c>
      <c r="H7">
        <f t="shared" si="1"/>
        <v>0.6</v>
      </c>
      <c r="I7">
        <f t="shared" si="2"/>
        <v>29.552020666133956</v>
      </c>
      <c r="K7">
        <f t="shared" si="3"/>
        <v>0.6</v>
      </c>
      <c r="L7">
        <f t="shared" si="4"/>
        <v>20.679853873259027</v>
      </c>
    </row>
    <row r="8" spans="1:12" x14ac:dyDescent="0.2">
      <c r="A8" t="s">
        <v>8</v>
      </c>
      <c r="B8" s="1">
        <v>0</v>
      </c>
      <c r="E8">
        <f t="shared" si="5"/>
        <v>0.7</v>
      </c>
      <c r="F8">
        <f t="shared" si="0"/>
        <v>-0.24812693732416216</v>
      </c>
      <c r="H8">
        <f t="shared" si="1"/>
        <v>0.7</v>
      </c>
      <c r="I8">
        <f t="shared" si="2"/>
        <v>34.289780745545137</v>
      </c>
      <c r="K8">
        <f t="shared" si="3"/>
        <v>0.7</v>
      </c>
      <c r="L8">
        <f t="shared" si="4"/>
        <v>34.041653808220978</v>
      </c>
    </row>
    <row r="9" spans="1:12" x14ac:dyDescent="0.2">
      <c r="A9" t="s">
        <v>9</v>
      </c>
      <c r="B9">
        <v>4000</v>
      </c>
      <c r="C9">
        <v>300</v>
      </c>
      <c r="E9">
        <f t="shared" si="5"/>
        <v>0.79999999999999993</v>
      </c>
      <c r="F9">
        <f t="shared" si="0"/>
        <v>8.5615289263048808</v>
      </c>
      <c r="H9">
        <f t="shared" si="1"/>
        <v>0.79999999999999993</v>
      </c>
      <c r="I9">
        <f t="shared" si="2"/>
        <v>38.941834230865048</v>
      </c>
      <c r="K9">
        <f t="shared" si="3"/>
        <v>0.79999999999999993</v>
      </c>
      <c r="L9">
        <f t="shared" si="4"/>
        <v>47.503363157169929</v>
      </c>
    </row>
    <row r="10" spans="1:12" x14ac:dyDescent="0.2">
      <c r="A10" t="s">
        <v>10</v>
      </c>
      <c r="B10">
        <v>50</v>
      </c>
      <c r="C10">
        <v>1200</v>
      </c>
      <c r="E10">
        <f t="shared" si="5"/>
        <v>0.89999999999999991</v>
      </c>
      <c r="F10">
        <f t="shared" si="0"/>
        <v>10.966572539909448</v>
      </c>
      <c r="H10">
        <f t="shared" si="1"/>
        <v>0.89999999999999991</v>
      </c>
      <c r="I10">
        <f t="shared" si="2"/>
        <v>43.496553411123017</v>
      </c>
      <c r="K10">
        <f t="shared" si="3"/>
        <v>0.89999999999999991</v>
      </c>
      <c r="L10">
        <f t="shared" si="4"/>
        <v>54.463125951032467</v>
      </c>
    </row>
    <row r="11" spans="1:12" x14ac:dyDescent="0.2">
      <c r="E11">
        <f t="shared" si="5"/>
        <v>0.99999999999999989</v>
      </c>
      <c r="F11">
        <f t="shared" si="0"/>
        <v>5.1678659315078352</v>
      </c>
      <c r="H11">
        <f t="shared" si="1"/>
        <v>0.99999999999999989</v>
      </c>
      <c r="I11">
        <f t="shared" si="2"/>
        <v>47.942553860420297</v>
      </c>
      <c r="K11">
        <f t="shared" si="3"/>
        <v>0.99999999999999989</v>
      </c>
      <c r="L11">
        <f t="shared" si="4"/>
        <v>53.11041979192813</v>
      </c>
    </row>
    <row r="12" spans="1:12" x14ac:dyDescent="0.2">
      <c r="E12">
        <f t="shared" si="5"/>
        <v>1.0999999999999999</v>
      </c>
      <c r="F12">
        <f t="shared" si="0"/>
        <v>-4.4967596892943291</v>
      </c>
      <c r="H12">
        <f t="shared" si="1"/>
        <v>1.0999999999999999</v>
      </c>
      <c r="I12">
        <f t="shared" si="2"/>
        <v>52.268722893065913</v>
      </c>
      <c r="K12">
        <f t="shared" si="3"/>
        <v>1.0999999999999999</v>
      </c>
      <c r="L12">
        <f t="shared" si="4"/>
        <v>47.771963203771584</v>
      </c>
    </row>
    <row r="13" spans="1:12" x14ac:dyDescent="0.2">
      <c r="A13" t="s">
        <v>11</v>
      </c>
      <c r="B13" t="e">
        <f>(-B8+SQRT(B8^2-4*B9*B10))/(2*B10)</f>
        <v>#NUM!</v>
      </c>
      <c r="E13">
        <f t="shared" si="5"/>
        <v>1.2</v>
      </c>
      <c r="F13">
        <f t="shared" si="0"/>
        <v>-10.797499906055615</v>
      </c>
      <c r="H13">
        <f t="shared" si="1"/>
        <v>1.2</v>
      </c>
      <c r="I13">
        <f t="shared" si="2"/>
        <v>56.464247339503537</v>
      </c>
      <c r="K13">
        <f t="shared" si="3"/>
        <v>1.2</v>
      </c>
      <c r="L13">
        <f t="shared" si="4"/>
        <v>45.666747433447924</v>
      </c>
    </row>
    <row r="14" spans="1:12" x14ac:dyDescent="0.2">
      <c r="A14" t="s">
        <v>12</v>
      </c>
      <c r="B14" t="e">
        <f>(-B8-SQRT(B8^2-4*B9*B10))/(2*B10)</f>
        <v>#NUM!</v>
      </c>
      <c r="E14">
        <f t="shared" si="5"/>
        <v>1.3</v>
      </c>
      <c r="F14">
        <f t="shared" si="0"/>
        <v>-9.0209678548356109</v>
      </c>
      <c r="H14">
        <f t="shared" si="1"/>
        <v>1.3</v>
      </c>
      <c r="I14">
        <f t="shared" si="2"/>
        <v>60.518640573603953</v>
      </c>
      <c r="K14">
        <f t="shared" si="3"/>
        <v>1.3</v>
      </c>
      <c r="L14">
        <f t="shared" si="4"/>
        <v>51.497672718768342</v>
      </c>
    </row>
    <row r="15" spans="1:12" x14ac:dyDescent="0.2">
      <c r="E15">
        <f t="shared" si="5"/>
        <v>1.4000000000000001</v>
      </c>
      <c r="F15">
        <f t="shared" si="0"/>
        <v>-0.49613164819262617</v>
      </c>
      <c r="H15">
        <f t="shared" si="1"/>
        <v>1.4000000000000001</v>
      </c>
      <c r="I15">
        <f t="shared" si="2"/>
        <v>64.421768723769119</v>
      </c>
      <c r="K15">
        <f t="shared" si="3"/>
        <v>1.4000000000000001</v>
      </c>
      <c r="L15">
        <f t="shared" si="4"/>
        <v>63.925637075576496</v>
      </c>
    </row>
    <row r="16" spans="1:12" x14ac:dyDescent="0.2">
      <c r="A16" t="s">
        <v>2</v>
      </c>
      <c r="B16">
        <f>SQRT(B9/B10)</f>
        <v>8.9442719099991592</v>
      </c>
      <c r="C16">
        <f>SQRT(C9/C10)</f>
        <v>0.5</v>
      </c>
      <c r="E16">
        <f t="shared" si="5"/>
        <v>1.5000000000000002</v>
      </c>
      <c r="F16">
        <f t="shared" si="0"/>
        <v>8.3998451408148593</v>
      </c>
      <c r="H16">
        <f t="shared" si="1"/>
        <v>1.5000000000000002</v>
      </c>
      <c r="I16">
        <f t="shared" si="2"/>
        <v>68.163876002333424</v>
      </c>
      <c r="K16">
        <f t="shared" si="3"/>
        <v>1.5000000000000002</v>
      </c>
      <c r="L16">
        <f t="shared" si="4"/>
        <v>76.563721143148285</v>
      </c>
    </row>
    <row r="17" spans="1:12" x14ac:dyDescent="0.2">
      <c r="A17" t="s">
        <v>20</v>
      </c>
      <c r="B17">
        <f>B8/(2*B10*B16)</f>
        <v>0</v>
      </c>
      <c r="C17">
        <f>C8/(2*C10*C16)</f>
        <v>0</v>
      </c>
      <c r="E17">
        <f t="shared" si="5"/>
        <v>1.6000000000000003</v>
      </c>
      <c r="F17">
        <f t="shared" si="0"/>
        <v>11.012160267256382</v>
      </c>
      <c r="H17">
        <f t="shared" si="1"/>
        <v>1.6000000000000003</v>
      </c>
      <c r="I17">
        <f t="shared" si="2"/>
        <v>71.735609089952291</v>
      </c>
      <c r="K17">
        <f t="shared" si="3"/>
        <v>1.6000000000000003</v>
      </c>
      <c r="L17">
        <f t="shared" si="4"/>
        <v>82.747769357208668</v>
      </c>
    </row>
    <row r="18" spans="1:12" x14ac:dyDescent="0.2">
      <c r="A18" t="s">
        <v>21</v>
      </c>
      <c r="B18">
        <f>SQRT(1-B17^2)*B16</f>
        <v>8.9442719099991592</v>
      </c>
      <c r="C18">
        <f>SQRT(1-C17^2)*C16</f>
        <v>0.5</v>
      </c>
      <c r="E18">
        <f t="shared" si="5"/>
        <v>1.7000000000000004</v>
      </c>
      <c r="F18">
        <f t="shared" si="0"/>
        <v>5.386622417437156</v>
      </c>
      <c r="H18">
        <f t="shared" si="1"/>
        <v>1.7000000000000004</v>
      </c>
      <c r="I18">
        <f t="shared" si="2"/>
        <v>75.12804051402928</v>
      </c>
      <c r="K18">
        <f t="shared" si="3"/>
        <v>1.7000000000000004</v>
      </c>
      <c r="L18">
        <f t="shared" si="4"/>
        <v>80.514662931466432</v>
      </c>
    </row>
    <row r="19" spans="1:12" x14ac:dyDescent="0.2">
      <c r="E19">
        <f t="shared" si="5"/>
        <v>1.8000000000000005</v>
      </c>
      <c r="F19">
        <f t="shared" si="0"/>
        <v>-4.2684793359714739</v>
      </c>
      <c r="H19">
        <f t="shared" si="1"/>
        <v>1.8000000000000005</v>
      </c>
      <c r="I19">
        <f t="shared" si="2"/>
        <v>78.332690962748359</v>
      </c>
      <c r="K19">
        <f t="shared" si="3"/>
        <v>1.8000000000000005</v>
      </c>
      <c r="L19">
        <f t="shared" si="4"/>
        <v>74.064211626776881</v>
      </c>
    </row>
    <row r="20" spans="1:12" x14ac:dyDescent="0.2">
      <c r="E20">
        <f t="shared" si="5"/>
        <v>1.9000000000000006</v>
      </c>
      <c r="F20">
        <f t="shared" si="0"/>
        <v>-10.730465084113229</v>
      </c>
      <c r="H20">
        <f t="shared" si="1"/>
        <v>1.9000000000000006</v>
      </c>
      <c r="I20">
        <f t="shared" si="2"/>
        <v>81.341550478937393</v>
      </c>
      <c r="K20">
        <f t="shared" si="3"/>
        <v>1.9000000000000006</v>
      </c>
      <c r="L20">
        <f t="shared" si="4"/>
        <v>70.611085394824158</v>
      </c>
    </row>
    <row r="21" spans="1:12" x14ac:dyDescent="0.2">
      <c r="E21">
        <f t="shared" si="5"/>
        <v>2.0000000000000004</v>
      </c>
      <c r="F21">
        <f t="shared" si="0"/>
        <v>-9.1653252197935409</v>
      </c>
      <c r="H21">
        <f t="shared" si="1"/>
        <v>2.0000000000000004</v>
      </c>
      <c r="I21">
        <f t="shared" si="2"/>
        <v>84.147098480789666</v>
      </c>
      <c r="K21">
        <f t="shared" si="3"/>
        <v>2.0000000000000004</v>
      </c>
      <c r="L21">
        <f t="shared" si="4"/>
        <v>74.981773260996121</v>
      </c>
    </row>
    <row r="22" spans="1:12" x14ac:dyDescent="0.2">
      <c r="E22">
        <f t="shared" si="5"/>
        <v>2.1000000000000005</v>
      </c>
      <c r="F22">
        <f t="shared" si="0"/>
        <v>-0.74389196635803545</v>
      </c>
      <c r="H22">
        <f t="shared" si="1"/>
        <v>2.1000000000000005</v>
      </c>
      <c r="I22">
        <f t="shared" si="2"/>
        <v>86.742322559401714</v>
      </c>
      <c r="K22">
        <f t="shared" si="3"/>
        <v>2.1000000000000005</v>
      </c>
      <c r="L22">
        <f t="shared" si="4"/>
        <v>85.998430593043679</v>
      </c>
    </row>
    <row r="23" spans="1:12" x14ac:dyDescent="0.2">
      <c r="E23">
        <f t="shared" si="5"/>
        <v>2.2000000000000006</v>
      </c>
      <c r="F23">
        <f t="shared" si="0"/>
        <v>8.2340236211840878</v>
      </c>
      <c r="H23">
        <f t="shared" si="1"/>
        <v>2.2000000000000006</v>
      </c>
      <c r="I23">
        <f t="shared" si="2"/>
        <v>89.120736006143559</v>
      </c>
      <c r="K23">
        <f t="shared" si="3"/>
        <v>2.2000000000000006</v>
      </c>
      <c r="L23">
        <f t="shared" si="4"/>
        <v>97.354759627327653</v>
      </c>
    </row>
    <row r="24" spans="1:12" x14ac:dyDescent="0.2">
      <c r="E24">
        <f t="shared" si="5"/>
        <v>2.3000000000000007</v>
      </c>
      <c r="F24">
        <f t="shared" si="0"/>
        <v>11.052323443229159</v>
      </c>
      <c r="H24">
        <f t="shared" si="1"/>
        <v>2.3000000000000007</v>
      </c>
      <c r="I24">
        <f t="shared" si="2"/>
        <v>91.276394026052117</v>
      </c>
      <c r="K24">
        <f t="shared" si="3"/>
        <v>2.3000000000000007</v>
      </c>
      <c r="L24">
        <f t="shared" si="4"/>
        <v>102.32871746928127</v>
      </c>
    </row>
    <row r="25" spans="1:12" x14ac:dyDescent="0.2">
      <c r="E25">
        <f t="shared" si="5"/>
        <v>2.4000000000000008</v>
      </c>
      <c r="F25">
        <f t="shared" si="0"/>
        <v>5.6027254721298041</v>
      </c>
      <c r="H25">
        <f t="shared" si="1"/>
        <v>2.4000000000000008</v>
      </c>
      <c r="I25">
        <f t="shared" si="2"/>
        <v>93.203908596722655</v>
      </c>
      <c r="K25">
        <f t="shared" si="3"/>
        <v>2.4000000000000008</v>
      </c>
      <c r="L25">
        <f t="shared" si="4"/>
        <v>98.80663406885246</v>
      </c>
    </row>
    <row r="26" spans="1:12" x14ac:dyDescent="0.2">
      <c r="E26">
        <f t="shared" si="5"/>
        <v>2.5000000000000009</v>
      </c>
      <c r="F26">
        <f t="shared" si="0"/>
        <v>-4.0380963447568536</v>
      </c>
      <c r="H26">
        <f t="shared" si="1"/>
        <v>2.5000000000000009</v>
      </c>
      <c r="I26">
        <f t="shared" si="2"/>
        <v>94.898461935558629</v>
      </c>
      <c r="K26">
        <f t="shared" si="3"/>
        <v>2.5000000000000009</v>
      </c>
      <c r="L26">
        <f t="shared" si="4"/>
        <v>90.860365590801777</v>
      </c>
    </row>
    <row r="27" spans="1:12" x14ac:dyDescent="0.2">
      <c r="E27">
        <f t="shared" si="5"/>
        <v>2.600000000000001</v>
      </c>
      <c r="F27">
        <f t="shared" si="0"/>
        <v>-10.658144472852042</v>
      </c>
      <c r="H27">
        <f t="shared" si="1"/>
        <v>2.600000000000001</v>
      </c>
      <c r="I27">
        <f t="shared" si="2"/>
        <v>96.355818541719302</v>
      </c>
      <c r="K27">
        <f t="shared" si="3"/>
        <v>2.600000000000001</v>
      </c>
      <c r="L27">
        <f t="shared" si="4"/>
        <v>85.697674068867258</v>
      </c>
    </row>
    <row r="28" spans="1:12" x14ac:dyDescent="0.2">
      <c r="E28">
        <f t="shared" si="5"/>
        <v>2.7000000000000011</v>
      </c>
      <c r="F28">
        <f t="shared" si="0"/>
        <v>-9.3051677778190296</v>
      </c>
      <c r="H28">
        <f t="shared" si="1"/>
        <v>2.7000000000000011</v>
      </c>
      <c r="I28">
        <f t="shared" si="2"/>
        <v>97.572335782665917</v>
      </c>
      <c r="K28">
        <f t="shared" si="3"/>
        <v>2.7000000000000011</v>
      </c>
      <c r="L28">
        <f t="shared" si="4"/>
        <v>88.267168004846894</v>
      </c>
    </row>
    <row r="29" spans="1:12" x14ac:dyDescent="0.2">
      <c r="E29">
        <f t="shared" si="5"/>
        <v>2.8000000000000012</v>
      </c>
      <c r="F29">
        <f t="shared" si="0"/>
        <v>-0.99128584596001867</v>
      </c>
      <c r="H29">
        <f t="shared" si="1"/>
        <v>2.8000000000000012</v>
      </c>
      <c r="I29">
        <f t="shared" si="2"/>
        <v>98.544972998846021</v>
      </c>
      <c r="K29">
        <f t="shared" si="3"/>
        <v>2.8000000000000012</v>
      </c>
      <c r="L29">
        <f t="shared" si="4"/>
        <v>97.553687152885999</v>
      </c>
    </row>
    <row r="30" spans="1:12" x14ac:dyDescent="0.2">
      <c r="E30">
        <f t="shared" si="5"/>
        <v>2.9000000000000012</v>
      </c>
      <c r="F30">
        <f t="shared" si="0"/>
        <v>8.0641460505092883</v>
      </c>
      <c r="H30">
        <f t="shared" si="1"/>
        <v>2.9000000000000012</v>
      </c>
      <c r="I30">
        <f t="shared" si="2"/>
        <v>99.271299103758864</v>
      </c>
      <c r="K30">
        <f t="shared" si="3"/>
        <v>2.9000000000000012</v>
      </c>
      <c r="L30">
        <f t="shared" si="4"/>
        <v>107.33544515426816</v>
      </c>
    </row>
    <row r="31" spans="1:12" x14ac:dyDescent="0.2">
      <c r="E31">
        <f t="shared" si="5"/>
        <v>3.0000000000000013</v>
      </c>
      <c r="F31">
        <f t="shared" si="0"/>
        <v>11.087042283588703</v>
      </c>
      <c r="H31">
        <f t="shared" si="1"/>
        <v>3.0000000000000013</v>
      </c>
      <c r="I31">
        <f t="shared" si="2"/>
        <v>99.74949866040545</v>
      </c>
      <c r="K31">
        <f t="shared" si="3"/>
        <v>3.0000000000000013</v>
      </c>
      <c r="L31">
        <f t="shared" si="4"/>
        <v>110.83654094399415</v>
      </c>
    </row>
    <row r="32" spans="1:12" x14ac:dyDescent="0.2">
      <c r="E32">
        <f t="shared" si="5"/>
        <v>3.1000000000000014</v>
      </c>
      <c r="F32">
        <f t="shared" si="0"/>
        <v>5.816068643981894</v>
      </c>
      <c r="H32">
        <f t="shared" si="1"/>
        <v>3.1000000000000014</v>
      </c>
      <c r="I32">
        <f t="shared" si="2"/>
        <v>99.978376418935696</v>
      </c>
      <c r="K32">
        <f t="shared" si="3"/>
        <v>3.1000000000000014</v>
      </c>
      <c r="L32">
        <f t="shared" si="4"/>
        <v>105.79444506291759</v>
      </c>
    </row>
    <row r="33" spans="5:12" x14ac:dyDescent="0.2">
      <c r="E33">
        <f t="shared" si="5"/>
        <v>3.2000000000000015</v>
      </c>
      <c r="F33">
        <f t="shared" si="0"/>
        <v>-3.8057242015008605</v>
      </c>
      <c r="H33">
        <f t="shared" si="1"/>
        <v>3.2000000000000015</v>
      </c>
      <c r="I33">
        <f t="shared" si="2"/>
        <v>99.957360304150512</v>
      </c>
      <c r="K33">
        <f t="shared" si="3"/>
        <v>3.2000000000000015</v>
      </c>
      <c r="L33">
        <f t="shared" si="4"/>
        <v>96.151636102649647</v>
      </c>
    </row>
    <row r="34" spans="5:12" x14ac:dyDescent="0.2">
      <c r="E34">
        <f t="shared" si="5"/>
        <v>3.3000000000000016</v>
      </c>
      <c r="F34">
        <f t="shared" si="0"/>
        <v>-10.580573697150554</v>
      </c>
      <c r="H34">
        <f t="shared" si="1"/>
        <v>3.3000000000000016</v>
      </c>
      <c r="I34">
        <f t="shared" si="2"/>
        <v>99.686502845391871</v>
      </c>
      <c r="K34">
        <f t="shared" si="3"/>
        <v>3.3000000000000016</v>
      </c>
      <c r="L34">
        <f t="shared" si="4"/>
        <v>89.105929148241316</v>
      </c>
    </row>
    <row r="35" spans="5:12" x14ac:dyDescent="0.2">
      <c r="E35">
        <f t="shared" si="5"/>
        <v>3.4000000000000017</v>
      </c>
      <c r="F35">
        <f t="shared" si="0"/>
        <v>-9.440426642960384</v>
      </c>
      <c r="H35">
        <f t="shared" si="1"/>
        <v>3.4000000000000017</v>
      </c>
      <c r="I35">
        <f t="shared" si="2"/>
        <v>99.16648104524684</v>
      </c>
      <c r="K35">
        <f t="shared" si="3"/>
        <v>3.4000000000000017</v>
      </c>
      <c r="L35">
        <f t="shared" si="4"/>
        <v>89.726054402286451</v>
      </c>
    </row>
    <row r="36" spans="5:12" x14ac:dyDescent="0.2">
      <c r="E36">
        <f t="shared" si="5"/>
        <v>3.5000000000000018</v>
      </c>
      <c r="F36">
        <f t="shared" si="0"/>
        <v>-1.2381914216445702</v>
      </c>
      <c r="H36">
        <f t="shared" si="1"/>
        <v>3.5000000000000018</v>
      </c>
      <c r="I36">
        <f t="shared" si="2"/>
        <v>98.398594687393668</v>
      </c>
      <c r="K36">
        <f t="shared" si="3"/>
        <v>3.5000000000000018</v>
      </c>
      <c r="L36">
        <f t="shared" si="4"/>
        <v>97.160403265749096</v>
      </c>
    </row>
    <row r="37" spans="5:12" x14ac:dyDescent="0.2">
      <c r="E37">
        <f t="shared" si="5"/>
        <v>3.6000000000000019</v>
      </c>
      <c r="F37">
        <f t="shared" si="0"/>
        <v>7.8902961098836562</v>
      </c>
      <c r="H37">
        <f t="shared" si="1"/>
        <v>3.6000000000000019</v>
      </c>
      <c r="I37">
        <f t="shared" si="2"/>
        <v>97.384763087819493</v>
      </c>
      <c r="K37">
        <f t="shared" si="3"/>
        <v>3.6000000000000019</v>
      </c>
      <c r="L37">
        <f t="shared" si="4"/>
        <v>105.27505919770314</v>
      </c>
    </row>
    <row r="38" spans="5:12" x14ac:dyDescent="0.2">
      <c r="E38">
        <f t="shared" si="5"/>
        <v>3.700000000000002</v>
      </c>
      <c r="F38">
        <f t="shared" si="0"/>
        <v>11.116299685956498</v>
      </c>
      <c r="H38">
        <f t="shared" si="1"/>
        <v>3.700000000000002</v>
      </c>
      <c r="I38">
        <f t="shared" si="2"/>
        <v>96.127520297529969</v>
      </c>
      <c r="K38">
        <f t="shared" si="3"/>
        <v>3.700000000000002</v>
      </c>
      <c r="L38">
        <f t="shared" si="4"/>
        <v>107.24381998348647</v>
      </c>
    </row>
    <row r="39" spans="5:12" x14ac:dyDescent="0.2">
      <c r="E39">
        <f t="shared" si="5"/>
        <v>3.800000000000002</v>
      </c>
      <c r="F39">
        <f t="shared" si="0"/>
        <v>6.0265468408981322</v>
      </c>
      <c r="H39">
        <f t="shared" si="1"/>
        <v>3.800000000000002</v>
      </c>
      <c r="I39">
        <f t="shared" si="2"/>
        <v>94.630008768741419</v>
      </c>
      <c r="K39">
        <f t="shared" si="3"/>
        <v>3.800000000000002</v>
      </c>
      <c r="L39">
        <f t="shared" si="4"/>
        <v>100.65655560963955</v>
      </c>
    </row>
    <row r="40" spans="5:12" x14ac:dyDescent="0.2">
      <c r="E40">
        <f t="shared" si="5"/>
        <v>3.9000000000000021</v>
      </c>
      <c r="F40">
        <f t="shared" si="0"/>
        <v>-3.5714773719030517</v>
      </c>
      <c r="H40">
        <f t="shared" si="1"/>
        <v>3.9000000000000021</v>
      </c>
      <c r="I40">
        <f t="shared" si="2"/>
        <v>92.895971500386892</v>
      </c>
      <c r="K40">
        <f t="shared" si="3"/>
        <v>3.9000000000000021</v>
      </c>
      <c r="L40">
        <f t="shared" si="4"/>
        <v>89.324494128483835</v>
      </c>
    </row>
    <row r="41" spans="5:12" x14ac:dyDescent="0.2">
      <c r="E41">
        <f t="shared" si="5"/>
        <v>4.0000000000000018</v>
      </c>
      <c r="F41">
        <f t="shared" si="0"/>
        <v>-10.497790968099723</v>
      </c>
      <c r="H41">
        <f t="shared" si="1"/>
        <v>4.0000000000000018</v>
      </c>
      <c r="I41">
        <f t="shared" si="2"/>
        <v>90.929742682568133</v>
      </c>
      <c r="K41">
        <f t="shared" si="3"/>
        <v>4.0000000000000018</v>
      </c>
      <c r="L41">
        <f t="shared" si="4"/>
        <v>80.431951714468411</v>
      </c>
    </row>
    <row r="42" spans="5:12" x14ac:dyDescent="0.2">
      <c r="E42">
        <f t="shared" si="5"/>
        <v>4.1000000000000014</v>
      </c>
      <c r="F42">
        <f t="shared" si="0"/>
        <v>-9.571035187176923</v>
      </c>
      <c r="H42">
        <f t="shared" si="1"/>
        <v>4.1000000000000014</v>
      </c>
      <c r="I42">
        <f t="shared" si="2"/>
        <v>88.73623686333751</v>
      </c>
      <c r="K42">
        <f t="shared" si="3"/>
        <v>4.1000000000000014</v>
      </c>
      <c r="L42">
        <f t="shared" si="4"/>
        <v>79.165201676160592</v>
      </c>
    </row>
    <row r="43" spans="5:12" x14ac:dyDescent="0.2">
      <c r="E43">
        <f t="shared" si="5"/>
        <v>4.2000000000000011</v>
      </c>
      <c r="F43">
        <f t="shared" si="0"/>
        <v>-1.484487068594573</v>
      </c>
      <c r="H43">
        <f t="shared" si="1"/>
        <v>4.2000000000000011</v>
      </c>
      <c r="I43">
        <f t="shared" si="2"/>
        <v>86.320936664887356</v>
      </c>
      <c r="K43">
        <f t="shared" si="3"/>
        <v>4.2000000000000011</v>
      </c>
      <c r="L43">
        <f t="shared" si="4"/>
        <v>84.83644959629278</v>
      </c>
    </row>
    <row r="44" spans="5:12" x14ac:dyDescent="0.2">
      <c r="E44">
        <f t="shared" si="5"/>
        <v>4.3000000000000007</v>
      </c>
      <c r="F44">
        <f t="shared" si="0"/>
        <v>7.7125594371756243</v>
      </c>
      <c r="H44">
        <f t="shared" si="1"/>
        <v>4.3000000000000007</v>
      </c>
      <c r="I44">
        <f t="shared" si="2"/>
        <v>83.689879079849746</v>
      </c>
      <c r="K44">
        <f t="shared" si="3"/>
        <v>4.3000000000000007</v>
      </c>
      <c r="L44">
        <f t="shared" si="4"/>
        <v>91.402438517025374</v>
      </c>
    </row>
    <row r="45" spans="5:12" x14ac:dyDescent="0.2">
      <c r="E45">
        <f t="shared" si="5"/>
        <v>4.4000000000000004</v>
      </c>
      <c r="F45">
        <f t="shared" si="0"/>
        <v>11.140081238239173</v>
      </c>
      <c r="H45">
        <f t="shared" si="1"/>
        <v>4.4000000000000004</v>
      </c>
      <c r="I45">
        <f t="shared" si="2"/>
        <v>80.849640381959006</v>
      </c>
      <c r="K45">
        <f t="shared" si="3"/>
        <v>4.4000000000000004</v>
      </c>
      <c r="L45">
        <f t="shared" si="4"/>
        <v>91.989721620198182</v>
      </c>
    </row>
    <row r="46" spans="5:12" x14ac:dyDescent="0.2">
      <c r="E46">
        <f t="shared" si="5"/>
        <v>4.5</v>
      </c>
      <c r="F46">
        <f t="shared" si="0"/>
        <v>6.2340563820601007</v>
      </c>
      <c r="H46">
        <f t="shared" si="1"/>
        <v>4.5</v>
      </c>
      <c r="I46">
        <f t="shared" si="2"/>
        <v>77.80731968879212</v>
      </c>
      <c r="K46">
        <f t="shared" si="3"/>
        <v>4.5</v>
      </c>
      <c r="L46">
        <f t="shared" si="4"/>
        <v>84.041376070852223</v>
      </c>
    </row>
    <row r="47" spans="5:12" x14ac:dyDescent="0.2">
      <c r="E47">
        <f t="shared" si="5"/>
        <v>4.5999999999999996</v>
      </c>
      <c r="F47">
        <f t="shared" si="0"/>
        <v>-3.3354712451266435</v>
      </c>
      <c r="H47">
        <f t="shared" si="1"/>
        <v>4.5999999999999996</v>
      </c>
      <c r="I47">
        <f t="shared" si="2"/>
        <v>74.570521217672024</v>
      </c>
      <c r="K47">
        <f t="shared" si="3"/>
        <v>4.5999999999999996</v>
      </c>
      <c r="L47">
        <f t="shared" si="4"/>
        <v>71.235049972545383</v>
      </c>
    </row>
    <row r="48" spans="5:12" x14ac:dyDescent="0.2">
      <c r="E48">
        <f t="shared" si="5"/>
        <v>4.6999999999999993</v>
      </c>
      <c r="F48">
        <f t="shared" si="0"/>
        <v>-10.40983706418033</v>
      </c>
      <c r="H48">
        <f t="shared" si="1"/>
        <v>4.6999999999999993</v>
      </c>
      <c r="I48">
        <f t="shared" si="2"/>
        <v>71.147335279084473</v>
      </c>
      <c r="K48">
        <f t="shared" si="3"/>
        <v>4.6999999999999993</v>
      </c>
      <c r="L48">
        <f t="shared" si="4"/>
        <v>60.737498214904143</v>
      </c>
    </row>
    <row r="49" spans="5:12" x14ac:dyDescent="0.2">
      <c r="E49">
        <f t="shared" si="5"/>
        <v>4.7999999999999989</v>
      </c>
      <c r="F49">
        <f t="shared" si="0"/>
        <v>-9.6969290731596853</v>
      </c>
      <c r="H49">
        <f t="shared" si="1"/>
        <v>4.7999999999999989</v>
      </c>
      <c r="I49">
        <f t="shared" si="2"/>
        <v>67.546318055115123</v>
      </c>
      <c r="K49">
        <f t="shared" si="3"/>
        <v>4.7999999999999989</v>
      </c>
      <c r="L49">
        <f t="shared" si="4"/>
        <v>57.849388981955435</v>
      </c>
    </row>
    <row r="50" spans="5:12" x14ac:dyDescent="0.2">
      <c r="E50">
        <f t="shared" si="5"/>
        <v>4.8999999999999986</v>
      </c>
      <c r="F50">
        <f t="shared" si="0"/>
        <v>-1.7300514624415779</v>
      </c>
      <c r="H50">
        <f t="shared" si="1"/>
        <v>4.8999999999999986</v>
      </c>
      <c r="I50">
        <f t="shared" si="2"/>
        <v>63.77647021345043</v>
      </c>
      <c r="K50">
        <f t="shared" si="3"/>
        <v>4.8999999999999986</v>
      </c>
      <c r="L50">
        <f t="shared" si="4"/>
        <v>62.046418751008851</v>
      </c>
    </row>
    <row r="51" spans="5:12" x14ac:dyDescent="0.2">
      <c r="E51">
        <f t="shared" si="5"/>
        <v>4.9999999999999982</v>
      </c>
      <c r="F51">
        <f t="shared" si="0"/>
        <v>7.5310235848444691</v>
      </c>
      <c r="H51">
        <f t="shared" si="1"/>
        <v>4.9999999999999982</v>
      </c>
      <c r="I51">
        <f t="shared" si="2"/>
        <v>59.847214410395722</v>
      </c>
      <c r="K51">
        <f t="shared" si="3"/>
        <v>4.9999999999999982</v>
      </c>
      <c r="L51">
        <f t="shared" si="4"/>
        <v>67.378237995240198</v>
      </c>
    </row>
    <row r="52" spans="5:12" x14ac:dyDescent="0.2">
      <c r="E52">
        <f t="shared" si="5"/>
        <v>5.0999999999999979</v>
      </c>
      <c r="F52">
        <f t="shared" si="0"/>
        <v>11.158375225727783</v>
      </c>
      <c r="H52">
        <f t="shared" si="1"/>
        <v>5.0999999999999979</v>
      </c>
      <c r="I52">
        <f t="shared" si="2"/>
        <v>55.768371739141777</v>
      </c>
      <c r="K52">
        <f t="shared" si="3"/>
        <v>5.0999999999999979</v>
      </c>
      <c r="L52">
        <f t="shared" si="4"/>
        <v>66.926746964869565</v>
      </c>
    </row>
    <row r="53" spans="5:12" x14ac:dyDescent="0.2">
      <c r="E53">
        <f t="shared" si="5"/>
        <v>5.1999999999999975</v>
      </c>
      <c r="F53">
        <f t="shared" si="0"/>
        <v>6.43849504899819</v>
      </c>
      <c r="H53">
        <f t="shared" si="1"/>
        <v>5.1999999999999975</v>
      </c>
      <c r="I53">
        <f t="shared" si="2"/>
        <v>51.550137182146528</v>
      </c>
      <c r="K53">
        <f t="shared" si="3"/>
        <v>5.1999999999999975</v>
      </c>
      <c r="L53">
        <f t="shared" si="4"/>
        <v>57.98863223114472</v>
      </c>
    </row>
    <row r="54" spans="5:12" x14ac:dyDescent="0.2">
      <c r="E54">
        <f t="shared" si="5"/>
        <v>5.2999999999999972</v>
      </c>
      <c r="F54">
        <f t="shared" si="0"/>
        <v>-3.0978220769589786</v>
      </c>
      <c r="H54">
        <f t="shared" si="1"/>
        <v>5.2999999999999972</v>
      </c>
      <c r="I54">
        <f t="shared" si="2"/>
        <v>47.203054128988384</v>
      </c>
      <c r="K54">
        <f t="shared" si="3"/>
        <v>5.2999999999999972</v>
      </c>
      <c r="L54">
        <f t="shared" si="4"/>
        <v>44.105232052029407</v>
      </c>
    </row>
    <row r="55" spans="5:12" x14ac:dyDescent="0.2">
      <c r="E55">
        <f t="shared" si="5"/>
        <v>5.3999999999999968</v>
      </c>
      <c r="F55">
        <f t="shared" si="0"/>
        <v>-10.316755311175838</v>
      </c>
      <c r="H55">
        <f t="shared" si="1"/>
        <v>5.3999999999999968</v>
      </c>
      <c r="I55">
        <f t="shared" si="2"/>
        <v>42.737988023383139</v>
      </c>
      <c r="K55">
        <f t="shared" si="3"/>
        <v>5.3999999999999968</v>
      </c>
      <c r="L55">
        <f t="shared" si="4"/>
        <v>32.421232712207299</v>
      </c>
    </row>
    <row r="56" spans="5:12" x14ac:dyDescent="0.2">
      <c r="E56">
        <f t="shared" si="5"/>
        <v>5.4999999999999964</v>
      </c>
      <c r="F56">
        <f t="shared" si="0"/>
        <v>-9.818046286023602</v>
      </c>
      <c r="H56">
        <f t="shared" si="1"/>
        <v>5.4999999999999964</v>
      </c>
      <c r="I56">
        <f t="shared" si="2"/>
        <v>38.166099205233337</v>
      </c>
      <c r="K56">
        <f t="shared" si="3"/>
        <v>5.4999999999999964</v>
      </c>
      <c r="L56">
        <f t="shared" si="4"/>
        <v>28.348052919209735</v>
      </c>
    </row>
    <row r="57" spans="5:12" x14ac:dyDescent="0.2">
      <c r="E57">
        <f t="shared" si="5"/>
        <v>5.5999999999999961</v>
      </c>
      <c r="F57">
        <f t="shared" si="0"/>
        <v>-1.9747636390297203</v>
      </c>
      <c r="H57">
        <f t="shared" si="1"/>
        <v>5.5999999999999961</v>
      </c>
      <c r="I57">
        <f t="shared" si="2"/>
        <v>33.498815015590679</v>
      </c>
      <c r="K57">
        <f t="shared" si="3"/>
        <v>5.5999999999999961</v>
      </c>
      <c r="L57">
        <f t="shared" si="4"/>
        <v>31.524051376560958</v>
      </c>
    </row>
    <row r="58" spans="5:12" x14ac:dyDescent="0.2">
      <c r="E58">
        <f t="shared" si="5"/>
        <v>5.6999999999999957</v>
      </c>
      <c r="F58">
        <f t="shared" si="0"/>
        <v>7.3457779768118625</v>
      </c>
      <c r="H58">
        <f t="shared" si="1"/>
        <v>5.6999999999999957</v>
      </c>
      <c r="I58">
        <f t="shared" si="2"/>
        <v>28.747801234254656</v>
      </c>
      <c r="K58">
        <f t="shared" si="3"/>
        <v>5.6999999999999957</v>
      </c>
      <c r="L58">
        <f t="shared" si="4"/>
        <v>36.093579211066519</v>
      </c>
    </row>
    <row r="59" spans="5:12" x14ac:dyDescent="0.2">
      <c r="E59">
        <f t="shared" si="5"/>
        <v>5.7999999999999954</v>
      </c>
      <c r="F59">
        <f t="shared" si="0"/>
        <v>11.171172636868501</v>
      </c>
      <c r="H59">
        <f t="shared" si="1"/>
        <v>5.7999999999999954</v>
      </c>
      <c r="I59">
        <f t="shared" si="2"/>
        <v>23.924932921398458</v>
      </c>
      <c r="K59">
        <f t="shared" si="3"/>
        <v>5.7999999999999954</v>
      </c>
      <c r="L59">
        <f t="shared" si="4"/>
        <v>35.096105558266956</v>
      </c>
    </row>
    <row r="60" spans="5:12" x14ac:dyDescent="0.2">
      <c r="E60">
        <f t="shared" si="5"/>
        <v>5.899999999999995</v>
      </c>
      <c r="F60">
        <f t="shared" si="0"/>
        <v>6.6397621359449497</v>
      </c>
      <c r="H60">
        <f t="shared" si="1"/>
        <v>5.899999999999995</v>
      </c>
      <c r="I60">
        <f t="shared" si="2"/>
        <v>19.042264736102968</v>
      </c>
      <c r="K60">
        <f t="shared" si="3"/>
        <v>5.899999999999995</v>
      </c>
      <c r="L60">
        <f t="shared" si="4"/>
        <v>25.682026872047917</v>
      </c>
    </row>
    <row r="61" spans="5:12" x14ac:dyDescent="0.2">
      <c r="E61">
        <f t="shared" si="5"/>
        <v>5.9999999999999947</v>
      </c>
      <c r="F61">
        <f t="shared" si="0"/>
        <v>-2.8586469325434636</v>
      </c>
      <c r="H61">
        <f t="shared" si="1"/>
        <v>5.9999999999999947</v>
      </c>
      <c r="I61">
        <f t="shared" si="2"/>
        <v>14.112000805986986</v>
      </c>
      <c r="K61">
        <f t="shared" si="3"/>
        <v>5.9999999999999947</v>
      </c>
      <c r="L61">
        <f t="shared" si="4"/>
        <v>11.253353873443523</v>
      </c>
    </row>
    <row r="62" spans="5:12" x14ac:dyDescent="0.2">
      <c r="E62">
        <f t="shared" si="5"/>
        <v>6.0999999999999943</v>
      </c>
      <c r="F62">
        <f t="shared" si="0"/>
        <v>-10.21859156083001</v>
      </c>
      <c r="H62">
        <f t="shared" si="1"/>
        <v>6.0999999999999943</v>
      </c>
      <c r="I62">
        <f t="shared" si="2"/>
        <v>9.146464223243985</v>
      </c>
      <c r="K62">
        <f t="shared" si="3"/>
        <v>6.0999999999999943</v>
      </c>
      <c r="L62">
        <f t="shared" si="4"/>
        <v>-1.072127337586025</v>
      </c>
    </row>
    <row r="63" spans="5:12" x14ac:dyDescent="0.2">
      <c r="E63">
        <f t="shared" si="5"/>
        <v>6.199999999999994</v>
      </c>
      <c r="F63">
        <f t="shared" si="0"/>
        <v>-9.9343271638560999</v>
      </c>
      <c r="H63">
        <f t="shared" si="1"/>
        <v>6.199999999999994</v>
      </c>
      <c r="I63">
        <f t="shared" si="2"/>
        <v>4.15806624332936</v>
      </c>
      <c r="K63">
        <f t="shared" si="3"/>
        <v>6.199999999999994</v>
      </c>
      <c r="L63">
        <f t="shared" si="4"/>
        <v>-5.7762609205267399</v>
      </c>
    </row>
    <row r="64" spans="5:12" x14ac:dyDescent="0.2">
      <c r="E64">
        <f t="shared" si="5"/>
        <v>6.2999999999999936</v>
      </c>
      <c r="F64">
        <f t="shared" si="0"/>
        <v>-2.2185030540022805</v>
      </c>
      <c r="H64">
        <f t="shared" si="1"/>
        <v>6.2999999999999936</v>
      </c>
      <c r="I64">
        <f t="shared" si="2"/>
        <v>-0.84072473671455095</v>
      </c>
      <c r="K64">
        <f t="shared" si="3"/>
        <v>6.2999999999999936</v>
      </c>
      <c r="L64">
        <f t="shared" si="4"/>
        <v>-3.0592277907168315</v>
      </c>
    </row>
    <row r="65" spans="5:12" x14ac:dyDescent="0.2">
      <c r="E65">
        <f t="shared" si="5"/>
        <v>6.3999999999999932</v>
      </c>
      <c r="F65">
        <f t="shared" si="0"/>
        <v>7.1569138644121963</v>
      </c>
      <c r="H65">
        <f t="shared" si="1"/>
        <v>6.3999999999999932</v>
      </c>
      <c r="I65">
        <f t="shared" si="2"/>
        <v>-5.8374143427576541</v>
      </c>
      <c r="K65">
        <f t="shared" si="3"/>
        <v>6.3999999999999932</v>
      </c>
      <c r="L65">
        <f t="shared" si="4"/>
        <v>1.3194995216545422</v>
      </c>
    </row>
    <row r="66" spans="5:12" x14ac:dyDescent="0.2">
      <c r="E66">
        <f t="shared" si="5"/>
        <v>6.4999999999999929</v>
      </c>
      <c r="F66">
        <f t="shared" ref="F66:F129" si="6">EXP(-$B$16*$B$17*E66)*($B$6*SIN($B$18*E66) + $B$7*COS($B$18*E66))</f>
        <v>11.178467167701649</v>
      </c>
      <c r="H66">
        <f t="shared" ref="H66:H129" si="7">E66</f>
        <v>6.4999999999999929</v>
      </c>
      <c r="I66">
        <f t="shared" ref="I66:I129" si="8">EXP(-$C$16*$C$17*H66)*($C$6*SIN($C$18*H66) + $C$7*COS($C$18*H66))</f>
        <v>-10.819513453010485</v>
      </c>
      <c r="K66">
        <f t="shared" ref="K66:K129" si="9">H66</f>
        <v>6.4999999999999929</v>
      </c>
      <c r="L66">
        <f t="shared" ref="L66:L129" si="10">F66+I66</f>
        <v>0.35895371469116455</v>
      </c>
    </row>
    <row r="67" spans="5:12" x14ac:dyDescent="0.2">
      <c r="E67">
        <f t="shared" ref="E67:E130" si="11">E66+$B$1</f>
        <v>6.5999999999999925</v>
      </c>
      <c r="F67">
        <f t="shared" si="6"/>
        <v>6.8377584994418763</v>
      </c>
      <c r="H67">
        <f t="shared" si="7"/>
        <v>6.5999999999999925</v>
      </c>
      <c r="I67">
        <f t="shared" si="8"/>
        <v>-15.774569414324468</v>
      </c>
      <c r="K67">
        <f t="shared" si="9"/>
        <v>6.5999999999999925</v>
      </c>
      <c r="L67">
        <f t="shared" si="10"/>
        <v>-8.9368109148825923</v>
      </c>
    </row>
    <row r="68" spans="5:12" x14ac:dyDescent="0.2">
      <c r="E68">
        <f t="shared" si="11"/>
        <v>6.6999999999999922</v>
      </c>
      <c r="F68">
        <f t="shared" si="6"/>
        <v>-2.6180636287142622</v>
      </c>
      <c r="H68">
        <f t="shared" si="7"/>
        <v>6.6999999999999922</v>
      </c>
      <c r="I68">
        <f t="shared" si="8"/>
        <v>-20.690197167339587</v>
      </c>
      <c r="K68">
        <f t="shared" si="9"/>
        <v>6.6999999999999922</v>
      </c>
      <c r="L68">
        <f t="shared" si="10"/>
        <v>-23.308260796053851</v>
      </c>
    </row>
    <row r="69" spans="5:12" x14ac:dyDescent="0.2">
      <c r="E69">
        <f t="shared" si="11"/>
        <v>6.7999999999999918</v>
      </c>
      <c r="F69">
        <f t="shared" si="6"/>
        <v>-10.115394168260694</v>
      </c>
      <c r="H69">
        <f t="shared" si="7"/>
        <v>6.7999999999999918</v>
      </c>
      <c r="I69">
        <f t="shared" si="8"/>
        <v>-25.55411020268274</v>
      </c>
      <c r="K69">
        <f t="shared" si="9"/>
        <v>6.7999999999999918</v>
      </c>
      <c r="L69">
        <f t="shared" si="10"/>
        <v>-35.669504370943436</v>
      </c>
    </row>
    <row r="70" spans="5:12" x14ac:dyDescent="0.2">
      <c r="E70">
        <f t="shared" si="11"/>
        <v>6.8999999999999915</v>
      </c>
      <c r="F70">
        <f t="shared" si="6"/>
        <v>-10.045714427106104</v>
      </c>
      <c r="H70">
        <f t="shared" si="7"/>
        <v>6.8999999999999915</v>
      </c>
      <c r="I70">
        <f t="shared" si="8"/>
        <v>-30.354151270842511</v>
      </c>
      <c r="K70">
        <f t="shared" si="9"/>
        <v>6.8999999999999915</v>
      </c>
      <c r="L70">
        <f t="shared" si="10"/>
        <v>-40.399865697948613</v>
      </c>
    </row>
    <row r="71" spans="5:12" x14ac:dyDescent="0.2">
      <c r="E71">
        <f t="shared" si="11"/>
        <v>6.9999999999999911</v>
      </c>
      <c r="F71">
        <f t="shared" si="6"/>
        <v>-2.4611496421817205</v>
      </c>
      <c r="H71">
        <f t="shared" si="7"/>
        <v>6.9999999999999911</v>
      </c>
      <c r="I71">
        <f t="shared" si="8"/>
        <v>-35.07832276896157</v>
      </c>
      <c r="K71">
        <f t="shared" si="9"/>
        <v>6.9999999999999911</v>
      </c>
      <c r="L71">
        <f t="shared" si="10"/>
        <v>-37.539472411143294</v>
      </c>
    </row>
    <row r="72" spans="5:12" x14ac:dyDescent="0.2">
      <c r="E72">
        <f t="shared" si="11"/>
        <v>7.0999999999999908</v>
      </c>
      <c r="F72">
        <f t="shared" si="6"/>
        <v>6.9645242814421966</v>
      </c>
      <c r="H72">
        <f t="shared" si="7"/>
        <v>7.0999999999999908</v>
      </c>
      <c r="I72">
        <f t="shared" si="8"/>
        <v>-39.714816728595572</v>
      </c>
      <c r="K72">
        <f t="shared" si="9"/>
        <v>7.0999999999999908</v>
      </c>
      <c r="L72">
        <f t="shared" si="10"/>
        <v>-32.750292447153377</v>
      </c>
    </row>
    <row r="73" spans="5:12" x14ac:dyDescent="0.2">
      <c r="E73">
        <f t="shared" si="11"/>
        <v>7.1999999999999904</v>
      </c>
      <c r="F73">
        <f t="shared" si="6"/>
        <v>11.180255224967029</v>
      </c>
      <c r="H73">
        <f t="shared" si="7"/>
        <v>7.1999999999999904</v>
      </c>
      <c r="I73">
        <f t="shared" si="8"/>
        <v>-44.252044329484811</v>
      </c>
      <c r="K73">
        <f t="shared" si="9"/>
        <v>7.1999999999999904</v>
      </c>
      <c r="L73">
        <f t="shared" si="10"/>
        <v>-33.071789104517784</v>
      </c>
    </row>
    <row r="74" spans="5:12" x14ac:dyDescent="0.2">
      <c r="E74">
        <f t="shared" si="11"/>
        <v>7.2999999999999901</v>
      </c>
      <c r="F74">
        <f t="shared" si="6"/>
        <v>7.0323866071775178</v>
      </c>
      <c r="H74">
        <f t="shared" si="7"/>
        <v>7.2999999999999901</v>
      </c>
      <c r="I74">
        <f t="shared" si="8"/>
        <v>-48.678664865569516</v>
      </c>
      <c r="K74">
        <f t="shared" si="9"/>
        <v>7.2999999999999901</v>
      </c>
      <c r="L74">
        <f t="shared" si="10"/>
        <v>-41.646278258392002</v>
      </c>
    </row>
    <row r="75" spans="5:12" x14ac:dyDescent="0.2">
      <c r="E75">
        <f t="shared" si="11"/>
        <v>7.3999999999999897</v>
      </c>
      <c r="F75">
        <f t="shared" si="6"/>
        <v>-2.376190675959601</v>
      </c>
      <c r="H75">
        <f t="shared" si="7"/>
        <v>7.3999999999999897</v>
      </c>
      <c r="I75">
        <f t="shared" si="8"/>
        <v>-52.983614090848889</v>
      </c>
      <c r="K75">
        <f t="shared" si="9"/>
        <v>7.3999999999999897</v>
      </c>
      <c r="L75">
        <f t="shared" si="10"/>
        <v>-55.359804766808487</v>
      </c>
    </row>
    <row r="76" spans="5:12" x14ac:dyDescent="0.2">
      <c r="E76">
        <f t="shared" si="11"/>
        <v>7.4999999999999893</v>
      </c>
      <c r="F76">
        <f t="shared" si="6"/>
        <v>-10.007213968140087</v>
      </c>
      <c r="H76">
        <f t="shared" si="7"/>
        <v>7.4999999999999893</v>
      </c>
      <c r="I76">
        <f t="shared" si="8"/>
        <v>-57.156131874233942</v>
      </c>
      <c r="K76">
        <f t="shared" si="9"/>
        <v>7.4999999999999893</v>
      </c>
      <c r="L76">
        <f t="shared" si="10"/>
        <v>-67.163345842374028</v>
      </c>
    </row>
    <row r="77" spans="5:12" x14ac:dyDescent="0.2">
      <c r="E77">
        <f t="shared" si="11"/>
        <v>7.599999999999989</v>
      </c>
      <c r="F77">
        <f t="shared" si="6"/>
        <v>-10.152153206800003</v>
      </c>
      <c r="H77">
        <f t="shared" si="7"/>
        <v>7.599999999999989</v>
      </c>
      <c r="I77">
        <f t="shared" si="8"/>
        <v>-61.18578909427147</v>
      </c>
      <c r="K77">
        <f t="shared" si="9"/>
        <v>7.599999999999989</v>
      </c>
      <c r="L77">
        <f t="shared" si="10"/>
        <v>-71.337942301071479</v>
      </c>
    </row>
    <row r="78" spans="5:12" x14ac:dyDescent="0.2">
      <c r="E78">
        <f t="shared" si="11"/>
        <v>7.6999999999999886</v>
      </c>
      <c r="F78">
        <f t="shared" si="6"/>
        <v>-2.7025838767130548</v>
      </c>
      <c r="H78">
        <f t="shared" si="7"/>
        <v>7.6999999999999886</v>
      </c>
      <c r="I78">
        <f t="shared" si="8"/>
        <v>-65.062513706516299</v>
      </c>
      <c r="K78">
        <f t="shared" si="9"/>
        <v>7.6999999999999886</v>
      </c>
      <c r="L78">
        <f t="shared" si="10"/>
        <v>-67.765097583229348</v>
      </c>
    </row>
    <row r="79" spans="5:12" x14ac:dyDescent="0.2">
      <c r="E79">
        <f t="shared" si="11"/>
        <v>7.7999999999999883</v>
      </c>
      <c r="F79">
        <f t="shared" si="6"/>
        <v>6.7687039983329704</v>
      </c>
      <c r="H79">
        <f t="shared" si="7"/>
        <v>7.7999999999999883</v>
      </c>
      <c r="I79">
        <f t="shared" si="8"/>
        <v>-68.776615918396956</v>
      </c>
      <c r="K79">
        <f t="shared" si="9"/>
        <v>7.7999999999999883</v>
      </c>
      <c r="L79">
        <f t="shared" si="10"/>
        <v>-62.007911920063989</v>
      </c>
    </row>
    <row r="80" spans="5:12" x14ac:dyDescent="0.2">
      <c r="E80">
        <f t="shared" si="11"/>
        <v>7.8999999999999879</v>
      </c>
      <c r="F80">
        <f t="shared" si="6"/>
        <v>11.176535927873926</v>
      </c>
      <c r="H80">
        <f t="shared" si="7"/>
        <v>7.8999999999999879</v>
      </c>
      <c r="I80">
        <f t="shared" si="8"/>
        <v>-72.318812408650786</v>
      </c>
      <c r="K80">
        <f t="shared" si="9"/>
        <v>7.8999999999999879</v>
      </c>
      <c r="L80">
        <f t="shared" si="10"/>
        <v>-61.142276480776857</v>
      </c>
    </row>
    <row r="81" spans="5:12" x14ac:dyDescent="0.2">
      <c r="E81">
        <f t="shared" si="11"/>
        <v>7.9999999999999876</v>
      </c>
      <c r="F81">
        <f t="shared" si="6"/>
        <v>7.223550586031342</v>
      </c>
      <c r="H81">
        <f t="shared" si="7"/>
        <v>7.9999999999999876</v>
      </c>
      <c r="I81">
        <f t="shared" si="8"/>
        <v>-75.680249530792423</v>
      </c>
      <c r="K81">
        <f t="shared" si="9"/>
        <v>7.9999999999999876</v>
      </c>
      <c r="L81">
        <f t="shared" si="10"/>
        <v>-68.456698944761087</v>
      </c>
    </row>
    <row r="82" spans="5:12" x14ac:dyDescent="0.2">
      <c r="E82">
        <f t="shared" si="11"/>
        <v>8.0999999999999872</v>
      </c>
      <c r="F82">
        <f t="shared" si="6"/>
        <v>-2.1331472200446115</v>
      </c>
      <c r="H82">
        <f t="shared" si="7"/>
        <v>8.0999999999999872</v>
      </c>
      <c r="I82">
        <f t="shared" si="8"/>
        <v>-78.852525442619111</v>
      </c>
      <c r="K82">
        <f t="shared" si="9"/>
        <v>8.0999999999999872</v>
      </c>
      <c r="L82">
        <f t="shared" si="10"/>
        <v>-80.985672662663717</v>
      </c>
    </row>
    <row r="83" spans="5:12" x14ac:dyDescent="0.2">
      <c r="E83">
        <f t="shared" si="11"/>
        <v>8.1999999999999869</v>
      </c>
      <c r="F83">
        <f t="shared" si="6"/>
        <v>-9.8941042496538323</v>
      </c>
      <c r="H83">
        <f t="shared" si="7"/>
        <v>8.1999999999999869</v>
      </c>
      <c r="I83">
        <f t="shared" si="8"/>
        <v>-81.827711106440674</v>
      </c>
      <c r="K83">
        <f t="shared" si="9"/>
        <v>8.1999999999999869</v>
      </c>
      <c r="L83">
        <f t="shared" si="10"/>
        <v>-91.72181535609451</v>
      </c>
    </row>
    <row r="84" spans="5:12" x14ac:dyDescent="0.2">
      <c r="E84">
        <f t="shared" si="11"/>
        <v>8.2999999999999865</v>
      </c>
      <c r="F84">
        <f t="shared" si="6"/>
        <v>-10.253591071569588</v>
      </c>
      <c r="H84">
        <f t="shared" si="7"/>
        <v>8.2999999999999865</v>
      </c>
      <c r="I84">
        <f t="shared" si="8"/>
        <v>-84.59837010754427</v>
      </c>
      <c r="K84">
        <f t="shared" si="9"/>
        <v>8.2999999999999865</v>
      </c>
      <c r="L84">
        <f t="shared" si="10"/>
        <v>-94.851961179113857</v>
      </c>
    </row>
    <row r="85" spans="5:12" x14ac:dyDescent="0.2">
      <c r="E85">
        <f t="shared" si="11"/>
        <v>8.3999999999999861</v>
      </c>
      <c r="F85">
        <f t="shared" si="6"/>
        <v>-2.9426868279425116</v>
      </c>
      <c r="H85">
        <f t="shared" si="7"/>
        <v>8.3999999999999861</v>
      </c>
      <c r="I85">
        <f t="shared" si="8"/>
        <v>-87.157577241358467</v>
      </c>
      <c r="K85">
        <f t="shared" si="9"/>
        <v>8.3999999999999861</v>
      </c>
      <c r="L85">
        <f t="shared" si="10"/>
        <v>-90.100264069300977</v>
      </c>
    </row>
    <row r="86" spans="5:12" x14ac:dyDescent="0.2">
      <c r="E86">
        <f t="shared" si="11"/>
        <v>8.4999999999999858</v>
      </c>
      <c r="F86">
        <f t="shared" si="6"/>
        <v>6.569549475466693</v>
      </c>
      <c r="H86">
        <f t="shared" si="7"/>
        <v>8.4999999999999858</v>
      </c>
      <c r="I86">
        <f t="shared" si="8"/>
        <v>-89.498935822858044</v>
      </c>
      <c r="K86">
        <f t="shared" si="9"/>
        <v>8.4999999999999858</v>
      </c>
      <c r="L86">
        <f t="shared" si="10"/>
        <v>-82.929386347391358</v>
      </c>
    </row>
    <row r="87" spans="5:12" x14ac:dyDescent="0.2">
      <c r="E87">
        <f t="shared" si="11"/>
        <v>8.5999999999999854</v>
      </c>
      <c r="F87">
        <f t="shared" si="6"/>
        <v>11.167311108534991</v>
      </c>
      <c r="H87">
        <f t="shared" si="7"/>
        <v>8.5999999999999854</v>
      </c>
      <c r="I87">
        <f t="shared" si="8"/>
        <v>-91.616593674945207</v>
      </c>
      <c r="K87">
        <f t="shared" si="9"/>
        <v>8.5999999999999854</v>
      </c>
      <c r="L87">
        <f t="shared" si="10"/>
        <v>-80.449282566410218</v>
      </c>
    </row>
    <row r="88" spans="5:12" x14ac:dyDescent="0.2">
      <c r="E88">
        <f t="shared" si="11"/>
        <v>8.6999999999999851</v>
      </c>
      <c r="F88">
        <f t="shared" si="6"/>
        <v>7.4111562693002648</v>
      </c>
      <c r="H88">
        <f t="shared" si="7"/>
        <v>8.6999999999999851</v>
      </c>
      <c r="I88">
        <f t="shared" si="8"/>
        <v>-93.505257755844653</v>
      </c>
      <c r="K88">
        <f t="shared" si="9"/>
        <v>8.6999999999999851</v>
      </c>
      <c r="L88">
        <f t="shared" si="10"/>
        <v>-86.094101486544389</v>
      </c>
    </row>
    <row r="89" spans="5:12" x14ac:dyDescent="0.2">
      <c r="E89">
        <f t="shared" si="11"/>
        <v>8.7999999999999847</v>
      </c>
      <c r="F89">
        <f t="shared" si="6"/>
        <v>-1.8890529833196181</v>
      </c>
      <c r="H89">
        <f t="shared" si="7"/>
        <v>8.7999999999999847</v>
      </c>
      <c r="I89">
        <f t="shared" si="8"/>
        <v>-95.160207388951363</v>
      </c>
      <c r="K89">
        <f t="shared" si="9"/>
        <v>8.7999999999999847</v>
      </c>
      <c r="L89">
        <f t="shared" si="10"/>
        <v>-97.049260372270979</v>
      </c>
    </row>
    <row r="90" spans="5:12" x14ac:dyDescent="0.2">
      <c r="E90">
        <f t="shared" si="11"/>
        <v>8.8999999999999844</v>
      </c>
      <c r="F90">
        <f t="shared" si="6"/>
        <v>-9.7761207302510336</v>
      </c>
      <c r="H90">
        <f t="shared" si="7"/>
        <v>8.8999999999999844</v>
      </c>
      <c r="I90">
        <f t="shared" si="8"/>
        <v>-96.57730606206367</v>
      </c>
      <c r="K90">
        <f t="shared" si="9"/>
        <v>8.8999999999999844</v>
      </c>
      <c r="L90">
        <f t="shared" si="10"/>
        <v>-106.35342679231471</v>
      </c>
    </row>
    <row r="91" spans="5:12" x14ac:dyDescent="0.2">
      <c r="E91">
        <f t="shared" si="11"/>
        <v>8.999999999999984</v>
      </c>
      <c r="F91">
        <f t="shared" si="6"/>
        <v>-10.34997805347996</v>
      </c>
      <c r="H91">
        <f t="shared" si="7"/>
        <v>8.999999999999984</v>
      </c>
      <c r="I91">
        <f t="shared" si="8"/>
        <v>-97.75301176650953</v>
      </c>
      <c r="K91">
        <f t="shared" si="9"/>
        <v>8.999999999999984</v>
      </c>
      <c r="L91">
        <f t="shared" si="10"/>
        <v>-108.10298981998949</v>
      </c>
    </row>
    <row r="92" spans="5:12" x14ac:dyDescent="0.2">
      <c r="E92">
        <f t="shared" si="11"/>
        <v>9.0999999999999837</v>
      </c>
      <c r="F92">
        <f t="shared" si="6"/>
        <v>-3.1813402220016331</v>
      </c>
      <c r="H92">
        <f t="shared" si="7"/>
        <v>9.0999999999999837</v>
      </c>
      <c r="I92">
        <f t="shared" si="8"/>
        <v>-98.684385850323537</v>
      </c>
      <c r="K92">
        <f t="shared" si="9"/>
        <v>9.0999999999999837</v>
      </c>
      <c r="L92">
        <f t="shared" si="10"/>
        <v>-101.86572607232517</v>
      </c>
    </row>
    <row r="93" spans="5:12" x14ac:dyDescent="0.2">
      <c r="E93">
        <f t="shared" si="11"/>
        <v>9.1999999999999833</v>
      </c>
      <c r="F93">
        <f t="shared" si="6"/>
        <v>6.3671588156598542</v>
      </c>
      <c r="H93">
        <f t="shared" si="7"/>
        <v>9.1999999999999833</v>
      </c>
      <c r="I93">
        <f t="shared" si="8"/>
        <v>-99.369100363346348</v>
      </c>
      <c r="K93">
        <f t="shared" si="9"/>
        <v>9.1999999999999833</v>
      </c>
      <c r="L93">
        <f t="shared" si="10"/>
        <v>-93.001941547686499</v>
      </c>
    </row>
    <row r="94" spans="5:12" x14ac:dyDescent="0.2">
      <c r="E94">
        <f t="shared" si="11"/>
        <v>9.2999999999999829</v>
      </c>
      <c r="F94">
        <f t="shared" si="6"/>
        <v>11.152585311063747</v>
      </c>
      <c r="H94">
        <f t="shared" si="7"/>
        <v>9.2999999999999829</v>
      </c>
      <c r="I94">
        <f t="shared" si="8"/>
        <v>-99.805443875887889</v>
      </c>
      <c r="K94">
        <f t="shared" si="9"/>
        <v>9.2999999999999829</v>
      </c>
      <c r="L94">
        <f t="shared" si="10"/>
        <v>-88.652858564824143</v>
      </c>
    </row>
    <row r="95" spans="5:12" x14ac:dyDescent="0.2">
      <c r="E95">
        <f t="shared" si="11"/>
        <v>9.3999999999999826</v>
      </c>
      <c r="F95">
        <f t="shared" si="6"/>
        <v>7.5951112430855057</v>
      </c>
      <c r="H95">
        <f t="shared" si="7"/>
        <v>9.3999999999999826</v>
      </c>
      <c r="I95">
        <f t="shared" si="8"/>
        <v>-99.992325756410082</v>
      </c>
      <c r="K95">
        <f t="shared" si="9"/>
        <v>9.3999999999999826</v>
      </c>
      <c r="L95">
        <f t="shared" si="10"/>
        <v>-92.39721451332457</v>
      </c>
    </row>
    <row r="96" spans="5:12" x14ac:dyDescent="0.2">
      <c r="E96">
        <f t="shared" si="11"/>
        <v>9.4999999999999822</v>
      </c>
      <c r="F96">
        <f t="shared" si="6"/>
        <v>-1.6440282057463389</v>
      </c>
      <c r="H96">
        <f t="shared" si="7"/>
        <v>9.4999999999999822</v>
      </c>
      <c r="I96">
        <f t="shared" si="8"/>
        <v>-99.929278897537827</v>
      </c>
      <c r="K96">
        <f t="shared" si="9"/>
        <v>9.4999999999999822</v>
      </c>
      <c r="L96">
        <f t="shared" si="10"/>
        <v>-101.57330710328417</v>
      </c>
    </row>
    <row r="97" spans="5:12" x14ac:dyDescent="0.2">
      <c r="E97">
        <f t="shared" si="11"/>
        <v>9.5999999999999819</v>
      </c>
      <c r="F97">
        <f t="shared" si="6"/>
        <v>-9.6533215281980116</v>
      </c>
      <c r="H97">
        <f t="shared" si="7"/>
        <v>9.5999999999999819</v>
      </c>
      <c r="I97">
        <f t="shared" si="8"/>
        <v>-99.616460883584139</v>
      </c>
      <c r="K97">
        <f t="shared" si="9"/>
        <v>9.5999999999999819</v>
      </c>
      <c r="L97">
        <f t="shared" si="10"/>
        <v>-109.26978241178215</v>
      </c>
    </row>
    <row r="98" spans="5:12" x14ac:dyDescent="0.2">
      <c r="E98">
        <f t="shared" si="11"/>
        <v>9.6999999999999815</v>
      </c>
      <c r="F98">
        <f t="shared" si="6"/>
        <v>-10.44126667264314</v>
      </c>
      <c r="H98">
        <f t="shared" si="7"/>
        <v>9.6999999999999815</v>
      </c>
      <c r="I98">
        <f t="shared" si="8"/>
        <v>-99.054653596671443</v>
      </c>
      <c r="K98">
        <f t="shared" si="9"/>
        <v>9.6999999999999815</v>
      </c>
      <c r="L98">
        <f t="shared" si="10"/>
        <v>-109.49592026931458</v>
      </c>
    </row>
    <row r="99" spans="5:12" x14ac:dyDescent="0.2">
      <c r="E99">
        <f t="shared" si="11"/>
        <v>9.7999999999999812</v>
      </c>
      <c r="F99">
        <f t="shared" si="6"/>
        <v>-3.4184264990686462</v>
      </c>
      <c r="H99">
        <f t="shared" si="7"/>
        <v>9.7999999999999812</v>
      </c>
      <c r="I99">
        <f t="shared" si="8"/>
        <v>-98.245261262433431</v>
      </c>
      <c r="K99">
        <f t="shared" si="9"/>
        <v>9.7999999999999812</v>
      </c>
      <c r="L99">
        <f t="shared" si="10"/>
        <v>-101.66368776150208</v>
      </c>
    </row>
    <row r="100" spans="5:12" x14ac:dyDescent="0.2">
      <c r="E100">
        <f t="shared" si="11"/>
        <v>9.8999999999999808</v>
      </c>
      <c r="F100">
        <f t="shared" si="6"/>
        <v>6.1616317158389897</v>
      </c>
      <c r="H100">
        <f t="shared" si="7"/>
        <v>9.8999999999999808</v>
      </c>
      <c r="I100">
        <f t="shared" si="8"/>
        <v>-97.190306940182296</v>
      </c>
      <c r="K100">
        <f t="shared" si="9"/>
        <v>9.8999999999999808</v>
      </c>
      <c r="L100">
        <f t="shared" si="10"/>
        <v>-91.028675224343303</v>
      </c>
    </row>
    <row r="101" spans="5:12" x14ac:dyDescent="0.2">
      <c r="E101">
        <f t="shared" si="11"/>
        <v>9.9999999999999805</v>
      </c>
      <c r="F101">
        <f t="shared" si="6"/>
        <v>11.132365789336196</v>
      </c>
      <c r="H101">
        <f t="shared" si="7"/>
        <v>9.9999999999999805</v>
      </c>
      <c r="I101">
        <f t="shared" si="8"/>
        <v>-95.892427466314118</v>
      </c>
      <c r="K101">
        <f t="shared" si="9"/>
        <v>9.9999999999999805</v>
      </c>
      <c r="L101">
        <f t="shared" si="10"/>
        <v>-84.760061676977926</v>
      </c>
    </row>
    <row r="102" spans="5:12" x14ac:dyDescent="0.2">
      <c r="E102">
        <f t="shared" si="11"/>
        <v>10.09999999999998</v>
      </c>
      <c r="F102">
        <f t="shared" si="6"/>
        <v>7.7753248918145541</v>
      </c>
      <c r="H102">
        <f t="shared" si="7"/>
        <v>10.09999999999998</v>
      </c>
      <c r="I102">
        <f t="shared" si="8"/>
        <v>-94.354866863590985</v>
      </c>
      <c r="K102">
        <f t="shared" si="9"/>
        <v>10.09999999999998</v>
      </c>
      <c r="L102">
        <f t="shared" si="10"/>
        <v>-86.579541971776436</v>
      </c>
    </row>
    <row r="103" spans="5:12" x14ac:dyDescent="0.2">
      <c r="E103">
        <f t="shared" si="11"/>
        <v>10.19999999999998</v>
      </c>
      <c r="F103">
        <f t="shared" si="6"/>
        <v>-1.3981935856676388</v>
      </c>
      <c r="H103">
        <f t="shared" si="7"/>
        <v>10.19999999999998</v>
      </c>
      <c r="I103">
        <f t="shared" si="8"/>
        <v>-92.581468232773616</v>
      </c>
      <c r="K103">
        <f t="shared" si="9"/>
        <v>10.19999999999998</v>
      </c>
      <c r="L103">
        <f t="shared" si="10"/>
        <v>-93.979661818441258</v>
      </c>
    </row>
    <row r="104" spans="5:12" x14ac:dyDescent="0.2">
      <c r="E104">
        <f t="shared" si="11"/>
        <v>10.299999999999979</v>
      </c>
      <c r="F104">
        <f t="shared" si="6"/>
        <v>-9.5257671339491665</v>
      </c>
      <c r="H104">
        <f t="shared" si="7"/>
        <v>10.299999999999979</v>
      </c>
      <c r="I104">
        <f t="shared" si="8"/>
        <v>-90.576664146870897</v>
      </c>
      <c r="K104">
        <f t="shared" si="9"/>
        <v>10.299999999999979</v>
      </c>
      <c r="L104">
        <f t="shared" si="10"/>
        <v>-100.10243128082007</v>
      </c>
    </row>
    <row r="105" spans="5:12" x14ac:dyDescent="0.2">
      <c r="E105">
        <f t="shared" si="11"/>
        <v>10.399999999999979</v>
      </c>
      <c r="F105">
        <f t="shared" si="6"/>
        <v>-10.527411960606701</v>
      </c>
      <c r="H105">
        <f t="shared" si="7"/>
        <v>10.399999999999979</v>
      </c>
      <c r="I105">
        <f t="shared" si="8"/>
        <v>-88.345465572015812</v>
      </c>
      <c r="K105">
        <f t="shared" si="9"/>
        <v>10.399999999999979</v>
      </c>
      <c r="L105">
        <f t="shared" si="10"/>
        <v>-98.87287753262251</v>
      </c>
    </row>
    <row r="106" spans="5:12" x14ac:dyDescent="0.2">
      <c r="E106">
        <f t="shared" si="11"/>
        <v>10.499999999999979</v>
      </c>
      <c r="F106">
        <f t="shared" si="6"/>
        <v>-3.6538288712785438</v>
      </c>
      <c r="H106">
        <f t="shared" si="7"/>
        <v>10.499999999999979</v>
      </c>
      <c r="I106">
        <f t="shared" si="8"/>
        <v>-85.89344934265975</v>
      </c>
      <c r="K106">
        <f t="shared" si="9"/>
        <v>10.499999999999979</v>
      </c>
      <c r="L106">
        <f t="shared" si="10"/>
        <v>-89.547278213938299</v>
      </c>
    </row>
    <row r="107" spans="5:12" x14ac:dyDescent="0.2">
      <c r="E107">
        <f t="shared" si="11"/>
        <v>10.599999999999978</v>
      </c>
      <c r="F107">
        <f t="shared" si="6"/>
        <v>5.953069417929953</v>
      </c>
      <c r="H107">
        <f t="shared" si="7"/>
        <v>10.599999999999978</v>
      </c>
      <c r="I107">
        <f t="shared" si="8"/>
        <v>-83.226744222390721</v>
      </c>
      <c r="K107">
        <f t="shared" si="9"/>
        <v>10.599999999999978</v>
      </c>
      <c r="L107">
        <f t="shared" si="10"/>
        <v>-77.273674804460768</v>
      </c>
    </row>
    <row r="108" spans="5:12" x14ac:dyDescent="0.2">
      <c r="E108">
        <f t="shared" si="11"/>
        <v>10.699999999999978</v>
      </c>
      <c r="F108">
        <f t="shared" si="6"/>
        <v>11.106662503417525</v>
      </c>
      <c r="H108">
        <f t="shared" si="7"/>
        <v>10.699999999999978</v>
      </c>
      <c r="I108">
        <f t="shared" si="8"/>
        <v>-80.352015585216222</v>
      </c>
      <c r="K108">
        <f t="shared" si="9"/>
        <v>10.699999999999978</v>
      </c>
      <c r="L108">
        <f t="shared" si="10"/>
        <v>-69.245353081798697</v>
      </c>
    </row>
    <row r="109" spans="5:12" x14ac:dyDescent="0.2">
      <c r="E109">
        <f t="shared" si="11"/>
        <v>10.799999999999978</v>
      </c>
      <c r="F109">
        <f t="shared" si="6"/>
        <v>7.9517084428784619</v>
      </c>
      <c r="H109">
        <f t="shared" si="7"/>
        <v>10.799999999999978</v>
      </c>
      <c r="I109">
        <f t="shared" si="8"/>
        <v>-77.276448755599446</v>
      </c>
      <c r="K109">
        <f t="shared" si="9"/>
        <v>10.799999999999978</v>
      </c>
      <c r="L109">
        <f t="shared" si="10"/>
        <v>-69.324740312720991</v>
      </c>
    </row>
    <row r="110" spans="5:12" x14ac:dyDescent="0.2">
      <c r="E110">
        <f t="shared" si="11"/>
        <v>10.899999999999977</v>
      </c>
      <c r="F110">
        <f t="shared" si="6"/>
        <v>-1.1516702203514784</v>
      </c>
      <c r="H110">
        <f t="shared" si="7"/>
        <v>10.899999999999977</v>
      </c>
      <c r="I110">
        <f t="shared" si="8"/>
        <v>-74.007731048890207</v>
      </c>
      <c r="K110">
        <f t="shared" si="9"/>
        <v>10.899999999999977</v>
      </c>
      <c r="L110">
        <f t="shared" si="10"/>
        <v>-75.159401269241684</v>
      </c>
    </row>
    <row r="111" spans="5:12" x14ac:dyDescent="0.2">
      <c r="E111">
        <f t="shared" si="11"/>
        <v>10.999999999999977</v>
      </c>
      <c r="F111">
        <f t="shared" si="6"/>
        <v>-9.393520380350072</v>
      </c>
      <c r="H111">
        <f t="shared" si="7"/>
        <v>10.999999999999977</v>
      </c>
      <c r="I111">
        <f t="shared" si="8"/>
        <v>-70.554032557040017</v>
      </c>
      <c r="K111">
        <f t="shared" si="9"/>
        <v>10.999999999999977</v>
      </c>
      <c r="L111">
        <f t="shared" si="10"/>
        <v>-79.947552937390086</v>
      </c>
    </row>
    <row r="112" spans="5:12" x14ac:dyDescent="0.2">
      <c r="E112">
        <f t="shared" si="11"/>
        <v>11.099999999999977</v>
      </c>
      <c r="F112">
        <f t="shared" si="6"/>
        <v>-10.608371482505214</v>
      </c>
      <c r="H112">
        <f t="shared" si="7"/>
        <v>11.099999999999977</v>
      </c>
      <c r="I112">
        <f t="shared" si="8"/>
        <v>-66.923985727627056</v>
      </c>
      <c r="K112">
        <f t="shared" si="9"/>
        <v>11.099999999999977</v>
      </c>
      <c r="L112">
        <f t="shared" si="10"/>
        <v>-77.532357210132275</v>
      </c>
    </row>
    <row r="113" spans="5:12" x14ac:dyDescent="0.2">
      <c r="E113">
        <f t="shared" si="11"/>
        <v>11.199999999999976</v>
      </c>
      <c r="F113">
        <f t="shared" si="6"/>
        <v>-3.8874313802514688</v>
      </c>
      <c r="H113">
        <f t="shared" si="7"/>
        <v>11.199999999999976</v>
      </c>
      <c r="I113">
        <f t="shared" si="8"/>
        <v>-63.126663787233049</v>
      </c>
      <c r="K113">
        <f t="shared" si="9"/>
        <v>11.199999999999976</v>
      </c>
      <c r="L113">
        <f t="shared" si="10"/>
        <v>-67.014095167484513</v>
      </c>
    </row>
    <row r="114" spans="5:12" x14ac:dyDescent="0.2">
      <c r="E114">
        <f t="shared" si="11"/>
        <v>11.299999999999976</v>
      </c>
      <c r="F114">
        <f t="shared" si="6"/>
        <v>5.7415746589860852</v>
      </c>
      <c r="H114">
        <f t="shared" si="7"/>
        <v>11.299999999999976</v>
      </c>
      <c r="I114">
        <f t="shared" si="8"/>
        <v>-59.171558063101934</v>
      </c>
      <c r="K114">
        <f t="shared" si="9"/>
        <v>11.299999999999976</v>
      </c>
      <c r="L114">
        <f t="shared" si="10"/>
        <v>-53.429983404115845</v>
      </c>
    </row>
    <row r="115" spans="5:12" x14ac:dyDescent="0.2">
      <c r="E115">
        <f t="shared" si="11"/>
        <v>11.399999999999975</v>
      </c>
      <c r="F115">
        <f t="shared" si="6"/>
        <v>11.075488114655883</v>
      </c>
      <c r="H115">
        <f t="shared" si="7"/>
        <v>11.399999999999975</v>
      </c>
      <c r="I115">
        <f t="shared" si="8"/>
        <v>-55.068554259764802</v>
      </c>
      <c r="K115">
        <f t="shared" si="9"/>
        <v>11.399999999999975</v>
      </c>
      <c r="L115">
        <f t="shared" si="10"/>
        <v>-43.993066145108919</v>
      </c>
    </row>
    <row r="116" spans="5:12" x14ac:dyDescent="0.2">
      <c r="E116">
        <f t="shared" si="11"/>
        <v>11.499999999999975</v>
      </c>
      <c r="F116">
        <f t="shared" si="6"/>
        <v>8.12417501036124</v>
      </c>
      <c r="H116">
        <f t="shared" si="7"/>
        <v>11.499999999999975</v>
      </c>
      <c r="I116">
        <f t="shared" si="8"/>
        <v>-50.827907749926901</v>
      </c>
      <c r="K116">
        <f t="shared" si="9"/>
        <v>11.499999999999975</v>
      </c>
      <c r="L116">
        <f t="shared" si="10"/>
        <v>-42.703732739565659</v>
      </c>
    </row>
    <row r="117" spans="5:12" x14ac:dyDescent="0.2">
      <c r="E117">
        <f t="shared" si="11"/>
        <v>11.599999999999975</v>
      </c>
      <c r="F117">
        <f t="shared" si="6"/>
        <v>-0.90457954633976789</v>
      </c>
      <c r="H117">
        <f t="shared" si="7"/>
        <v>11.599999999999975</v>
      </c>
      <c r="I117">
        <f t="shared" si="8"/>
        <v>-46.460217941376833</v>
      </c>
      <c r="K117">
        <f t="shared" si="9"/>
        <v>11.599999999999975</v>
      </c>
      <c r="L117">
        <f t="shared" si="10"/>
        <v>-47.364797487716601</v>
      </c>
    </row>
    <row r="118" spans="5:12" x14ac:dyDescent="0.2">
      <c r="E118">
        <f t="shared" si="11"/>
        <v>11.699999999999974</v>
      </c>
      <c r="F118">
        <f t="shared" si="6"/>
        <v>-9.2566464116860008</v>
      </c>
      <c r="H118">
        <f t="shared" si="7"/>
        <v>11.699999999999974</v>
      </c>
      <c r="I118">
        <f t="shared" si="8"/>
        <v>-41.976401783987093</v>
      </c>
      <c r="K118">
        <f t="shared" si="9"/>
        <v>11.699999999999974</v>
      </c>
      <c r="L118">
        <f t="shared" si="10"/>
        <v>-51.233048195673092</v>
      </c>
    </row>
    <row r="119" spans="5:12" x14ac:dyDescent="0.2">
      <c r="E119">
        <f t="shared" si="11"/>
        <v>11.799999999999974</v>
      </c>
      <c r="F119">
        <f t="shared" si="6"/>
        <v>-10.684105357963196</v>
      </c>
      <c r="H119">
        <f t="shared" si="7"/>
        <v>11.799999999999974</v>
      </c>
      <c r="I119">
        <f t="shared" si="8"/>
        <v>-37.387666483024837</v>
      </c>
      <c r="K119">
        <f t="shared" si="9"/>
        <v>11.799999999999974</v>
      </c>
      <c r="L119">
        <f t="shared" si="10"/>
        <v>-48.071771840988035</v>
      </c>
    </row>
    <row r="120" spans="5:12" x14ac:dyDescent="0.2">
      <c r="E120">
        <f t="shared" si="11"/>
        <v>11.899999999999974</v>
      </c>
      <c r="F120">
        <f t="shared" si="6"/>
        <v>-4.1191189542138593</v>
      </c>
      <c r="H120">
        <f t="shared" si="7"/>
        <v>11.899999999999974</v>
      </c>
      <c r="I120">
        <f t="shared" si="8"/>
        <v>-32.705481486975323</v>
      </c>
      <c r="K120">
        <f t="shared" si="9"/>
        <v>11.899999999999974</v>
      </c>
      <c r="L120">
        <f t="shared" si="10"/>
        <v>-36.824600441189183</v>
      </c>
    </row>
    <row r="121" spans="5:12" x14ac:dyDescent="0.2">
      <c r="E121">
        <f t="shared" si="11"/>
        <v>11.999999999999973</v>
      </c>
      <c r="F121">
        <f t="shared" si="6"/>
        <v>5.5272516205811071</v>
      </c>
      <c r="H121">
        <f t="shared" si="7"/>
        <v>11.999999999999973</v>
      </c>
      <c r="I121">
        <f t="shared" si="8"/>
        <v>-27.941549819893869</v>
      </c>
      <c r="K121">
        <f t="shared" si="9"/>
        <v>11.999999999999973</v>
      </c>
      <c r="L121">
        <f t="shared" si="10"/>
        <v>-22.414298199312761</v>
      </c>
    </row>
    <row r="122" spans="5:12" x14ac:dyDescent="0.2">
      <c r="E122">
        <f t="shared" si="11"/>
        <v>12.099999999999973</v>
      </c>
      <c r="F122">
        <f t="shared" si="6"/>
        <v>11.038857979445439</v>
      </c>
      <c r="H122">
        <f t="shared" si="7"/>
        <v>12.099999999999973</v>
      </c>
      <c r="I122">
        <f t="shared" si="8"/>
        <v>-23.107778829940521</v>
      </c>
      <c r="K122">
        <f t="shared" si="9"/>
        <v>12.099999999999973</v>
      </c>
      <c r="L122">
        <f t="shared" si="10"/>
        <v>-12.068920850495083</v>
      </c>
    </row>
    <row r="123" spans="5:12" x14ac:dyDescent="0.2">
      <c r="E123">
        <f t="shared" si="11"/>
        <v>12.199999999999973</v>
      </c>
      <c r="F123">
        <f t="shared" si="6"/>
        <v>8.2926396378388834</v>
      </c>
      <c r="H123">
        <f t="shared" si="7"/>
        <v>12.199999999999973</v>
      </c>
      <c r="I123">
        <f t="shared" si="8"/>
        <v>-18.216250427210898</v>
      </c>
      <c r="K123">
        <f t="shared" si="9"/>
        <v>12.199999999999973</v>
      </c>
      <c r="L123">
        <f t="shared" si="10"/>
        <v>-9.9236107893720149</v>
      </c>
    </row>
    <row r="124" spans="5:12" x14ac:dyDescent="0.2">
      <c r="E124">
        <f t="shared" si="11"/>
        <v>12.299999999999972</v>
      </c>
      <c r="F124">
        <f t="shared" si="6"/>
        <v>-0.65704327962868569</v>
      </c>
      <c r="H124">
        <f t="shared" si="7"/>
        <v>12.299999999999972</v>
      </c>
      <c r="I124">
        <f t="shared" si="8"/>
        <v>-13.279190885253081</v>
      </c>
      <c r="K124">
        <f t="shared" si="9"/>
        <v>12.299999999999972</v>
      </c>
      <c r="L124">
        <f t="shared" si="10"/>
        <v>-13.936234164881768</v>
      </c>
    </row>
    <row r="125" spans="5:12" x14ac:dyDescent="0.2">
      <c r="E125">
        <f t="shared" si="11"/>
        <v>12.399999999999972</v>
      </c>
      <c r="F125">
        <f t="shared" si="6"/>
        <v>-9.1152126515918113</v>
      </c>
      <c r="H125">
        <f t="shared" si="7"/>
        <v>12.399999999999972</v>
      </c>
      <c r="I125">
        <f t="shared" si="8"/>
        <v>-8.308940281751056</v>
      </c>
      <c r="K125">
        <f t="shared" si="9"/>
        <v>12.399999999999972</v>
      </c>
      <c r="L125">
        <f t="shared" si="10"/>
        <v>-17.424152933342867</v>
      </c>
    </row>
    <row r="126" spans="5:12" x14ac:dyDescent="0.2">
      <c r="E126">
        <f t="shared" si="11"/>
        <v>12.499999999999972</v>
      </c>
      <c r="F126">
        <f t="shared" si="6"/>
        <v>-10.754576280740205</v>
      </c>
      <c r="H126">
        <f t="shared" si="7"/>
        <v>12.499999999999972</v>
      </c>
      <c r="I126">
        <f t="shared" si="8"/>
        <v>-3.317921654757102</v>
      </c>
      <c r="K126">
        <f t="shared" si="9"/>
        <v>12.499999999999972</v>
      </c>
      <c r="L126">
        <f t="shared" si="10"/>
        <v>-14.072497935497307</v>
      </c>
    </row>
    <row r="127" spans="5:12" x14ac:dyDescent="0.2">
      <c r="E127">
        <f t="shared" si="11"/>
        <v>12.599999999999971</v>
      </c>
      <c r="F127">
        <f t="shared" si="6"/>
        <v>-4.3487774646828443</v>
      </c>
      <c r="H127">
        <f t="shared" si="7"/>
        <v>12.599999999999971</v>
      </c>
      <c r="I127">
        <f t="shared" si="8"/>
        <v>1.6813900484335504</v>
      </c>
      <c r="K127">
        <f t="shared" si="9"/>
        <v>12.599999999999971</v>
      </c>
      <c r="L127">
        <f t="shared" si="10"/>
        <v>-2.6673874162492939</v>
      </c>
    </row>
    <row r="128" spans="5:12" x14ac:dyDescent="0.2">
      <c r="E128">
        <f t="shared" si="11"/>
        <v>12.699999999999971</v>
      </c>
      <c r="F128">
        <f t="shared" si="6"/>
        <v>5.3102058774892527</v>
      </c>
      <c r="H128">
        <f t="shared" si="7"/>
        <v>12.699999999999971</v>
      </c>
      <c r="I128">
        <f t="shared" si="8"/>
        <v>6.676499152154129</v>
      </c>
      <c r="K128">
        <f t="shared" si="9"/>
        <v>12.699999999999971</v>
      </c>
      <c r="L128">
        <f t="shared" si="10"/>
        <v>11.986705029643382</v>
      </c>
    </row>
    <row r="129" spans="5:12" x14ac:dyDescent="0.2">
      <c r="E129">
        <f t="shared" si="11"/>
        <v>12.799999999999971</v>
      </c>
      <c r="F129">
        <f t="shared" si="6"/>
        <v>10.996790141661775</v>
      </c>
      <c r="H129">
        <f t="shared" si="7"/>
        <v>12.799999999999971</v>
      </c>
      <c r="I129">
        <f t="shared" si="8"/>
        <v>11.654920485047866</v>
      </c>
      <c r="K129">
        <f t="shared" si="9"/>
        <v>12.799999999999971</v>
      </c>
      <c r="L129">
        <f t="shared" si="10"/>
        <v>22.65171062670964</v>
      </c>
    </row>
    <row r="130" spans="5:12" x14ac:dyDescent="0.2">
      <c r="E130">
        <f t="shared" si="11"/>
        <v>12.89999999999997</v>
      </c>
      <c r="F130">
        <f t="shared" ref="F130:F193" si="12">EXP(-$B$16*$B$17*E130)*($B$6*SIN($B$18*E130) + $B$7*COS($B$18*E130))</f>
        <v>8.4570193402289515</v>
      </c>
      <c r="H130">
        <f t="shared" ref="H130:H193" si="13">E130</f>
        <v>12.89999999999997</v>
      </c>
      <c r="I130">
        <f t="shared" ref="I130:I193" si="14">EXP(-$C$16*$C$17*H130)*($C$6*SIN($C$18*H130) + $C$7*COS($C$18*H130))</f>
        <v>16.604210586494233</v>
      </c>
      <c r="K130">
        <f t="shared" ref="K130:K193" si="15">H130</f>
        <v>12.89999999999997</v>
      </c>
      <c r="L130">
        <f t="shared" ref="L130:L193" si="16">F130+I130</f>
        <v>25.061229926723186</v>
      </c>
    </row>
    <row r="131" spans="5:12" x14ac:dyDescent="0.2">
      <c r="E131">
        <f t="shared" ref="E131:E194" si="17">E130+$B$1</f>
        <v>12.99999999999997</v>
      </c>
      <c r="F131">
        <f t="shared" si="12"/>
        <v>-0.40918335571132913</v>
      </c>
      <c r="H131">
        <f t="shared" si="13"/>
        <v>12.99999999999997</v>
      </c>
      <c r="I131">
        <f t="shared" si="14"/>
        <v>21.511998808780078</v>
      </c>
      <c r="K131">
        <f t="shared" si="15"/>
        <v>12.99999999999997</v>
      </c>
      <c r="L131">
        <f t="shared" si="16"/>
        <v>21.10281545306875</v>
      </c>
    </row>
    <row r="132" spans="5:12" x14ac:dyDescent="0.2">
      <c r="E132">
        <f t="shared" si="17"/>
        <v>13.099999999999969</v>
      </c>
      <c r="F132">
        <f t="shared" si="12"/>
        <v>-8.9692887698398316</v>
      </c>
      <c r="H132">
        <f t="shared" si="13"/>
        <v>13.099999999999969</v>
      </c>
      <c r="I132">
        <f t="shared" si="14"/>
        <v>26.366018237276378</v>
      </c>
      <c r="K132">
        <f t="shared" si="15"/>
        <v>13.099999999999969</v>
      </c>
      <c r="L132">
        <f t="shared" si="16"/>
        <v>17.396729467436547</v>
      </c>
    </row>
    <row r="133" spans="5:12" x14ac:dyDescent="0.2">
      <c r="E133">
        <f t="shared" si="17"/>
        <v>13.199999999999969</v>
      </c>
      <c r="F133">
        <f t="shared" si="12"/>
        <v>-10.819749537107898</v>
      </c>
      <c r="H133">
        <f t="shared" si="13"/>
        <v>13.199999999999969</v>
      </c>
      <c r="I133">
        <f t="shared" si="14"/>
        <v>31.154136351336348</v>
      </c>
      <c r="K133">
        <f t="shared" si="15"/>
        <v>13.199999999999969</v>
      </c>
      <c r="L133">
        <f t="shared" si="16"/>
        <v>20.334386814228452</v>
      </c>
    </row>
    <row r="134" spans="5:12" x14ac:dyDescent="0.2">
      <c r="E134">
        <f t="shared" si="17"/>
        <v>13.299999999999969</v>
      </c>
      <c r="F134">
        <f t="shared" si="12"/>
        <v>-4.5762937826846368</v>
      </c>
      <c r="H134">
        <f t="shared" si="13"/>
        <v>13.299999999999969</v>
      </c>
      <c r="I134">
        <f t="shared" si="14"/>
        <v>35.864385349278542</v>
      </c>
      <c r="K134">
        <f t="shared" si="15"/>
        <v>13.299999999999969</v>
      </c>
      <c r="L134">
        <f t="shared" si="16"/>
        <v>31.288091566593906</v>
      </c>
    </row>
    <row r="135" spans="5:12" x14ac:dyDescent="0.2">
      <c r="E135">
        <f t="shared" si="17"/>
        <v>13.399999999999968</v>
      </c>
      <c r="F135">
        <f t="shared" si="12"/>
        <v>5.0905443456790795</v>
      </c>
      <c r="H135">
        <f t="shared" si="13"/>
        <v>13.399999999999968</v>
      </c>
      <c r="I135">
        <f t="shared" si="14"/>
        <v>40.484992061658367</v>
      </c>
      <c r="K135">
        <f t="shared" si="15"/>
        <v>13.399999999999968</v>
      </c>
      <c r="L135">
        <f t="shared" si="16"/>
        <v>45.575536407337445</v>
      </c>
    </row>
    <row r="136" spans="5:12" x14ac:dyDescent="0.2">
      <c r="E136">
        <f t="shared" si="17"/>
        <v>13.499999999999968</v>
      </c>
      <c r="F136">
        <f t="shared" si="12"/>
        <v>10.949305323773686</v>
      </c>
      <c r="H136">
        <f t="shared" si="13"/>
        <v>13.499999999999968</v>
      </c>
      <c r="I136">
        <f t="shared" si="14"/>
        <v>45.004407378060336</v>
      </c>
      <c r="K136">
        <f t="shared" si="15"/>
        <v>13.499999999999968</v>
      </c>
      <c r="L136">
        <f t="shared" si="16"/>
        <v>55.953712701834021</v>
      </c>
    </row>
    <row r="137" spans="5:12" x14ac:dyDescent="0.2">
      <c r="E137">
        <f t="shared" si="17"/>
        <v>13.599999999999968</v>
      </c>
      <c r="F137">
        <f t="shared" si="12"/>
        <v>8.6172331446690347</v>
      </c>
      <c r="H137">
        <f t="shared" si="13"/>
        <v>13.599999999999968</v>
      </c>
      <c r="I137">
        <f t="shared" si="14"/>
        <v>49.41133511385943</v>
      </c>
      <c r="K137">
        <f t="shared" si="15"/>
        <v>13.599999999999968</v>
      </c>
      <c r="L137">
        <f t="shared" si="16"/>
        <v>58.028568258528466</v>
      </c>
    </row>
    <row r="138" spans="5:12" x14ac:dyDescent="0.2">
      <c r="E138">
        <f t="shared" si="17"/>
        <v>13.699999999999967</v>
      </c>
      <c r="F138">
        <f t="shared" si="12"/>
        <v>-0.16112186951367108</v>
      </c>
      <c r="H138">
        <f t="shared" si="13"/>
        <v>13.699999999999967</v>
      </c>
      <c r="I138">
        <f t="shared" si="14"/>
        <v>53.694760244799753</v>
      </c>
      <c r="K138">
        <f t="shared" si="15"/>
        <v>13.699999999999967</v>
      </c>
      <c r="L138">
        <f t="shared" si="16"/>
        <v>53.533638375286081</v>
      </c>
    </row>
    <row r="139" spans="5:12" x14ac:dyDescent="0.2">
      <c r="E139">
        <f t="shared" si="17"/>
        <v>13.799999999999967</v>
      </c>
      <c r="F139">
        <f t="shared" si="12"/>
        <v>-8.8189466480205123</v>
      </c>
      <c r="H139">
        <f t="shared" si="13"/>
        <v>13.799999999999967</v>
      </c>
      <c r="I139">
        <f t="shared" si="14"/>
        <v>57.843976438818636</v>
      </c>
      <c r="K139">
        <f t="shared" si="15"/>
        <v>13.799999999999967</v>
      </c>
      <c r="L139">
        <f t="shared" si="16"/>
        <v>49.025029790798122</v>
      </c>
    </row>
    <row r="140" spans="5:12" x14ac:dyDescent="0.2">
      <c r="E140">
        <f t="shared" si="17"/>
        <v>13.899999999999967</v>
      </c>
      <c r="F140">
        <f t="shared" si="12"/>
        <v>-10.879593022949615</v>
      </c>
      <c r="H140">
        <f t="shared" si="13"/>
        <v>13.899999999999967</v>
      </c>
      <c r="I140">
        <f t="shared" si="14"/>
        <v>61.848612816301063</v>
      </c>
      <c r="K140">
        <f t="shared" si="15"/>
        <v>13.899999999999967</v>
      </c>
      <c r="L140">
        <f t="shared" si="16"/>
        <v>50.96901979335145</v>
      </c>
    </row>
    <row r="141" spans="5:12" x14ac:dyDescent="0.2">
      <c r="E141">
        <f t="shared" si="17"/>
        <v>13.999999999999966</v>
      </c>
      <c r="F141">
        <f t="shared" si="12"/>
        <v>-4.801555834481924</v>
      </c>
      <c r="H141">
        <f t="shared" si="13"/>
        <v>13.999999999999966</v>
      </c>
      <c r="I141">
        <f t="shared" si="14"/>
        <v>65.698659871877638</v>
      </c>
      <c r="K141">
        <f t="shared" si="15"/>
        <v>13.999999999999966</v>
      </c>
      <c r="L141">
        <f t="shared" si="16"/>
        <v>60.897104037395714</v>
      </c>
    </row>
    <row r="142" spans="5:12" x14ac:dyDescent="0.2">
      <c r="E142">
        <f t="shared" si="17"/>
        <v>14.099999999999966</v>
      </c>
      <c r="F142">
        <f t="shared" si="12"/>
        <v>4.8683752296478753</v>
      </c>
      <c r="H142">
        <f t="shared" si="13"/>
        <v>14.099999999999966</v>
      </c>
      <c r="I142">
        <f t="shared" si="14"/>
        <v>69.384494492975151</v>
      </c>
      <c r="K142">
        <f t="shared" si="15"/>
        <v>14.099999999999966</v>
      </c>
      <c r="L142">
        <f t="shared" si="16"/>
        <v>74.252869722623032</v>
      </c>
    </row>
    <row r="143" spans="5:12" x14ac:dyDescent="0.2">
      <c r="E143">
        <f t="shared" si="17"/>
        <v>14.199999999999966</v>
      </c>
      <c r="F143">
        <f t="shared" si="12"/>
        <v>10.89642691663531</v>
      </c>
      <c r="H143">
        <f t="shared" si="13"/>
        <v>14.199999999999966</v>
      </c>
      <c r="I143">
        <f t="shared" si="14"/>
        <v>72.896904012586432</v>
      </c>
      <c r="K143">
        <f t="shared" si="15"/>
        <v>14.199999999999966</v>
      </c>
      <c r="L143">
        <f t="shared" si="16"/>
        <v>83.793330929221739</v>
      </c>
    </row>
    <row r="144" spans="5:12" x14ac:dyDescent="0.2">
      <c r="E144">
        <f t="shared" si="17"/>
        <v>14.299999999999965</v>
      </c>
      <c r="F144">
        <f t="shared" si="12"/>
        <v>8.7732021304030638</v>
      </c>
      <c r="H144">
        <f t="shared" si="13"/>
        <v>14.299999999999965</v>
      </c>
      <c r="I144">
        <f t="shared" si="14"/>
        <v>76.227109236139981</v>
      </c>
      <c r="K144">
        <f t="shared" si="15"/>
        <v>14.299999999999965</v>
      </c>
      <c r="L144">
        <f t="shared" si="16"/>
        <v>85.000311366543045</v>
      </c>
    </row>
    <row r="145" spans="5:12" x14ac:dyDescent="0.2">
      <c r="E145">
        <f t="shared" si="17"/>
        <v>14.399999999999965</v>
      </c>
      <c r="F145">
        <f t="shared" si="12"/>
        <v>8.7018984749604261E-2</v>
      </c>
      <c r="H145">
        <f t="shared" si="13"/>
        <v>14.399999999999965</v>
      </c>
      <c r="I145">
        <f t="shared" si="14"/>
        <v>79.366786384914235</v>
      </c>
      <c r="K145">
        <f t="shared" si="15"/>
        <v>14.399999999999965</v>
      </c>
      <c r="L145">
        <f t="shared" si="16"/>
        <v>79.45380536966384</v>
      </c>
    </row>
    <row r="146" spans="5:12" x14ac:dyDescent="0.2">
      <c r="E146">
        <f t="shared" si="17"/>
        <v>14.499999999999964</v>
      </c>
      <c r="F146">
        <f t="shared" si="12"/>
        <v>-8.664260344133524</v>
      </c>
      <c r="H146">
        <f t="shared" si="13"/>
        <v>14.499999999999964</v>
      </c>
      <c r="I146">
        <f t="shared" si="14"/>
        <v>82.308087901149534</v>
      </c>
      <c r="K146">
        <f t="shared" si="15"/>
        <v>14.499999999999964</v>
      </c>
      <c r="L146">
        <f t="shared" si="16"/>
        <v>73.64382755701601</v>
      </c>
    </row>
    <row r="147" spans="5:12" x14ac:dyDescent="0.2">
      <c r="E147">
        <f t="shared" si="17"/>
        <v>14.599999999999964</v>
      </c>
      <c r="F147">
        <f t="shared" si="12"/>
        <v>-10.934077259574906</v>
      </c>
      <c r="H147">
        <f t="shared" si="13"/>
        <v>14.599999999999964</v>
      </c>
      <c r="I147">
        <f t="shared" si="14"/>
        <v>85.043662062855503</v>
      </c>
      <c r="K147">
        <f t="shared" si="15"/>
        <v>14.599999999999964</v>
      </c>
      <c r="L147">
        <f t="shared" si="16"/>
        <v>74.109584803280597</v>
      </c>
    </row>
    <row r="148" spans="5:12" x14ac:dyDescent="0.2">
      <c r="E148">
        <f t="shared" si="17"/>
        <v>14.699999999999964</v>
      </c>
      <c r="F148">
        <f t="shared" si="12"/>
        <v>-5.0244526567812793</v>
      </c>
      <c r="H148">
        <f t="shared" si="13"/>
        <v>14.699999999999964</v>
      </c>
      <c r="I148">
        <f t="shared" si="14"/>
        <v>87.566671359287369</v>
      </c>
      <c r="K148">
        <f t="shared" si="15"/>
        <v>14.699999999999964</v>
      </c>
      <c r="L148">
        <f t="shared" si="16"/>
        <v>82.542218702506091</v>
      </c>
    </row>
    <row r="149" spans="5:12" x14ac:dyDescent="0.2">
      <c r="E149">
        <f t="shared" si="17"/>
        <v>14.799999999999963</v>
      </c>
      <c r="F149">
        <f t="shared" si="12"/>
        <v>4.6438079691199432</v>
      </c>
      <c r="H149">
        <f t="shared" si="13"/>
        <v>14.799999999999963</v>
      </c>
      <c r="I149">
        <f t="shared" si="14"/>
        <v>89.870809581161865</v>
      </c>
      <c r="K149">
        <f t="shared" si="15"/>
        <v>14.799999999999963</v>
      </c>
      <c r="L149">
        <f t="shared" si="16"/>
        <v>94.514617550281812</v>
      </c>
    </row>
    <row r="150" spans="5:12" x14ac:dyDescent="0.2">
      <c r="E150">
        <f t="shared" si="17"/>
        <v>14.899999999999963</v>
      </c>
      <c r="F150">
        <f t="shared" si="12"/>
        <v>10.838180967963748</v>
      </c>
      <c r="H150">
        <f t="shared" si="13"/>
        <v>14.899999999999963</v>
      </c>
      <c r="I150">
        <f t="shared" si="14"/>
        <v>91.950317582896332</v>
      </c>
      <c r="K150">
        <f t="shared" si="15"/>
        <v>14.899999999999963</v>
      </c>
      <c r="L150">
        <f t="shared" si="16"/>
        <v>102.78849855086008</v>
      </c>
    </row>
    <row r="151" spans="5:12" x14ac:dyDescent="0.2">
      <c r="E151">
        <f t="shared" si="17"/>
        <v>14.999999999999963</v>
      </c>
      <c r="F151">
        <f t="shared" si="12"/>
        <v>8.9248494676577348</v>
      </c>
      <c r="H151">
        <f t="shared" si="13"/>
        <v>14.999999999999963</v>
      </c>
      <c r="I151">
        <f t="shared" si="14"/>
        <v>93.799997677473229</v>
      </c>
      <c r="K151">
        <f t="shared" si="15"/>
        <v>14.999999999999963</v>
      </c>
      <c r="L151">
        <f t="shared" si="16"/>
        <v>102.72484714513097</v>
      </c>
    </row>
    <row r="152" spans="5:12" x14ac:dyDescent="0.2">
      <c r="E152">
        <f t="shared" si="17"/>
        <v>15.099999999999962</v>
      </c>
      <c r="F152">
        <f t="shared" si="12"/>
        <v>0.33511697376738309</v>
      </c>
      <c r="H152">
        <f t="shared" si="13"/>
        <v>15.099999999999962</v>
      </c>
      <c r="I152">
        <f t="shared" si="14"/>
        <v>95.415226627950915</v>
      </c>
      <c r="K152">
        <f t="shared" si="15"/>
        <v>15.099999999999962</v>
      </c>
      <c r="L152">
        <f t="shared" si="16"/>
        <v>95.750343601718299</v>
      </c>
    </row>
    <row r="153" spans="5:12" x14ac:dyDescent="0.2">
      <c r="E153">
        <f t="shared" si="17"/>
        <v>15.199999999999962</v>
      </c>
      <c r="F153">
        <f t="shared" si="12"/>
        <v>-8.5053060561076084</v>
      </c>
      <c r="H153">
        <f t="shared" si="13"/>
        <v>15.199999999999962</v>
      </c>
      <c r="I153">
        <f t="shared" si="14"/>
        <v>96.791967203148161</v>
      </c>
      <c r="K153">
        <f t="shared" si="15"/>
        <v>15.199999999999962</v>
      </c>
      <c r="L153">
        <f t="shared" si="16"/>
        <v>88.286661147040547</v>
      </c>
    </row>
    <row r="154" spans="5:12" x14ac:dyDescent="0.2">
      <c r="E154">
        <f t="shared" si="17"/>
        <v>15.299999999999962</v>
      </c>
      <c r="F154">
        <f t="shared" si="12"/>
        <v>-10.983175408240713</v>
      </c>
      <c r="H154">
        <f t="shared" si="13"/>
        <v>15.299999999999962</v>
      </c>
      <c r="I154">
        <f t="shared" si="14"/>
        <v>97.926778268619614</v>
      </c>
      <c r="K154">
        <f t="shared" si="15"/>
        <v>15.299999999999962</v>
      </c>
      <c r="L154">
        <f t="shared" si="16"/>
        <v>86.943602860378903</v>
      </c>
    </row>
    <row r="155" spans="5:12" x14ac:dyDescent="0.2">
      <c r="E155">
        <f t="shared" si="17"/>
        <v>15.399999999999961</v>
      </c>
      <c r="F155">
        <f t="shared" si="12"/>
        <v>-5.244874451392989</v>
      </c>
      <c r="H155">
        <f t="shared" si="13"/>
        <v>15.399999999999961</v>
      </c>
      <c r="I155">
        <f t="shared" si="14"/>
        <v>98.816823387699742</v>
      </c>
      <c r="K155">
        <f t="shared" si="15"/>
        <v>15.399999999999961</v>
      </c>
      <c r="L155">
        <f t="shared" si="16"/>
        <v>93.571948936306754</v>
      </c>
    </row>
    <row r="156" spans="5:12" x14ac:dyDescent="0.2">
      <c r="E156">
        <f t="shared" si="17"/>
        <v>15.499999999999961</v>
      </c>
      <c r="F156">
        <f t="shared" si="12"/>
        <v>4.4169531851371282</v>
      </c>
      <c r="H156">
        <f t="shared" si="13"/>
        <v>15.499999999999961</v>
      </c>
      <c r="I156">
        <f t="shared" si="14"/>
        <v>99.459877911117417</v>
      </c>
      <c r="K156">
        <f t="shared" si="15"/>
        <v>15.499999999999961</v>
      </c>
      <c r="L156">
        <f t="shared" si="16"/>
        <v>103.87683109625455</v>
      </c>
    </row>
    <row r="157" spans="5:12" x14ac:dyDescent="0.2">
      <c r="E157">
        <f t="shared" si="17"/>
        <v>15.599999999999961</v>
      </c>
      <c r="F157">
        <f t="shared" si="12"/>
        <v>10.774596169508266</v>
      </c>
      <c r="H157">
        <f t="shared" si="13"/>
        <v>15.599999999999961</v>
      </c>
      <c r="I157">
        <f t="shared" si="14"/>
        <v>99.854334537460389</v>
      </c>
      <c r="K157">
        <f t="shared" si="15"/>
        <v>15.599999999999961</v>
      </c>
      <c r="L157">
        <f t="shared" si="16"/>
        <v>110.62893070696866</v>
      </c>
    </row>
    <row r="158" spans="5:12" x14ac:dyDescent="0.2">
      <c r="E158">
        <f t="shared" si="17"/>
        <v>15.69999999999996</v>
      </c>
      <c r="F158">
        <f t="shared" si="12"/>
        <v>9.0721004554888527</v>
      </c>
      <c r="H158">
        <f t="shared" si="13"/>
        <v>15.69999999999996</v>
      </c>
      <c r="I158">
        <f t="shared" si="14"/>
        <v>99.999207330591872</v>
      </c>
      <c r="K158">
        <f t="shared" si="15"/>
        <v>15.69999999999996</v>
      </c>
      <c r="L158">
        <f t="shared" si="16"/>
        <v>109.07130778608072</v>
      </c>
    </row>
    <row r="159" spans="5:12" x14ac:dyDescent="0.2">
      <c r="E159">
        <f t="shared" si="17"/>
        <v>15.79999999999996</v>
      </c>
      <c r="F159">
        <f t="shared" si="12"/>
        <v>0.58304988534350333</v>
      </c>
      <c r="H159">
        <f t="shared" si="13"/>
        <v>15.79999999999996</v>
      </c>
      <c r="I159">
        <f t="shared" si="14"/>
        <v>99.8941341839773</v>
      </c>
      <c r="K159">
        <f t="shared" si="15"/>
        <v>15.79999999999996</v>
      </c>
      <c r="L159">
        <f t="shared" si="16"/>
        <v>100.4771840693208</v>
      </c>
    </row>
    <row r="160" spans="5:12" x14ac:dyDescent="0.2">
      <c r="E160">
        <f t="shared" si="17"/>
        <v>15.899999999999959</v>
      </c>
      <c r="F160">
        <f t="shared" si="12"/>
        <v>-8.3421620842653734</v>
      </c>
      <c r="H160">
        <f t="shared" si="13"/>
        <v>15.899999999999959</v>
      </c>
      <c r="I160">
        <f t="shared" si="14"/>
        <v>99.539377725762179</v>
      </c>
      <c r="K160">
        <f t="shared" si="15"/>
        <v>15.899999999999959</v>
      </c>
      <c r="L160">
        <f t="shared" si="16"/>
        <v>91.197215641496811</v>
      </c>
    </row>
    <row r="161" spans="5:12" x14ac:dyDescent="0.2">
      <c r="E161">
        <f t="shared" si="17"/>
        <v>15.999999999999959</v>
      </c>
      <c r="F161">
        <f t="shared" si="12"/>
        <v>-11.026863283371844</v>
      </c>
      <c r="H161">
        <f t="shared" si="13"/>
        <v>15.999999999999959</v>
      </c>
      <c r="I161">
        <f t="shared" si="14"/>
        <v>98.935824662338476</v>
      </c>
      <c r="K161">
        <f t="shared" si="15"/>
        <v>15.999999999999959</v>
      </c>
      <c r="L161">
        <f t="shared" si="16"/>
        <v>87.908961378966637</v>
      </c>
    </row>
    <row r="162" spans="5:12" x14ac:dyDescent="0.2">
      <c r="E162">
        <f t="shared" si="17"/>
        <v>16.099999999999959</v>
      </c>
      <c r="F162">
        <f t="shared" si="12"/>
        <v>-5.462712639316984</v>
      </c>
      <c r="H162">
        <f t="shared" si="13"/>
        <v>16.099999999999959</v>
      </c>
      <c r="I162">
        <f t="shared" si="14"/>
        <v>98.084983562040378</v>
      </c>
      <c r="K162">
        <f t="shared" si="15"/>
        <v>16.099999999999959</v>
      </c>
      <c r="L162">
        <f t="shared" si="16"/>
        <v>92.622270922723388</v>
      </c>
    </row>
    <row r="163" spans="5:12" x14ac:dyDescent="0.2">
      <c r="E163">
        <f t="shared" si="17"/>
        <v>16.19999999999996</v>
      </c>
      <c r="F163">
        <f t="shared" si="12"/>
        <v>4.1879226255675652</v>
      </c>
      <c r="H163">
        <f t="shared" si="13"/>
        <v>16.19999999999996</v>
      </c>
      <c r="I163">
        <f t="shared" si="14"/>
        <v>96.988981084509106</v>
      </c>
      <c r="K163">
        <f t="shared" si="15"/>
        <v>16.19999999999996</v>
      </c>
      <c r="L163">
        <f t="shared" si="16"/>
        <v>101.17690371007667</v>
      </c>
    </row>
    <row r="164" spans="5:12" x14ac:dyDescent="0.2">
      <c r="E164">
        <f t="shared" si="17"/>
        <v>16.299999999999962</v>
      </c>
      <c r="F164">
        <f t="shared" si="12"/>
        <v>10.705703842916797</v>
      </c>
      <c r="H164">
        <f t="shared" si="13"/>
        <v>16.299999999999962</v>
      </c>
      <c r="I164">
        <f t="shared" si="14"/>
        <v>95.65055666515147</v>
      </c>
      <c r="K164">
        <f t="shared" si="15"/>
        <v>16.299999999999962</v>
      </c>
      <c r="L164">
        <f t="shared" si="16"/>
        <v>106.35626050806826</v>
      </c>
    </row>
    <row r="165" spans="5:12" x14ac:dyDescent="0.2">
      <c r="E165">
        <f t="shared" si="17"/>
        <v>16.399999999999963</v>
      </c>
      <c r="F165">
        <f t="shared" si="12"/>
        <v>9.2148825585778251</v>
      </c>
      <c r="H165">
        <f t="shared" si="13"/>
        <v>16.399999999999963</v>
      </c>
      <c r="I165">
        <f t="shared" si="14"/>
        <v>94.073055667977911</v>
      </c>
      <c r="K165">
        <f t="shared" si="15"/>
        <v>16.399999999999963</v>
      </c>
      <c r="L165">
        <f t="shared" si="16"/>
        <v>103.28793822655574</v>
      </c>
    </row>
    <row r="166" spans="5:12" x14ac:dyDescent="0.2">
      <c r="E166">
        <f t="shared" si="17"/>
        <v>16.499999999999964</v>
      </c>
      <c r="F166">
        <f t="shared" si="12"/>
        <v>0.83069558859868786</v>
      </c>
      <c r="H166">
        <f t="shared" si="13"/>
        <v>16.499999999999964</v>
      </c>
      <c r="I166">
        <f t="shared" si="14"/>
        <v>92.260421023934711</v>
      </c>
      <c r="K166">
        <f t="shared" si="15"/>
        <v>16.499999999999964</v>
      </c>
      <c r="L166">
        <f t="shared" si="16"/>
        <v>93.091116612533398</v>
      </c>
    </row>
    <row r="167" spans="5:12" x14ac:dyDescent="0.2">
      <c r="E167">
        <f t="shared" si="17"/>
        <v>16.599999999999966</v>
      </c>
      <c r="F167">
        <f t="shared" si="12"/>
        <v>-8.1749087927535733</v>
      </c>
      <c r="H167">
        <f t="shared" si="13"/>
        <v>16.599999999999966</v>
      </c>
      <c r="I167">
        <f t="shared" si="14"/>
        <v>90.2171833756301</v>
      </c>
      <c r="K167">
        <f t="shared" si="15"/>
        <v>16.599999999999966</v>
      </c>
      <c r="L167">
        <f t="shared" si="16"/>
        <v>82.04227458287653</v>
      </c>
    </row>
    <row r="168" spans="5:12" x14ac:dyDescent="0.2">
      <c r="E168">
        <f t="shared" si="17"/>
        <v>16.699999999999967</v>
      </c>
      <c r="F168">
        <f t="shared" si="12"/>
        <v>-11.065119364474647</v>
      </c>
      <c r="H168">
        <f t="shared" si="13"/>
        <v>16.699999999999967</v>
      </c>
      <c r="I168">
        <f t="shared" si="14"/>
        <v>87.948449753087246</v>
      </c>
      <c r="K168">
        <f t="shared" si="15"/>
        <v>16.699999999999967</v>
      </c>
      <c r="L168">
        <f t="shared" si="16"/>
        <v>76.883330388612592</v>
      </c>
    </row>
    <row r="169" spans="5:12" x14ac:dyDescent="0.2">
      <c r="E169">
        <f t="shared" si="17"/>
        <v>16.799999999999969</v>
      </c>
      <c r="F169">
        <f t="shared" si="12"/>
        <v>-5.6778599142277981</v>
      </c>
      <c r="H169">
        <f t="shared" si="13"/>
        <v>16.799999999999969</v>
      </c>
      <c r="I169">
        <f t="shared" si="14"/>
        <v>85.459890808828874</v>
      </c>
      <c r="K169">
        <f t="shared" si="15"/>
        <v>16.799999999999969</v>
      </c>
      <c r="L169">
        <f t="shared" si="16"/>
        <v>79.782030894601078</v>
      </c>
    </row>
    <row r="170" spans="5:12" x14ac:dyDescent="0.2">
      <c r="E170">
        <f t="shared" si="17"/>
        <v>16.89999999999997</v>
      </c>
      <c r="F170">
        <f t="shared" si="12"/>
        <v>3.9568291100590898</v>
      </c>
      <c r="H170">
        <f t="shared" si="13"/>
        <v>16.89999999999997</v>
      </c>
      <c r="I170">
        <f t="shared" si="14"/>
        <v>82.757726644199195</v>
      </c>
      <c r="K170">
        <f t="shared" si="15"/>
        <v>16.89999999999997</v>
      </c>
      <c r="L170">
        <f t="shared" si="16"/>
        <v>86.714555754258285</v>
      </c>
    </row>
    <row r="171" spans="5:12" x14ac:dyDescent="0.2">
      <c r="E171">
        <f t="shared" si="17"/>
        <v>16.999999999999972</v>
      </c>
      <c r="F171">
        <f t="shared" si="12"/>
        <v>10.631537924307166</v>
      </c>
      <c r="H171">
        <f t="shared" si="13"/>
        <v>16.999999999999972</v>
      </c>
      <c r="I171">
        <f t="shared" si="14"/>
        <v>79.84871126234988</v>
      </c>
      <c r="K171">
        <f t="shared" si="15"/>
        <v>16.999999999999972</v>
      </c>
      <c r="L171">
        <f t="shared" si="16"/>
        <v>90.480249186657048</v>
      </c>
    </row>
    <row r="172" spans="5:12" x14ac:dyDescent="0.2">
      <c r="E172">
        <f t="shared" si="17"/>
        <v>17.099999999999973</v>
      </c>
      <c r="F172">
        <f t="shared" si="12"/>
        <v>9.3531254429634316</v>
      </c>
      <c r="H172">
        <f t="shared" si="13"/>
        <v>17.099999999999973</v>
      </c>
      <c r="I172">
        <f t="shared" si="14"/>
        <v>76.740115686749647</v>
      </c>
      <c r="K172">
        <f t="shared" si="15"/>
        <v>17.099999999999973</v>
      </c>
      <c r="L172">
        <f t="shared" si="16"/>
        <v>86.093241129713078</v>
      </c>
    </row>
    <row r="173" spans="5:12" x14ac:dyDescent="0.2">
      <c r="E173">
        <f t="shared" si="17"/>
        <v>17.199999999999974</v>
      </c>
      <c r="F173">
        <f t="shared" si="12"/>
        <v>1.0779320941311517</v>
      </c>
      <c r="H173">
        <f t="shared" si="13"/>
        <v>17.199999999999974</v>
      </c>
      <c r="I173">
        <f t="shared" si="14"/>
        <v>73.439709787412184</v>
      </c>
      <c r="K173">
        <f t="shared" si="15"/>
        <v>17.199999999999974</v>
      </c>
      <c r="L173">
        <f t="shared" si="16"/>
        <v>74.517641881543341</v>
      </c>
    </row>
    <row r="174" spans="5:12" x14ac:dyDescent="0.2">
      <c r="E174">
        <f t="shared" si="17"/>
        <v>17.299999999999976</v>
      </c>
      <c r="F174">
        <f t="shared" si="12"/>
        <v>-8.0036285699543175</v>
      </c>
      <c r="H174">
        <f t="shared" si="13"/>
        <v>17.299999999999976</v>
      </c>
      <c r="I174">
        <f t="shared" si="14"/>
        <v>69.955742860267691</v>
      </c>
      <c r="K174">
        <f t="shared" si="15"/>
        <v>17.299999999999976</v>
      </c>
      <c r="L174">
        <f t="shared" si="16"/>
        <v>61.952114290313375</v>
      </c>
    </row>
    <row r="175" spans="5:12" x14ac:dyDescent="0.2">
      <c r="E175">
        <f t="shared" si="17"/>
        <v>17.399999999999977</v>
      </c>
      <c r="F175">
        <f t="shared" si="12"/>
        <v>-11.09792480673851</v>
      </c>
      <c r="H175">
        <f t="shared" si="13"/>
        <v>17.399999999999977</v>
      </c>
      <c r="I175">
        <f t="shared" si="14"/>
        <v>66.296923008219139</v>
      </c>
      <c r="K175">
        <f t="shared" si="15"/>
        <v>17.399999999999977</v>
      </c>
      <c r="L175">
        <f t="shared" si="16"/>
        <v>55.198998201480627</v>
      </c>
    </row>
    <row r="176" spans="5:12" x14ac:dyDescent="0.2">
      <c r="E176">
        <f t="shared" si="17"/>
        <v>17.499999999999979</v>
      </c>
      <c r="F176">
        <f t="shared" si="12"/>
        <v>-5.8902102953364626</v>
      </c>
      <c r="H176">
        <f t="shared" si="13"/>
        <v>17.499999999999979</v>
      </c>
      <c r="I176">
        <f t="shared" si="14"/>
        <v>62.472395375420078</v>
      </c>
      <c r="K176">
        <f t="shared" si="15"/>
        <v>17.499999999999979</v>
      </c>
      <c r="L176">
        <f t="shared" si="16"/>
        <v>56.582185080083619</v>
      </c>
    </row>
    <row r="177" spans="5:12" x14ac:dyDescent="0.2">
      <c r="E177">
        <f t="shared" si="17"/>
        <v>17.59999999999998</v>
      </c>
      <c r="F177">
        <f t="shared" si="12"/>
        <v>3.7237864744628921</v>
      </c>
      <c r="H177">
        <f t="shared" si="13"/>
        <v>17.59999999999998</v>
      </c>
      <c r="I177">
        <f t="shared" si="14"/>
        <v>58.491719289177034</v>
      </c>
      <c r="K177">
        <f t="shared" si="15"/>
        <v>17.59999999999998</v>
      </c>
      <c r="L177">
        <f t="shared" si="16"/>
        <v>62.215505763639925</v>
      </c>
    </row>
    <row r="178" spans="5:12" x14ac:dyDescent="0.2">
      <c r="E178">
        <f t="shared" si="17"/>
        <v>17.699999999999982</v>
      </c>
      <c r="F178">
        <f t="shared" si="12"/>
        <v>10.5521349475493</v>
      </c>
      <c r="H178">
        <f t="shared" si="13"/>
        <v>17.699999999999982</v>
      </c>
      <c r="I178">
        <f t="shared" si="14"/>
        <v>54.364844366609589</v>
      </c>
      <c r="K178">
        <f t="shared" si="15"/>
        <v>17.699999999999982</v>
      </c>
      <c r="L178">
        <f t="shared" si="16"/>
        <v>64.916979314158894</v>
      </c>
    </row>
    <row r="179" spans="5:12" x14ac:dyDescent="0.2">
      <c r="E179">
        <f t="shared" si="17"/>
        <v>17.799999999999983</v>
      </c>
      <c r="F179">
        <f t="shared" si="12"/>
        <v>9.4867610106879479</v>
      </c>
      <c r="H179">
        <f t="shared" si="13"/>
        <v>17.799999999999983</v>
      </c>
      <c r="I179">
        <f t="shared" si="14"/>
        <v>50.102085645789238</v>
      </c>
      <c r="K179">
        <f t="shared" si="15"/>
        <v>17.799999999999983</v>
      </c>
      <c r="L179">
        <f t="shared" si="16"/>
        <v>59.588846656477187</v>
      </c>
    </row>
    <row r="180" spans="5:12" x14ac:dyDescent="0.2">
      <c r="E180">
        <f t="shared" si="17"/>
        <v>17.899999999999984</v>
      </c>
      <c r="F180">
        <f t="shared" si="12"/>
        <v>1.3246376141094174</v>
      </c>
      <c r="H180">
        <f t="shared" si="13"/>
        <v>17.899999999999984</v>
      </c>
      <c r="I180">
        <f t="shared" si="14"/>
        <v>45.714097803516211</v>
      </c>
      <c r="K180">
        <f t="shared" si="15"/>
        <v>17.899999999999984</v>
      </c>
      <c r="L180">
        <f t="shared" si="16"/>
        <v>47.038735417625631</v>
      </c>
    </row>
    <row r="181" spans="5:12" x14ac:dyDescent="0.2">
      <c r="E181">
        <f t="shared" si="17"/>
        <v>17.999999999999986</v>
      </c>
      <c r="F181">
        <f t="shared" si="12"/>
        <v>-7.8284057879022972</v>
      </c>
      <c r="H181">
        <f t="shared" si="13"/>
        <v>17.999999999999986</v>
      </c>
      <c r="I181">
        <f t="shared" si="14"/>
        <v>41.211848524176304</v>
      </c>
      <c r="K181">
        <f t="shared" si="15"/>
        <v>17.999999999999986</v>
      </c>
      <c r="L181">
        <f t="shared" si="16"/>
        <v>33.383442736274006</v>
      </c>
    </row>
    <row r="182" spans="5:12" x14ac:dyDescent="0.2">
      <c r="E182">
        <f t="shared" si="17"/>
        <v>18.099999999999987</v>
      </c>
      <c r="F182">
        <f t="shared" si="12"/>
        <v>-11.125263450318078</v>
      </c>
      <c r="H182">
        <f t="shared" si="13"/>
        <v>18.099999999999987</v>
      </c>
      <c r="I182">
        <f t="shared" si="14"/>
        <v>36.606591086241764</v>
      </c>
      <c r="K182">
        <f t="shared" si="15"/>
        <v>18.099999999999987</v>
      </c>
      <c r="L182">
        <f t="shared" si="16"/>
        <v>25.481327635923684</v>
      </c>
    </row>
    <row r="183" spans="5:12" x14ac:dyDescent="0.2">
      <c r="E183">
        <f t="shared" si="17"/>
        <v>18.199999999999989</v>
      </c>
      <c r="F183">
        <f t="shared" si="12"/>
        <v>-6.0996591795929209</v>
      </c>
      <c r="H183">
        <f t="shared" si="13"/>
        <v>18.199999999999989</v>
      </c>
      <c r="I183">
        <f t="shared" si="14"/>
        <v>31.909836234935717</v>
      </c>
      <c r="K183">
        <f t="shared" si="15"/>
        <v>18.199999999999989</v>
      </c>
      <c r="L183">
        <f t="shared" si="16"/>
        <v>25.810177055342798</v>
      </c>
    </row>
    <row r="184" spans="5:12" x14ac:dyDescent="0.2">
      <c r="E184">
        <f t="shared" si="17"/>
        <v>18.29999999999999</v>
      </c>
      <c r="F184">
        <f t="shared" si="12"/>
        <v>3.4889095147607301</v>
      </c>
      <c r="H184">
        <f t="shared" si="13"/>
        <v>18.29999999999999</v>
      </c>
      <c r="I184">
        <f t="shared" si="14"/>
        <v>27.133323411363786</v>
      </c>
      <c r="K184">
        <f t="shared" si="15"/>
        <v>18.29999999999999</v>
      </c>
      <c r="L184">
        <f t="shared" si="16"/>
        <v>30.622232926124518</v>
      </c>
    </row>
    <row r="185" spans="5:12" x14ac:dyDescent="0.2">
      <c r="E185">
        <f t="shared" si="17"/>
        <v>18.399999999999991</v>
      </c>
      <c r="F185">
        <f t="shared" si="12"/>
        <v>10.467534026270064</v>
      </c>
      <c r="H185">
        <f t="shared" si="13"/>
        <v>18.399999999999991</v>
      </c>
      <c r="I185">
        <f t="shared" si="14"/>
        <v>22.288991410025112</v>
      </c>
      <c r="K185">
        <f t="shared" si="15"/>
        <v>18.399999999999991</v>
      </c>
      <c r="L185">
        <f t="shared" si="16"/>
        <v>32.756525436295178</v>
      </c>
    </row>
    <row r="186" spans="5:12" x14ac:dyDescent="0.2">
      <c r="E186">
        <f t="shared" si="17"/>
        <v>18.499999999999993</v>
      </c>
      <c r="F186">
        <f t="shared" si="12"/>
        <v>9.6157234333412394</v>
      </c>
      <c r="H186">
        <f t="shared" si="13"/>
        <v>18.499999999999993</v>
      </c>
      <c r="I186">
        <f t="shared" si="14"/>
        <v>17.388948538043707</v>
      </c>
      <c r="K186">
        <f t="shared" si="15"/>
        <v>18.499999999999993</v>
      </c>
      <c r="L186">
        <f t="shared" si="16"/>
        <v>27.004671971384944</v>
      </c>
    </row>
    <row r="187" spans="5:12" x14ac:dyDescent="0.2">
      <c r="E187">
        <f t="shared" si="17"/>
        <v>18.599999999999994</v>
      </c>
      <c r="F187">
        <f t="shared" si="12"/>
        <v>1.5706906222629875</v>
      </c>
      <c r="H187">
        <f t="shared" si="13"/>
        <v>18.599999999999994</v>
      </c>
      <c r="I187">
        <f t="shared" si="14"/>
        <v>12.445442350706523</v>
      </c>
      <c r="K187">
        <f t="shared" si="15"/>
        <v>18.599999999999994</v>
      </c>
      <c r="L187">
        <f t="shared" si="16"/>
        <v>14.01613297296951</v>
      </c>
    </row>
    <row r="188" spans="5:12" x14ac:dyDescent="0.2">
      <c r="E188">
        <f t="shared" si="17"/>
        <v>18.699999999999996</v>
      </c>
      <c r="F188">
        <f t="shared" si="12"/>
        <v>-7.6493267607225492</v>
      </c>
      <c r="H188">
        <f t="shared" si="13"/>
        <v>18.699999999999996</v>
      </c>
      <c r="I188">
        <f t="shared" si="14"/>
        <v>7.4708290389536556</v>
      </c>
      <c r="K188">
        <f t="shared" si="15"/>
        <v>18.699999999999996</v>
      </c>
      <c r="L188">
        <f t="shared" si="16"/>
        <v>-0.17849772176889367</v>
      </c>
    </row>
    <row r="189" spans="5:12" x14ac:dyDescent="0.2">
      <c r="E189">
        <f t="shared" si="17"/>
        <v>18.799999999999997</v>
      </c>
      <c r="F189">
        <f t="shared" si="12"/>
        <v>-11.147121828293786</v>
      </c>
      <c r="H189">
        <f t="shared" si="13"/>
        <v>18.799999999999997</v>
      </c>
      <c r="I189">
        <f t="shared" si="14"/>
        <v>2.4775425453359543</v>
      </c>
      <c r="K189">
        <f t="shared" si="15"/>
        <v>18.799999999999997</v>
      </c>
      <c r="L189">
        <f t="shared" si="16"/>
        <v>-8.669579282957832</v>
      </c>
    </row>
    <row r="190" spans="5:12" x14ac:dyDescent="0.2">
      <c r="E190">
        <f t="shared" si="17"/>
        <v>18.899999999999999</v>
      </c>
      <c r="F190">
        <f t="shared" si="12"/>
        <v>-6.3061033932142543</v>
      </c>
      <c r="H190">
        <f t="shared" si="13"/>
        <v>18.899999999999999</v>
      </c>
      <c r="I190">
        <f t="shared" si="14"/>
        <v>-2.5219365143658723</v>
      </c>
      <c r="K190">
        <f t="shared" si="15"/>
        <v>18.899999999999999</v>
      </c>
      <c r="L190">
        <f t="shared" si="16"/>
        <v>-8.828039907580127</v>
      </c>
    </row>
    <row r="191" spans="5:12" x14ac:dyDescent="0.2">
      <c r="E191">
        <f t="shared" si="17"/>
        <v>19</v>
      </c>
      <c r="F191">
        <f t="shared" si="12"/>
        <v>3.2523139305162609</v>
      </c>
      <c r="H191">
        <f t="shared" si="13"/>
        <v>19</v>
      </c>
      <c r="I191">
        <f t="shared" si="14"/>
        <v>-7.5151120461809304</v>
      </c>
      <c r="K191">
        <f t="shared" si="15"/>
        <v>19</v>
      </c>
      <c r="L191">
        <f t="shared" si="16"/>
        <v>-4.262798115664669</v>
      </c>
    </row>
    <row r="192" spans="5:12" x14ac:dyDescent="0.2">
      <c r="E192">
        <f t="shared" si="17"/>
        <v>19.100000000000001</v>
      </c>
      <c r="F192">
        <f t="shared" si="12"/>
        <v>10.377776834585404</v>
      </c>
      <c r="H192">
        <f t="shared" si="13"/>
        <v>19.100000000000001</v>
      </c>
      <c r="I192">
        <f t="shared" si="14"/>
        <v>-12.489503711675232</v>
      </c>
      <c r="K192">
        <f t="shared" si="15"/>
        <v>19.100000000000001</v>
      </c>
      <c r="L192">
        <f t="shared" si="16"/>
        <v>-2.1117268770898274</v>
      </c>
    </row>
    <row r="193" spans="5:12" x14ac:dyDescent="0.2">
      <c r="E193">
        <f t="shared" si="17"/>
        <v>19.200000000000003</v>
      </c>
      <c r="F193">
        <f t="shared" si="12"/>
        <v>9.7399491844879797</v>
      </c>
      <c r="H193">
        <f t="shared" si="13"/>
        <v>19.200000000000003</v>
      </c>
      <c r="I193">
        <f t="shared" si="14"/>
        <v>-17.432678122298139</v>
      </c>
      <c r="K193">
        <f t="shared" si="15"/>
        <v>19.200000000000003</v>
      </c>
      <c r="L193">
        <f t="shared" si="16"/>
        <v>-7.6927289378101591</v>
      </c>
    </row>
    <row r="194" spans="5:12" x14ac:dyDescent="0.2">
      <c r="E194">
        <f t="shared" si="17"/>
        <v>19.300000000000004</v>
      </c>
      <c r="F194">
        <f t="shared" ref="F194:F203" si="18">EXP(-$B$16*$B$17*E194)*($B$6*SIN($B$18*E194) + $B$7*COS($B$18*E194))</f>
        <v>1.8159699137463921</v>
      </c>
      <c r="H194">
        <f t="shared" ref="H194:H203" si="19">E194</f>
        <v>19.300000000000004</v>
      </c>
      <c r="I194">
        <f t="shared" ref="I194:I203" si="20">EXP(-$C$16*$C$17*H194)*($C$6*SIN($C$18*H194) + $C$7*COS($C$18*H194))</f>
        <v>-22.33227991637856</v>
      </c>
      <c r="K194">
        <f t="shared" ref="K194:K203" si="21">H194</f>
        <v>19.300000000000004</v>
      </c>
      <c r="L194">
        <f t="shared" ref="L194:L203" si="22">F194+I194</f>
        <v>-20.516310002632167</v>
      </c>
    </row>
    <row r="195" spans="5:12" x14ac:dyDescent="0.2">
      <c r="E195">
        <f t="shared" ref="E195:E203" si="23">E194+$B$1</f>
        <v>19.400000000000006</v>
      </c>
      <c r="F195">
        <f t="shared" si="18"/>
        <v>-7.4664797021135509</v>
      </c>
      <c r="H195">
        <f t="shared" si="19"/>
        <v>19.400000000000006</v>
      </c>
      <c r="I195">
        <f t="shared" si="20"/>
        <v>-27.176062641094585</v>
      </c>
      <c r="K195">
        <f t="shared" si="21"/>
        <v>19.400000000000006</v>
      </c>
      <c r="L195">
        <f t="shared" si="22"/>
        <v>-34.642542343208135</v>
      </c>
    </row>
    <row r="196" spans="5:12" x14ac:dyDescent="0.2">
      <c r="E196">
        <f t="shared" si="23"/>
        <v>19.500000000000007</v>
      </c>
      <c r="F196">
        <f t="shared" si="18"/>
        <v>-11.163489173305603</v>
      </c>
      <c r="H196">
        <f t="shared" si="19"/>
        <v>19.500000000000007</v>
      </c>
      <c r="I196">
        <f t="shared" si="20"/>
        <v>-31.951919362227699</v>
      </c>
      <c r="K196">
        <f t="shared" si="21"/>
        <v>19.500000000000007</v>
      </c>
      <c r="L196">
        <f t="shared" si="22"/>
        <v>-43.115408535533305</v>
      </c>
    </row>
    <row r="197" spans="5:12" x14ac:dyDescent="0.2">
      <c r="E197">
        <f t="shared" si="23"/>
        <v>19.600000000000009</v>
      </c>
      <c r="F197">
        <f t="shared" si="18"/>
        <v>-6.5094412425077177</v>
      </c>
      <c r="H197">
        <f t="shared" si="19"/>
        <v>19.600000000000009</v>
      </c>
      <c r="I197">
        <f t="shared" si="20"/>
        <v>-36.647912925193168</v>
      </c>
      <c r="K197">
        <f t="shared" si="21"/>
        <v>19.600000000000009</v>
      </c>
      <c r="L197">
        <f t="shared" si="22"/>
        <v>-43.157354167700888</v>
      </c>
    </row>
    <row r="198" spans="5:12" x14ac:dyDescent="0.2">
      <c r="E198">
        <f t="shared" si="23"/>
        <v>19.70000000000001</v>
      </c>
      <c r="F198">
        <f t="shared" si="18"/>
        <v>3.0141162678806315</v>
      </c>
      <c r="H198">
        <f t="shared" si="19"/>
        <v>19.70000000000001</v>
      </c>
      <c r="I198">
        <f t="shared" si="20"/>
        <v>-41.252305791709752</v>
      </c>
      <c r="K198">
        <f t="shared" si="21"/>
        <v>19.70000000000001</v>
      </c>
      <c r="L198">
        <f t="shared" si="22"/>
        <v>-38.238189523829121</v>
      </c>
    </row>
    <row r="199" spans="5:12" x14ac:dyDescent="0.2">
      <c r="E199">
        <f t="shared" si="23"/>
        <v>19.800000000000011</v>
      </c>
      <c r="F199">
        <f t="shared" si="18"/>
        <v>10.282907586571914</v>
      </c>
      <c r="H199">
        <f t="shared" si="19"/>
        <v>19.800000000000011</v>
      </c>
      <c r="I199">
        <f t="shared" si="20"/>
        <v>-45.753589377532613</v>
      </c>
      <c r="K199">
        <f t="shared" si="21"/>
        <v>19.800000000000011</v>
      </c>
      <c r="L199">
        <f t="shared" si="22"/>
        <v>-35.470681790960697</v>
      </c>
    </row>
    <row r="200" spans="5:12" x14ac:dyDescent="0.2">
      <c r="E200">
        <f t="shared" si="23"/>
        <v>19.900000000000013</v>
      </c>
      <c r="F200">
        <f t="shared" si="18"/>
        <v>9.8593770709605515</v>
      </c>
      <c r="H200">
        <f t="shared" si="19"/>
        <v>19.900000000000013</v>
      </c>
      <c r="I200">
        <f t="shared" si="20"/>
        <v>-50.14051281792036</v>
      </c>
      <c r="K200">
        <f t="shared" si="21"/>
        <v>19.900000000000013</v>
      </c>
      <c r="L200">
        <f t="shared" si="22"/>
        <v>-40.281135746959805</v>
      </c>
    </row>
    <row r="201" spans="5:12" x14ac:dyDescent="0.2">
      <c r="E201">
        <f t="shared" si="23"/>
        <v>20.000000000000014</v>
      </c>
      <c r="F201">
        <f t="shared" si="18"/>
        <v>2.0603546648442683</v>
      </c>
      <c r="H201">
        <f t="shared" si="19"/>
        <v>20.000000000000014</v>
      </c>
      <c r="I201">
        <f t="shared" si="20"/>
        <v>-54.402111088937573</v>
      </c>
      <c r="K201">
        <f t="shared" si="21"/>
        <v>20.000000000000014</v>
      </c>
      <c r="L201">
        <f t="shared" si="22"/>
        <v>-52.341756424093305</v>
      </c>
    </row>
    <row r="202" spans="5:12" x14ac:dyDescent="0.2">
      <c r="E202">
        <f t="shared" si="23"/>
        <v>20.100000000000016</v>
      </c>
      <c r="F202">
        <f t="shared" si="18"/>
        <v>-7.2799546818925744</v>
      </c>
      <c r="H202">
        <f t="shared" si="19"/>
        <v>20.100000000000016</v>
      </c>
      <c r="I202">
        <f t="shared" si="20"/>
        <v>-58.527732414304211</v>
      </c>
      <c r="K202">
        <f t="shared" si="21"/>
        <v>20.100000000000016</v>
      </c>
      <c r="L202">
        <f t="shared" si="22"/>
        <v>-65.807687096196787</v>
      </c>
    </row>
    <row r="203" spans="5:12" x14ac:dyDescent="0.2">
      <c r="E203">
        <f t="shared" si="23"/>
        <v>20.200000000000017</v>
      </c>
      <c r="F203">
        <f t="shared" si="18"/>
        <v>-11.174357422857007</v>
      </c>
      <c r="H203">
        <f t="shared" si="19"/>
        <v>20.200000000000017</v>
      </c>
      <c r="I203">
        <f t="shared" si="20"/>
        <v>-62.507064889288898</v>
      </c>
      <c r="K203">
        <f t="shared" si="21"/>
        <v>20.200000000000017</v>
      </c>
      <c r="L203">
        <f t="shared" si="22"/>
        <v>-73.681422312145912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75E8-97AB-254C-9075-302816A21550}">
  <dimension ref="A1:V203"/>
  <sheetViews>
    <sheetView tabSelected="1" topLeftCell="E1" workbookViewId="0">
      <selection activeCell="I6" sqref="I6"/>
    </sheetView>
  </sheetViews>
  <sheetFormatPr baseColWidth="10" defaultRowHeight="16" x14ac:dyDescent="0.2"/>
  <sheetData>
    <row r="1" spans="1:22" x14ac:dyDescent="0.2">
      <c r="A1" t="s">
        <v>29</v>
      </c>
      <c r="B1">
        <v>0.02</v>
      </c>
      <c r="C1" t="s">
        <v>30</v>
      </c>
      <c r="D1" t="s">
        <v>34</v>
      </c>
      <c r="E1">
        <v>0</v>
      </c>
      <c r="F1">
        <f>1/SQRT((1-E1^2)^2 + (2*$B$6*E1)^2)</f>
        <v>1</v>
      </c>
      <c r="H1" t="s">
        <v>35</v>
      </c>
      <c r="I1">
        <v>0</v>
      </c>
      <c r="J1">
        <f>1/SQRT((1-I1^2)^2 + (2*$B$7*I1)^2)</f>
        <v>1</v>
      </c>
      <c r="L1" t="s">
        <v>37</v>
      </c>
      <c r="M1">
        <v>0</v>
      </c>
      <c r="N1">
        <f>1/SQRT((1-M1^2)^2 + (2*$B$8*M1)^2)</f>
        <v>1</v>
      </c>
      <c r="P1" t="s">
        <v>38</v>
      </c>
      <c r="Q1">
        <v>0</v>
      </c>
      <c r="R1">
        <f>1/SQRT((1-Q1^2)^2 + (2*$B$9*Q1)^2)</f>
        <v>1</v>
      </c>
      <c r="T1" t="s">
        <v>39</v>
      </c>
      <c r="U1">
        <v>0</v>
      </c>
      <c r="V1">
        <f>1/SQRT((1-U1^2)^2 + (2*$B$10*U1)^2)</f>
        <v>1</v>
      </c>
    </row>
    <row r="2" spans="1:22" x14ac:dyDescent="0.2">
      <c r="B2" s="3"/>
      <c r="E2">
        <f>E1+$B$1</f>
        <v>0.02</v>
      </c>
      <c r="F2">
        <f t="shared" ref="F2:F65" si="0">1/SQRT((1-E2^2)^2 + (2*$B$6*E2)^2)</f>
        <v>0.99960015993602558</v>
      </c>
      <c r="I2">
        <f>I1+$B$1</f>
        <v>0.02</v>
      </c>
      <c r="J2">
        <f t="shared" ref="J2:J65" si="1">1/SQRT((1-I2^2)^2 + (2*$B$7*I2)^2)</f>
        <v>1.0001999799719925</v>
      </c>
      <c r="M2">
        <f>M1+$B$1</f>
        <v>0.02</v>
      </c>
      <c r="N2">
        <f t="shared" ref="N2:N65" si="2">1/SQRT((1-M2^2)^2 + (2*$B$8*M2)^2)</f>
        <v>1.0003501037731892</v>
      </c>
      <c r="Q2">
        <f>Q1+$B$1</f>
        <v>0.02</v>
      </c>
      <c r="R2">
        <f t="shared" ref="R2:R65" si="3">1/SQRT((1-Q2^2)^2 + (2*$B$9*Q2)^2)</f>
        <v>1.0003921505525315</v>
      </c>
      <c r="U2">
        <f>U1+$B$1</f>
        <v>0.02</v>
      </c>
      <c r="V2">
        <f t="shared" ref="V2:V65" si="4">1/SQRT((1-U2^2)^2 + (2*$B$10*U2)^2)</f>
        <v>1.0004001600640255</v>
      </c>
    </row>
    <row r="3" spans="1:22" x14ac:dyDescent="0.2">
      <c r="A3" t="s">
        <v>27</v>
      </c>
      <c r="B3" s="4">
        <v>100</v>
      </c>
      <c r="E3">
        <f t="shared" ref="E3:E66" si="5">E2+$B$1</f>
        <v>0.04</v>
      </c>
      <c r="F3">
        <f t="shared" si="0"/>
        <v>0.99840255591054328</v>
      </c>
      <c r="I3">
        <f t="shared" ref="I3:I66" si="6">I2+$B$1</f>
        <v>0.04</v>
      </c>
      <c r="J3">
        <f t="shared" si="1"/>
        <v>1.0007996782061066</v>
      </c>
      <c r="M3">
        <f t="shared" ref="M3:M66" si="7">M2+$B$1</f>
        <v>0.04</v>
      </c>
      <c r="N3">
        <f t="shared" si="2"/>
        <v>1.0014016614844468</v>
      </c>
      <c r="Q3">
        <f t="shared" ref="Q3:Q66" si="8">Q2+$B$1</f>
        <v>0.04</v>
      </c>
      <c r="R3">
        <f t="shared" si="3"/>
        <v>1.0015704115579946</v>
      </c>
      <c r="U3">
        <f t="shared" ref="U3:U66" si="9">U2+$B$1</f>
        <v>0.04</v>
      </c>
      <c r="V3">
        <f t="shared" si="4"/>
        <v>1.0016025641025641</v>
      </c>
    </row>
    <row r="4" spans="1:22" x14ac:dyDescent="0.2">
      <c r="A4" t="s">
        <v>9</v>
      </c>
      <c r="B4" s="4">
        <v>1000</v>
      </c>
      <c r="E4">
        <f t="shared" si="5"/>
        <v>0.06</v>
      </c>
      <c r="F4">
        <f t="shared" si="0"/>
        <v>0.99641291351135908</v>
      </c>
      <c r="I4">
        <f t="shared" si="6"/>
        <v>0.06</v>
      </c>
      <c r="J4">
        <f t="shared" si="1"/>
        <v>1.0017983595395037</v>
      </c>
      <c r="M4">
        <f t="shared" si="7"/>
        <v>0.06</v>
      </c>
      <c r="N4">
        <f t="shared" si="2"/>
        <v>1.0031584206650739</v>
      </c>
      <c r="Q4">
        <f t="shared" si="8"/>
        <v>0.06</v>
      </c>
      <c r="R4">
        <f t="shared" si="3"/>
        <v>1.0035402315086095</v>
      </c>
      <c r="U4">
        <f t="shared" si="9"/>
        <v>0.06</v>
      </c>
      <c r="V4">
        <f t="shared" si="4"/>
        <v>1.0036130068245686</v>
      </c>
    </row>
    <row r="5" spans="1:22" x14ac:dyDescent="0.2">
      <c r="B5" s="4"/>
      <c r="E5">
        <f t="shared" si="5"/>
        <v>0.08</v>
      </c>
      <c r="F5">
        <f t="shared" si="0"/>
        <v>0.99364069952305245</v>
      </c>
      <c r="I5">
        <f t="shared" si="6"/>
        <v>0.08</v>
      </c>
      <c r="J5">
        <f t="shared" si="1"/>
        <v>1.0031947648280206</v>
      </c>
      <c r="M5">
        <f t="shared" si="7"/>
        <v>0.08</v>
      </c>
      <c r="N5">
        <f t="shared" si="2"/>
        <v>1.0056266550888628</v>
      </c>
      <c r="Q5">
        <f t="shared" si="8"/>
        <v>0.08</v>
      </c>
      <c r="R5">
        <f t="shared" si="3"/>
        <v>1.0063107598087309</v>
      </c>
      <c r="U5">
        <f t="shared" si="9"/>
        <v>0.08</v>
      </c>
      <c r="V5">
        <f t="shared" si="4"/>
        <v>1.0064412238325282</v>
      </c>
    </row>
    <row r="6" spans="1:22" x14ac:dyDescent="0.2">
      <c r="A6" t="s">
        <v>36</v>
      </c>
      <c r="B6" s="4">
        <v>1</v>
      </c>
      <c r="E6">
        <f t="shared" si="5"/>
        <v>0.1</v>
      </c>
      <c r="F6">
        <f t="shared" si="0"/>
        <v>0.99009900990099009</v>
      </c>
      <c r="I6">
        <f t="shared" si="6"/>
        <v>0.1</v>
      </c>
      <c r="J6">
        <f t="shared" si="1"/>
        <v>1.004987059618685</v>
      </c>
      <c r="M6">
        <f t="shared" si="7"/>
        <v>0.1</v>
      </c>
      <c r="N6">
        <f t="shared" si="2"/>
        <v>1.0088152067206402</v>
      </c>
      <c r="Q6">
        <f t="shared" si="8"/>
        <v>0.1</v>
      </c>
      <c r="R6">
        <f t="shared" si="3"/>
        <v>1.0098949511412771</v>
      </c>
      <c r="U6">
        <f t="shared" si="9"/>
        <v>0.1</v>
      </c>
      <c r="V6">
        <f t="shared" si="4"/>
        <v>1.0101010101010102</v>
      </c>
    </row>
    <row r="7" spans="1:22" x14ac:dyDescent="0.2">
      <c r="B7" s="4">
        <v>0.5</v>
      </c>
      <c r="E7">
        <f t="shared" si="5"/>
        <v>0.12000000000000001</v>
      </c>
      <c r="F7">
        <f t="shared" si="0"/>
        <v>0.98580441640378547</v>
      </c>
      <c r="I7">
        <f t="shared" si="6"/>
        <v>0.12000000000000001</v>
      </c>
      <c r="J7">
        <f t="shared" si="1"/>
        <v>1.007172761261381</v>
      </c>
      <c r="M7">
        <f t="shared" si="7"/>
        <v>0.12000000000000001</v>
      </c>
      <c r="N7">
        <f t="shared" si="2"/>
        <v>1.0127355446633886</v>
      </c>
      <c r="Q7">
        <f t="shared" si="8"/>
        <v>0.12000000000000001</v>
      </c>
      <c r="R7">
        <f t="shared" si="3"/>
        <v>1.0143097146113607</v>
      </c>
      <c r="U7">
        <f t="shared" si="9"/>
        <v>0.12000000000000001</v>
      </c>
      <c r="V7">
        <f t="shared" si="4"/>
        <v>1.0146103896103895</v>
      </c>
    </row>
    <row r="8" spans="1:22" x14ac:dyDescent="0.2">
      <c r="B8" s="1">
        <v>0.25</v>
      </c>
      <c r="E8">
        <f t="shared" si="5"/>
        <v>0.14000000000000001</v>
      </c>
      <c r="F8">
        <f t="shared" si="0"/>
        <v>0.98077677520596307</v>
      </c>
      <c r="I8">
        <f t="shared" si="6"/>
        <v>0.14000000000000001</v>
      </c>
      <c r="J8">
        <f t="shared" si="1"/>
        <v>1.0097486434469218</v>
      </c>
      <c r="M8">
        <f t="shared" si="7"/>
        <v>0.14000000000000001</v>
      </c>
      <c r="N8">
        <f t="shared" si="2"/>
        <v>1.0174018412913057</v>
      </c>
      <c r="Q8">
        <f t="shared" si="8"/>
        <v>0.14000000000000001</v>
      </c>
      <c r="R8">
        <f t="shared" si="3"/>
        <v>1.0195761108161459</v>
      </c>
      <c r="U8">
        <f t="shared" si="9"/>
        <v>0.14000000000000001</v>
      </c>
      <c r="V8">
        <f t="shared" si="4"/>
        <v>1.0199918400652794</v>
      </c>
    </row>
    <row r="9" spans="1:22" x14ac:dyDescent="0.2">
      <c r="B9" s="4">
        <v>0.1</v>
      </c>
      <c r="E9">
        <f t="shared" si="5"/>
        <v>0.16</v>
      </c>
      <c r="F9">
        <f t="shared" si="0"/>
        <v>0.97503900156006229</v>
      </c>
      <c r="I9">
        <f t="shared" si="6"/>
        <v>0.16</v>
      </c>
      <c r="J9">
        <f t="shared" si="1"/>
        <v>1.0127106168970217</v>
      </c>
      <c r="M9">
        <f t="shared" si="7"/>
        <v>0.16</v>
      </c>
      <c r="N9">
        <f t="shared" si="2"/>
        <v>1.0228310657606874</v>
      </c>
      <c r="Q9">
        <f t="shared" si="8"/>
        <v>0.16</v>
      </c>
      <c r="R9">
        <f t="shared" si="3"/>
        <v>1.0257196010649734</v>
      </c>
      <c r="U9">
        <f t="shared" si="9"/>
        <v>0.16</v>
      </c>
      <c r="V9">
        <f t="shared" si="4"/>
        <v>1.0262725779967159</v>
      </c>
    </row>
    <row r="10" spans="1:22" x14ac:dyDescent="0.2">
      <c r="B10" s="4">
        <v>0</v>
      </c>
      <c r="E10">
        <f t="shared" si="5"/>
        <v>0.18</v>
      </c>
      <c r="F10">
        <f t="shared" si="0"/>
        <v>0.96861681518791165</v>
      </c>
      <c r="I10">
        <f t="shared" si="6"/>
        <v>0.18</v>
      </c>
      <c r="J10">
        <f t="shared" si="1"/>
        <v>1.0160535846963066</v>
      </c>
      <c r="M10">
        <f t="shared" si="7"/>
        <v>0.18</v>
      </c>
      <c r="N10">
        <f t="shared" si="2"/>
        <v>1.0290430950517251</v>
      </c>
      <c r="Q10">
        <f t="shared" si="8"/>
        <v>0.18</v>
      </c>
      <c r="R10">
        <f t="shared" si="3"/>
        <v>1.0327703541914557</v>
      </c>
      <c r="U10">
        <f t="shared" si="9"/>
        <v>0.18</v>
      </c>
      <c r="V10">
        <f t="shared" si="4"/>
        <v>1.0334849111202977</v>
      </c>
    </row>
    <row r="11" spans="1:22" x14ac:dyDescent="0.2">
      <c r="B11" s="4"/>
      <c r="E11">
        <f t="shared" si="5"/>
        <v>0.19999999999999998</v>
      </c>
      <c r="F11">
        <f t="shared" si="0"/>
        <v>0.96153846153846145</v>
      </c>
      <c r="I11">
        <f t="shared" si="6"/>
        <v>0.19999999999999998</v>
      </c>
      <c r="J11">
        <f t="shared" si="1"/>
        <v>1.0197712705600053</v>
      </c>
      <c r="M11">
        <f t="shared" si="7"/>
        <v>0.19999999999999998</v>
      </c>
      <c r="N11">
        <f t="shared" si="2"/>
        <v>1.0360608425945603</v>
      </c>
      <c r="Q11">
        <f t="shared" si="8"/>
        <v>0.19999999999999998</v>
      </c>
      <c r="R11">
        <f t="shared" si="3"/>
        <v>1.0407636178045332</v>
      </c>
      <c r="U11">
        <f t="shared" si="9"/>
        <v>0.19999999999999998</v>
      </c>
      <c r="V11">
        <f t="shared" si="4"/>
        <v>1.0416666666666667</v>
      </c>
    </row>
    <row r="12" spans="1:22" x14ac:dyDescent="0.2">
      <c r="B12" s="4"/>
      <c r="E12">
        <f t="shared" si="5"/>
        <v>0.21999999999999997</v>
      </c>
      <c r="F12">
        <f t="shared" si="0"/>
        <v>0.95383441434566962</v>
      </c>
      <c r="I12">
        <f t="shared" si="6"/>
        <v>0.21999999999999997</v>
      </c>
      <c r="J12">
        <f t="shared" si="1"/>
        <v>1.0238560181902059</v>
      </c>
      <c r="M12">
        <f t="shared" si="7"/>
        <v>0.21999999999999997</v>
      </c>
      <c r="N12">
        <f t="shared" si="2"/>
        <v>1.0439104043487575</v>
      </c>
      <c r="Q12">
        <f t="shared" si="8"/>
        <v>0.21999999999999997</v>
      </c>
      <c r="R12">
        <f t="shared" si="3"/>
        <v>1.0497401624726064</v>
      </c>
      <c r="U12">
        <f t="shared" si="9"/>
        <v>0.21999999999999997</v>
      </c>
      <c r="V12">
        <f t="shared" si="4"/>
        <v>1.0508617065994115</v>
      </c>
    </row>
    <row r="13" spans="1:22" x14ac:dyDescent="0.2">
      <c r="B13" s="4"/>
      <c r="E13">
        <f t="shared" si="5"/>
        <v>0.23999999999999996</v>
      </c>
      <c r="F13">
        <f t="shared" si="0"/>
        <v>0.94553706505294999</v>
      </c>
      <c r="I13">
        <f t="shared" si="6"/>
        <v>0.23999999999999996</v>
      </c>
      <c r="J13">
        <f t="shared" si="1"/>
        <v>1.0282985598108763</v>
      </c>
      <c r="M13">
        <f t="shared" si="7"/>
        <v>0.23999999999999996</v>
      </c>
      <c r="N13">
        <f t="shared" si="2"/>
        <v>1.0526212219053013</v>
      </c>
      <c r="Q13">
        <f t="shared" si="8"/>
        <v>0.23999999999999996</v>
      </c>
      <c r="R13">
        <f t="shared" si="3"/>
        <v>1.0597468092902</v>
      </c>
      <c r="U13">
        <f t="shared" si="9"/>
        <v>0.23999999999999996</v>
      </c>
      <c r="V13">
        <f t="shared" si="4"/>
        <v>1.0611205432937181</v>
      </c>
    </row>
    <row r="14" spans="1:22" x14ac:dyDescent="0.2">
      <c r="B14" s="4"/>
      <c r="E14">
        <f t="shared" si="5"/>
        <v>0.25999999999999995</v>
      </c>
      <c r="F14">
        <f t="shared" si="0"/>
        <v>0.93668040464593494</v>
      </c>
      <c r="I14">
        <f t="shared" si="6"/>
        <v>0.25999999999999995</v>
      </c>
      <c r="J14">
        <f t="shared" si="1"/>
        <v>1.0330877520162718</v>
      </c>
      <c r="M14">
        <f t="shared" si="7"/>
        <v>0.25999999999999995</v>
      </c>
      <c r="N14">
        <f t="shared" si="2"/>
        <v>1.0622262617220519</v>
      </c>
      <c r="Q14">
        <f t="shared" si="8"/>
        <v>0.25999999999999995</v>
      </c>
      <c r="R14">
        <f t="shared" si="3"/>
        <v>1.0708370536225529</v>
      </c>
      <c r="U14">
        <f t="shared" si="9"/>
        <v>0.25999999999999995</v>
      </c>
      <c r="V14">
        <f t="shared" si="4"/>
        <v>1.0725010725010724</v>
      </c>
    </row>
    <row r="15" spans="1:22" x14ac:dyDescent="0.2">
      <c r="B15" s="4"/>
      <c r="E15">
        <f t="shared" si="5"/>
        <v>0.27999999999999997</v>
      </c>
      <c r="F15">
        <f t="shared" si="0"/>
        <v>0.92729970326409494</v>
      </c>
      <c r="I15">
        <f t="shared" si="6"/>
        <v>0.27999999999999997</v>
      </c>
      <c r="J15">
        <f t="shared" si="1"/>
        <v>1.0382102772558768</v>
      </c>
      <c r="M15">
        <f t="shared" si="7"/>
        <v>0.27999999999999997</v>
      </c>
      <c r="N15">
        <f t="shared" si="2"/>
        <v>1.0727622089305326</v>
      </c>
      <c r="Q15">
        <f t="shared" si="8"/>
        <v>0.27999999999999997</v>
      </c>
      <c r="R15">
        <f t="shared" si="3"/>
        <v>1.083071800663195</v>
      </c>
      <c r="U15">
        <f t="shared" si="9"/>
        <v>0.27999999999999997</v>
      </c>
      <c r="V15">
        <f t="shared" si="4"/>
        <v>1.0850694444444444</v>
      </c>
    </row>
    <row r="16" spans="1:22" x14ac:dyDescent="0.2">
      <c r="B16" s="4"/>
      <c r="E16">
        <f t="shared" si="5"/>
        <v>0.3</v>
      </c>
      <c r="F16">
        <f t="shared" si="0"/>
        <v>0.9174311926605504</v>
      </c>
      <c r="I16">
        <f t="shared" si="6"/>
        <v>0.3</v>
      </c>
      <c r="J16">
        <f t="shared" si="1"/>
        <v>1.0436503096577461</v>
      </c>
      <c r="M16">
        <f t="shared" si="7"/>
        <v>0.3</v>
      </c>
      <c r="N16">
        <f t="shared" si="2"/>
        <v>1.0842696731877572</v>
      </c>
      <c r="Q16">
        <f t="shared" si="8"/>
        <v>0.3</v>
      </c>
      <c r="R16">
        <f t="shared" si="3"/>
        <v>1.0965202319032639</v>
      </c>
      <c r="U16">
        <f t="shared" si="9"/>
        <v>0.3</v>
      </c>
      <c r="V16">
        <f t="shared" si="4"/>
        <v>1.0989010989010988</v>
      </c>
    </row>
    <row r="17" spans="2:22" x14ac:dyDescent="0.2">
      <c r="B17" s="4"/>
      <c r="E17">
        <f t="shared" si="5"/>
        <v>0.32</v>
      </c>
      <c r="F17">
        <f t="shared" si="0"/>
        <v>0.90711175616835993</v>
      </c>
      <c r="I17">
        <f t="shared" si="6"/>
        <v>0.32</v>
      </c>
      <c r="J17">
        <f t="shared" si="1"/>
        <v>1.049389144517251</v>
      </c>
      <c r="M17">
        <f t="shared" si="7"/>
        <v>0.32</v>
      </c>
      <c r="N17">
        <f t="shared" si="2"/>
        <v>1.0967934026891903</v>
      </c>
      <c r="Q17">
        <f t="shared" si="8"/>
        <v>0.32</v>
      </c>
      <c r="R17">
        <f t="shared" si="3"/>
        <v>1.1112608258645749</v>
      </c>
      <c r="U17">
        <f t="shared" si="9"/>
        <v>0.32</v>
      </c>
      <c r="V17">
        <f t="shared" si="4"/>
        <v>1.1140819964349378</v>
      </c>
    </row>
    <row r="18" spans="2:22" x14ac:dyDescent="0.2">
      <c r="B18" s="4"/>
      <c r="E18">
        <f t="shared" si="5"/>
        <v>0.34</v>
      </c>
      <c r="F18">
        <f t="shared" si="0"/>
        <v>0.89637863033345277</v>
      </c>
      <c r="I18">
        <f t="shared" si="6"/>
        <v>0.34</v>
      </c>
      <c r="J18">
        <f t="shared" si="1"/>
        <v>1.0554047917164531</v>
      </c>
      <c r="M18">
        <f t="shared" si="7"/>
        <v>0.34</v>
      </c>
      <c r="N18">
        <f t="shared" si="2"/>
        <v>1.1103825005708572</v>
      </c>
      <c r="Q18">
        <f t="shared" si="8"/>
        <v>0.34</v>
      </c>
      <c r="R18">
        <f t="shared" si="3"/>
        <v>1.1273825617029407</v>
      </c>
      <c r="U18">
        <f t="shared" si="9"/>
        <v>0.34</v>
      </c>
      <c r="V18">
        <f t="shared" si="4"/>
        <v>1.1307100859339665</v>
      </c>
    </row>
    <row r="19" spans="2:22" x14ac:dyDescent="0.2">
      <c r="E19">
        <f t="shared" si="5"/>
        <v>0.36000000000000004</v>
      </c>
      <c r="F19">
        <f t="shared" si="0"/>
        <v>0.88526912181303119</v>
      </c>
      <c r="I19">
        <f t="shared" si="6"/>
        <v>0.36000000000000004</v>
      </c>
      <c r="J19">
        <f t="shared" si="1"/>
        <v>1.0616715346673598</v>
      </c>
      <c r="M19">
        <f t="shared" si="7"/>
        <v>0.36000000000000004</v>
      </c>
      <c r="N19">
        <f t="shared" si="2"/>
        <v>1.1250906353268402</v>
      </c>
      <c r="Q19">
        <f t="shared" si="8"/>
        <v>0.36000000000000004</v>
      </c>
      <c r="R19">
        <f t="shared" si="3"/>
        <v>1.1449863408157832</v>
      </c>
      <c r="U19">
        <f t="shared" si="9"/>
        <v>0.36000000000000004</v>
      </c>
      <c r="V19">
        <f t="shared" si="4"/>
        <v>1.1488970588235294</v>
      </c>
    </row>
    <row r="20" spans="2:22" x14ac:dyDescent="0.2">
      <c r="E20">
        <f t="shared" si="5"/>
        <v>0.38000000000000006</v>
      </c>
      <c r="F20">
        <f t="shared" si="0"/>
        <v>0.87382034253757424</v>
      </c>
      <c r="I20">
        <f t="shared" si="6"/>
        <v>0.38000000000000006</v>
      </c>
      <c r="J20">
        <f t="shared" si="1"/>
        <v>1.0681594581748699</v>
      </c>
      <c r="M20">
        <f t="shared" si="7"/>
        <v>0.38000000000000006</v>
      </c>
      <c r="N20">
        <f t="shared" si="2"/>
        <v>1.1409762333085953</v>
      </c>
      <c r="Q20">
        <f t="shared" si="8"/>
        <v>0.38000000000000006</v>
      </c>
      <c r="R20">
        <f t="shared" si="3"/>
        <v>1.1641866697393595</v>
      </c>
      <c r="U20">
        <f t="shared" si="9"/>
        <v>0.38000000000000006</v>
      </c>
      <c r="V20">
        <f t="shared" si="4"/>
        <v>1.168770453482936</v>
      </c>
    </row>
    <row r="21" spans="2:22" x14ac:dyDescent="0.2">
      <c r="E21">
        <f t="shared" si="5"/>
        <v>0.40000000000000008</v>
      </c>
      <c r="F21">
        <f t="shared" si="0"/>
        <v>0.86206896551724133</v>
      </c>
      <c r="I21">
        <f t="shared" si="6"/>
        <v>0.40000000000000008</v>
      </c>
      <c r="J21">
        <f t="shared" si="1"/>
        <v>1.0748339509808695</v>
      </c>
      <c r="M21">
        <f t="shared" si="7"/>
        <v>0.40000000000000008</v>
      </c>
      <c r="N21">
        <f t="shared" si="2"/>
        <v>1.1581026365301987</v>
      </c>
      <c r="Q21">
        <f t="shared" si="8"/>
        <v>0.40000000000000008</v>
      </c>
      <c r="R21">
        <f t="shared" si="3"/>
        <v>1.1851136578499433</v>
      </c>
      <c r="U21">
        <f t="shared" si="9"/>
        <v>0.40000000000000008</v>
      </c>
      <c r="V21">
        <f t="shared" si="4"/>
        <v>1.1904761904761905</v>
      </c>
    </row>
    <row r="22" spans="2:22" x14ac:dyDescent="0.2">
      <c r="E22">
        <f t="shared" si="5"/>
        <v>0.4200000000000001</v>
      </c>
      <c r="F22">
        <f t="shared" si="0"/>
        <v>0.85005100306018355</v>
      </c>
      <c r="I22">
        <f t="shared" si="6"/>
        <v>0.4200000000000001</v>
      </c>
      <c r="J22">
        <f t="shared" si="1"/>
        <v>1.0816551917646491</v>
      </c>
      <c r="M22">
        <f t="shared" si="7"/>
        <v>0.4200000000000001</v>
      </c>
      <c r="N22">
        <f t="shared" si="2"/>
        <v>1.1765382024496571</v>
      </c>
      <c r="Q22">
        <f t="shared" si="8"/>
        <v>0.4200000000000001</v>
      </c>
      <c r="R22">
        <f t="shared" si="3"/>
        <v>1.2079153962795441</v>
      </c>
      <c r="U22">
        <f t="shared" si="9"/>
        <v>0.4200000000000001</v>
      </c>
      <c r="V22">
        <f t="shared" si="4"/>
        <v>1.2141816415735796</v>
      </c>
    </row>
    <row r="23" spans="2:22" x14ac:dyDescent="0.2">
      <c r="E23">
        <f t="shared" si="5"/>
        <v>0.44000000000000011</v>
      </c>
      <c r="F23">
        <f t="shared" si="0"/>
        <v>0.83780160857908836</v>
      </c>
      <c r="I23">
        <f t="shared" si="6"/>
        <v>0.44000000000000011</v>
      </c>
      <c r="J23">
        <f t="shared" si="1"/>
        <v>1.0885776311064534</v>
      </c>
      <c r="M23">
        <f t="shared" si="7"/>
        <v>0.44000000000000011</v>
      </c>
      <c r="N23">
        <f t="shared" si="2"/>
        <v>1.1963563135672801</v>
      </c>
      <c r="Q23">
        <f t="shared" si="8"/>
        <v>0.44000000000000011</v>
      </c>
      <c r="R23">
        <f t="shared" si="3"/>
        <v>1.2327608007872832</v>
      </c>
      <c r="U23">
        <f t="shared" si="9"/>
        <v>0.44000000000000011</v>
      </c>
      <c r="V23">
        <f t="shared" si="4"/>
        <v>1.2400793650793653</v>
      </c>
    </row>
    <row r="24" spans="2:22" x14ac:dyDescent="0.2">
      <c r="E24">
        <f t="shared" si="5"/>
        <v>0.46000000000000013</v>
      </c>
      <c r="F24">
        <f t="shared" si="0"/>
        <v>0.8253549026081215</v>
      </c>
      <c r="I24">
        <f t="shared" si="6"/>
        <v>0.46000000000000013</v>
      </c>
      <c r="J24">
        <f t="shared" si="1"/>
        <v>1.0955494864082609</v>
      </c>
      <c r="M24">
        <f t="shared" si="7"/>
        <v>0.46000000000000013</v>
      </c>
      <c r="N24">
        <f t="shared" si="2"/>
        <v>1.2176352528444008</v>
      </c>
      <c r="Q24">
        <f t="shared" si="8"/>
        <v>0.46000000000000013</v>
      </c>
      <c r="R24">
        <f t="shared" si="3"/>
        <v>1.2598430220913843</v>
      </c>
      <c r="U24">
        <f t="shared" si="9"/>
        <v>0.46000000000000013</v>
      </c>
      <c r="V24">
        <f t="shared" si="4"/>
        <v>1.2683916793505836</v>
      </c>
    </row>
    <row r="25" spans="2:22" x14ac:dyDescent="0.2">
      <c r="E25">
        <f t="shared" si="5"/>
        <v>0.48000000000000015</v>
      </c>
      <c r="F25">
        <f t="shared" si="0"/>
        <v>0.81274382314694393</v>
      </c>
      <c r="I25">
        <f t="shared" si="6"/>
        <v>0.48000000000000015</v>
      </c>
      <c r="J25">
        <f t="shared" si="1"/>
        <v>1.1025122719912774</v>
      </c>
      <c r="M25">
        <f t="shared" si="7"/>
        <v>0.48000000000000015</v>
      </c>
      <c r="N25">
        <f t="shared" si="2"/>
        <v>1.2404578851568049</v>
      </c>
      <c r="Q25">
        <f t="shared" si="8"/>
        <v>0.48000000000000015</v>
      </c>
      <c r="R25">
        <f t="shared" si="3"/>
        <v>1.2893835536641267</v>
      </c>
      <c r="U25">
        <f t="shared" si="9"/>
        <v>0.48000000000000015</v>
      </c>
      <c r="V25">
        <f t="shared" si="4"/>
        <v>1.2993762993762996</v>
      </c>
    </row>
    <row r="26" spans="2:22" x14ac:dyDescent="0.2">
      <c r="E26">
        <f t="shared" si="5"/>
        <v>0.50000000000000011</v>
      </c>
      <c r="F26">
        <f t="shared" si="0"/>
        <v>0.79999999999999982</v>
      </c>
      <c r="I26">
        <f t="shared" si="6"/>
        <v>0.50000000000000011</v>
      </c>
      <c r="J26">
        <f t="shared" si="1"/>
        <v>1.1094003924504583</v>
      </c>
      <c r="M26">
        <f t="shared" si="7"/>
        <v>0.50000000000000011</v>
      </c>
      <c r="N26">
        <f t="shared" si="2"/>
        <v>1.2649110640673518</v>
      </c>
      <c r="Q26">
        <f t="shared" si="8"/>
        <v>0.50000000000000011</v>
      </c>
      <c r="R26">
        <f t="shared" si="3"/>
        <v>1.3216372009101796</v>
      </c>
      <c r="U26">
        <f t="shared" si="9"/>
        <v>0.50000000000000011</v>
      </c>
      <c r="V26">
        <f t="shared" si="4"/>
        <v>1.3333333333333335</v>
      </c>
    </row>
    <row r="27" spans="2:22" x14ac:dyDescent="0.2">
      <c r="E27">
        <f t="shared" si="5"/>
        <v>0.52000000000000013</v>
      </c>
      <c r="F27">
        <f t="shared" si="0"/>
        <v>0.78715365239294699</v>
      </c>
      <c r="I27">
        <f t="shared" si="6"/>
        <v>0.52000000000000013</v>
      </c>
      <c r="J27">
        <f t="shared" si="1"/>
        <v>1.1161408336191831</v>
      </c>
      <c r="M27">
        <f t="shared" si="7"/>
        <v>0.52000000000000013</v>
      </c>
      <c r="N27">
        <f t="shared" si="2"/>
        <v>1.291084655668421</v>
      </c>
      <c r="Q27">
        <f t="shared" si="8"/>
        <v>0.52000000000000013</v>
      </c>
      <c r="R27">
        <f t="shared" si="3"/>
        <v>1.356898119162121</v>
      </c>
      <c r="U27">
        <f t="shared" si="9"/>
        <v>0.52000000000000013</v>
      </c>
      <c r="V27">
        <f t="shared" si="4"/>
        <v>1.3706140350877196</v>
      </c>
    </row>
    <row r="28" spans="2:22" x14ac:dyDescent="0.2">
      <c r="E28">
        <f t="shared" si="5"/>
        <v>0.54000000000000015</v>
      </c>
      <c r="F28">
        <f t="shared" si="0"/>
        <v>0.77423350882626196</v>
      </c>
      <c r="I28">
        <f t="shared" si="6"/>
        <v>0.54000000000000015</v>
      </c>
      <c r="J28">
        <f t="shared" si="1"/>
        <v>1.1226529917988417</v>
      </c>
      <c r="M28">
        <f t="shared" si="7"/>
        <v>0.54000000000000015</v>
      </c>
      <c r="N28">
        <f t="shared" si="2"/>
        <v>1.319070035379075</v>
      </c>
      <c r="Q28">
        <f t="shared" si="8"/>
        <v>0.54000000000000015</v>
      </c>
      <c r="R28">
        <f t="shared" si="3"/>
        <v>1.3955071838042032</v>
      </c>
      <c r="U28">
        <f t="shared" si="9"/>
        <v>0.54000000000000015</v>
      </c>
      <c r="V28">
        <f t="shared" si="4"/>
        <v>1.4116318464144553</v>
      </c>
    </row>
    <row r="29" spans="2:22" x14ac:dyDescent="0.2">
      <c r="E29">
        <f t="shared" si="5"/>
        <v>0.56000000000000016</v>
      </c>
      <c r="F29">
        <f t="shared" si="0"/>
        <v>0.76126674786845294</v>
      </c>
      <c r="I29">
        <f t="shared" si="6"/>
        <v>0.56000000000000016</v>
      </c>
      <c r="J29">
        <f t="shared" si="1"/>
        <v>1.1288486876587542</v>
      </c>
      <c r="M29">
        <f t="shared" si="7"/>
        <v>0.56000000000000016</v>
      </c>
      <c r="N29">
        <f t="shared" si="2"/>
        <v>1.3489578674745615</v>
      </c>
      <c r="Q29">
        <f t="shared" si="8"/>
        <v>0.56000000000000016</v>
      </c>
      <c r="R29">
        <f t="shared" si="3"/>
        <v>1.4378610275248382</v>
      </c>
      <c r="U29">
        <f t="shared" si="9"/>
        <v>0.56000000000000016</v>
      </c>
      <c r="V29">
        <f t="shared" si="4"/>
        <v>1.4568764568764572</v>
      </c>
    </row>
    <row r="30" spans="2:22" x14ac:dyDescent="0.2">
      <c r="E30">
        <f t="shared" si="5"/>
        <v>0.58000000000000018</v>
      </c>
      <c r="F30">
        <f t="shared" si="0"/>
        <v>0.74827895839568981</v>
      </c>
      <c r="I30">
        <f t="shared" si="6"/>
        <v>0.58000000000000018</v>
      </c>
      <c r="J30">
        <f t="shared" si="1"/>
        <v>1.1346324156093308</v>
      </c>
      <c r="M30">
        <f t="shared" si="7"/>
        <v>0.58000000000000018</v>
      </c>
      <c r="N30">
        <f t="shared" si="2"/>
        <v>1.3808349189167566</v>
      </c>
      <c r="Q30">
        <f t="shared" si="8"/>
        <v>0.58000000000000018</v>
      </c>
      <c r="R30">
        <f t="shared" si="3"/>
        <v>1.4844231713282614</v>
      </c>
      <c r="U30">
        <f t="shared" si="9"/>
        <v>0.58000000000000018</v>
      </c>
      <c r="V30">
        <f t="shared" si="4"/>
        <v>1.5069318866787227</v>
      </c>
    </row>
    <row r="31" spans="2:22" x14ac:dyDescent="0.2">
      <c r="E31">
        <f t="shared" si="5"/>
        <v>0.6000000000000002</v>
      </c>
      <c r="F31">
        <f t="shared" si="0"/>
        <v>0.73529411764705865</v>
      </c>
      <c r="I31">
        <f t="shared" si="6"/>
        <v>0.6000000000000002</v>
      </c>
      <c r="J31">
        <f t="shared" si="1"/>
        <v>1.139901881468883</v>
      </c>
      <c r="M31">
        <f t="shared" si="7"/>
        <v>0.6000000000000002</v>
      </c>
      <c r="N31">
        <f t="shared" si="2"/>
        <v>1.4147795874357323</v>
      </c>
      <c r="Q31">
        <f t="shared" si="8"/>
        <v>0.6000000000000002</v>
      </c>
      <c r="R31">
        <f t="shared" si="3"/>
        <v>1.5357377920848787</v>
      </c>
      <c r="U31">
        <f t="shared" si="9"/>
        <v>0.6000000000000002</v>
      </c>
      <c r="V31">
        <f t="shared" si="4"/>
        <v>1.5625000000000009</v>
      </c>
    </row>
    <row r="32" spans="2:22" x14ac:dyDescent="0.2">
      <c r="E32">
        <f t="shared" si="5"/>
        <v>0.62000000000000022</v>
      </c>
      <c r="F32">
        <f t="shared" si="0"/>
        <v>0.72233458537994788</v>
      </c>
      <c r="I32">
        <f t="shared" si="6"/>
        <v>0.62000000000000022</v>
      </c>
      <c r="J32">
        <f t="shared" si="1"/>
        <v>1.1445488796688348</v>
      </c>
      <c r="M32">
        <f t="shared" si="7"/>
        <v>0.62000000000000022</v>
      </c>
      <c r="N32">
        <f t="shared" si="2"/>
        <v>1.4508557390049392</v>
      </c>
      <c r="Q32">
        <f t="shared" si="8"/>
        <v>0.62000000000000022</v>
      </c>
      <c r="R32">
        <f t="shared" si="3"/>
        <v>1.5924468143198893</v>
      </c>
      <c r="U32">
        <f t="shared" si="9"/>
        <v>0.62000000000000022</v>
      </c>
      <c r="V32">
        <f t="shared" si="4"/>
        <v>1.6244314489928533</v>
      </c>
    </row>
    <row r="33" spans="5:22" x14ac:dyDescent="0.2">
      <c r="E33">
        <f t="shared" si="5"/>
        <v>0.64000000000000024</v>
      </c>
      <c r="F33">
        <f t="shared" si="0"/>
        <v>0.7094211123723041</v>
      </c>
      <c r="I33">
        <f t="shared" si="6"/>
        <v>0.64000000000000024</v>
      </c>
      <c r="J33">
        <f t="shared" si="1"/>
        <v>1.1484605547695321</v>
      </c>
      <c r="M33">
        <f t="shared" si="7"/>
        <v>0.64000000000000024</v>
      </c>
      <c r="N33">
        <f t="shared" si="2"/>
        <v>1.4891043553608794</v>
      </c>
      <c r="Q33">
        <f t="shared" si="8"/>
        <v>0.64000000000000024</v>
      </c>
      <c r="R33">
        <f t="shared" si="3"/>
        <v>1.6553111895632775</v>
      </c>
      <c r="U33">
        <f t="shared" si="9"/>
        <v>0.64000000000000024</v>
      </c>
      <c r="V33">
        <f t="shared" si="4"/>
        <v>1.6937669376693776</v>
      </c>
    </row>
    <row r="34" spans="5:22" x14ac:dyDescent="0.2">
      <c r="E34">
        <f t="shared" si="5"/>
        <v>0.66000000000000025</v>
      </c>
      <c r="F34">
        <f t="shared" si="0"/>
        <v>0.69657286152131492</v>
      </c>
      <c r="I34">
        <f t="shared" si="6"/>
        <v>0.66000000000000025</v>
      </c>
      <c r="J34">
        <f t="shared" si="1"/>
        <v>1.151521079463645</v>
      </c>
      <c r="M34">
        <f t="shared" si="7"/>
        <v>0.66000000000000025</v>
      </c>
      <c r="N34">
        <f t="shared" si="2"/>
        <v>1.5295323978085456</v>
      </c>
      <c r="Q34">
        <f t="shared" si="8"/>
        <v>0.66000000000000025</v>
      </c>
      <c r="R34">
        <f t="shared" si="3"/>
        <v>1.7252374278988931</v>
      </c>
      <c r="U34">
        <f t="shared" si="9"/>
        <v>0.66000000000000025</v>
      </c>
      <c r="V34">
        <f t="shared" si="4"/>
        <v>1.771793054571227</v>
      </c>
    </row>
    <row r="35" spans="5:22" x14ac:dyDescent="0.2">
      <c r="E35">
        <f t="shared" si="5"/>
        <v>0.68000000000000027</v>
      </c>
      <c r="F35">
        <f t="shared" si="0"/>
        <v>0.68380743982494507</v>
      </c>
      <c r="I35">
        <f t="shared" si="6"/>
        <v>0.68000000000000027</v>
      </c>
      <c r="J35">
        <f t="shared" si="1"/>
        <v>1.1536137616242068</v>
      </c>
      <c r="M35">
        <f t="shared" si="7"/>
        <v>0.68000000000000027</v>
      </c>
      <c r="N35">
        <f t="shared" si="2"/>
        <v>1.5720982199895588</v>
      </c>
      <c r="Q35">
        <f t="shared" si="8"/>
        <v>0.68000000000000027</v>
      </c>
      <c r="R35">
        <f t="shared" si="3"/>
        <v>1.8033106511685244</v>
      </c>
      <c r="U35">
        <f t="shared" si="9"/>
        <v>0.68000000000000027</v>
      </c>
      <c r="V35">
        <f t="shared" si="4"/>
        <v>1.8601190476190488</v>
      </c>
    </row>
    <row r="36" spans="5:22" x14ac:dyDescent="0.2">
      <c r="E36">
        <f t="shared" si="5"/>
        <v>0.70000000000000029</v>
      </c>
      <c r="F36">
        <f t="shared" si="0"/>
        <v>0.67114093959731524</v>
      </c>
      <c r="I36">
        <f t="shared" si="6"/>
        <v>0.70000000000000029</v>
      </c>
      <c r="J36">
        <f t="shared" si="1"/>
        <v>1.154623566040508</v>
      </c>
      <c r="M36">
        <f t="shared" si="7"/>
        <v>0.70000000000000029</v>
      </c>
      <c r="N36">
        <f t="shared" si="2"/>
        <v>1.6166928483211838</v>
      </c>
      <c r="Q36">
        <f t="shared" si="8"/>
        <v>0.70000000000000029</v>
      </c>
      <c r="R36">
        <f t="shared" si="3"/>
        <v>1.8908355841512139</v>
      </c>
      <c r="U36">
        <f t="shared" si="9"/>
        <v>0.70000000000000029</v>
      </c>
      <c r="V36">
        <f t="shared" si="4"/>
        <v>1.9607843137254919</v>
      </c>
    </row>
    <row r="37" spans="5:22" x14ac:dyDescent="0.2">
      <c r="E37">
        <f t="shared" si="5"/>
        <v>0.72000000000000031</v>
      </c>
      <c r="F37">
        <f t="shared" si="0"/>
        <v>0.65858798735511048</v>
      </c>
      <c r="I37">
        <f t="shared" si="6"/>
        <v>0.72000000000000031</v>
      </c>
      <c r="J37">
        <f t="shared" si="1"/>
        <v>1.1544400029732855</v>
      </c>
      <c r="M37">
        <f t="shared" si="7"/>
        <v>0.72000000000000031</v>
      </c>
      <c r="N37">
        <f t="shared" si="2"/>
        <v>1.6631165604150211</v>
      </c>
      <c r="Q37">
        <f t="shared" si="8"/>
        <v>0.72000000000000031</v>
      </c>
      <c r="R37">
        <f t="shared" si="3"/>
        <v>1.9893868410755997</v>
      </c>
      <c r="U37">
        <f t="shared" si="9"/>
        <v>0.72000000000000031</v>
      </c>
      <c r="V37">
        <f t="shared" si="4"/>
        <v>2.0764119601328921</v>
      </c>
    </row>
    <row r="38" spans="5:22" x14ac:dyDescent="0.2">
      <c r="E38">
        <f t="shared" si="5"/>
        <v>0.74000000000000032</v>
      </c>
      <c r="F38">
        <f t="shared" si="0"/>
        <v>0.64616179891444792</v>
      </c>
      <c r="I38">
        <f t="shared" si="6"/>
        <v>0.74000000000000032</v>
      </c>
      <c r="J38">
        <f t="shared" si="1"/>
        <v>1.1529602974950619</v>
      </c>
      <c r="M38">
        <f t="shared" si="7"/>
        <v>0.74000000000000032</v>
      </c>
      <c r="N38">
        <f t="shared" si="2"/>
        <v>1.7110505321056488</v>
      </c>
      <c r="Q38">
        <f t="shared" si="8"/>
        <v>0.74000000000000032</v>
      </c>
      <c r="R38">
        <f t="shared" si="3"/>
        <v>2.1008692657529489</v>
      </c>
      <c r="U38">
        <f t="shared" si="9"/>
        <v>0.74000000000000032</v>
      </c>
      <c r="V38">
        <f t="shared" si="4"/>
        <v>2.2104332449160062</v>
      </c>
    </row>
    <row r="39" spans="5:22" x14ac:dyDescent="0.2">
      <c r="E39">
        <f t="shared" si="5"/>
        <v>0.76000000000000034</v>
      </c>
      <c r="F39">
        <f t="shared" si="0"/>
        <v>0.63387423935091258</v>
      </c>
      <c r="I39">
        <f t="shared" si="6"/>
        <v>0.76000000000000034</v>
      </c>
      <c r="J39">
        <f t="shared" si="1"/>
        <v>1.1500927140908417</v>
      </c>
      <c r="M39">
        <f t="shared" si="7"/>
        <v>0.76000000000000034</v>
      </c>
      <c r="N39">
        <f t="shared" si="2"/>
        <v>1.7600240387696082</v>
      </c>
      <c r="Q39">
        <f t="shared" si="8"/>
        <v>0.76000000000000034</v>
      </c>
      <c r="R39">
        <f t="shared" si="3"/>
        <v>2.2275872126198282</v>
      </c>
      <c r="U39">
        <f t="shared" si="9"/>
        <v>0.76000000000000034</v>
      </c>
      <c r="V39">
        <f t="shared" si="4"/>
        <v>2.3674242424242458</v>
      </c>
    </row>
    <row r="40" spans="5:22" x14ac:dyDescent="0.2">
      <c r="E40">
        <f t="shared" si="5"/>
        <v>0.78000000000000036</v>
      </c>
      <c r="F40">
        <f t="shared" si="0"/>
        <v>0.62173588659537404</v>
      </c>
      <c r="I40">
        <f t="shared" si="6"/>
        <v>0.78000000000000036</v>
      </c>
      <c r="J40">
        <f t="shared" si="1"/>
        <v>1.1457598747766176</v>
      </c>
      <c r="M40">
        <f t="shared" si="7"/>
        <v>0.78000000000000036</v>
      </c>
      <c r="N40">
        <f t="shared" si="2"/>
        <v>1.8093789652215948</v>
      </c>
      <c r="Q40">
        <f t="shared" si="8"/>
        <v>0.78000000000000036</v>
      </c>
      <c r="R40">
        <f t="shared" si="3"/>
        <v>2.372316941128032</v>
      </c>
      <c r="U40">
        <f t="shared" si="9"/>
        <v>0.78000000000000036</v>
      </c>
      <c r="V40">
        <f t="shared" si="4"/>
        <v>2.5536261491317709</v>
      </c>
    </row>
    <row r="41" spans="5:22" x14ac:dyDescent="0.2">
      <c r="E41">
        <f t="shared" si="5"/>
        <v>0.80000000000000038</v>
      </c>
      <c r="F41">
        <f t="shared" si="0"/>
        <v>0.60975609756097537</v>
      </c>
      <c r="I41">
        <f t="shared" si="6"/>
        <v>0.80000000000000038</v>
      </c>
      <c r="J41">
        <f t="shared" si="1"/>
        <v>1.1399018814688828</v>
      </c>
      <c r="M41">
        <f t="shared" si="7"/>
        <v>0.80000000000000038</v>
      </c>
      <c r="N41">
        <f t="shared" si="2"/>
        <v>1.8582353656179167</v>
      </c>
      <c r="Q41">
        <f t="shared" si="8"/>
        <v>0.80000000000000038</v>
      </c>
      <c r="R41">
        <f t="shared" si="3"/>
        <v>2.5383654128340507</v>
      </c>
      <c r="U41">
        <f t="shared" si="9"/>
        <v>0.80000000000000038</v>
      </c>
      <c r="V41">
        <f t="shared" si="4"/>
        <v>2.7777777777777821</v>
      </c>
    </row>
    <row r="42" spans="5:22" x14ac:dyDescent="0.2">
      <c r="E42">
        <f t="shared" si="5"/>
        <v>0.8200000000000004</v>
      </c>
      <c r="F42">
        <f t="shared" si="0"/>
        <v>0.59794307581918171</v>
      </c>
      <c r="I42">
        <f t="shared" si="6"/>
        <v>0.8200000000000004</v>
      </c>
      <c r="J42">
        <f t="shared" si="1"/>
        <v>1.1324790399610278</v>
      </c>
      <c r="M42">
        <f t="shared" si="7"/>
        <v>0.8200000000000004</v>
      </c>
      <c r="N42">
        <f t="shared" si="2"/>
        <v>1.9054645587914731</v>
      </c>
      <c r="Q42">
        <f t="shared" si="8"/>
        <v>0.8200000000000004</v>
      </c>
      <c r="R42">
        <f t="shared" si="3"/>
        <v>2.7295748424557686</v>
      </c>
      <c r="U42">
        <f t="shared" si="9"/>
        <v>0.8200000000000004</v>
      </c>
      <c r="V42">
        <f t="shared" si="4"/>
        <v>3.0525030525030585</v>
      </c>
    </row>
    <row r="43" spans="5:22" x14ac:dyDescent="0.2">
      <c r="E43">
        <f t="shared" si="5"/>
        <v>0.84000000000000041</v>
      </c>
      <c r="F43">
        <f t="shared" si="0"/>
        <v>0.58630393996247632</v>
      </c>
      <c r="I43">
        <f t="shared" si="6"/>
        <v>0.84000000000000041</v>
      </c>
      <c r="J43">
        <f t="shared" si="1"/>
        <v>1.1234739880750304</v>
      </c>
      <c r="M43">
        <f t="shared" si="7"/>
        <v>0.84000000000000041</v>
      </c>
      <c r="N43">
        <f t="shared" si="2"/>
        <v>1.9496794538156788</v>
      </c>
      <c r="Q43">
        <f t="shared" si="8"/>
        <v>0.84000000000000041</v>
      </c>
      <c r="R43">
        <f t="shared" si="3"/>
        <v>2.9501816329334698</v>
      </c>
      <c r="U43">
        <f t="shared" si="9"/>
        <v>0.84000000000000041</v>
      </c>
      <c r="V43">
        <f t="shared" si="4"/>
        <v>3.3967391304347903</v>
      </c>
    </row>
    <row r="44" spans="5:22" x14ac:dyDescent="0.2">
      <c r="E44">
        <f t="shared" si="5"/>
        <v>0.86000000000000043</v>
      </c>
      <c r="F44">
        <f t="shared" si="0"/>
        <v>0.57484479190618509</v>
      </c>
      <c r="I44">
        <f t="shared" si="6"/>
        <v>0.86000000000000043</v>
      </c>
      <c r="J44">
        <f t="shared" si="1"/>
        <v>1.1128930566970665</v>
      </c>
      <c r="M44">
        <f t="shared" si="7"/>
        <v>0.86000000000000043</v>
      </c>
      <c r="N44">
        <f t="shared" si="2"/>
        <v>1.9892545825448944</v>
      </c>
      <c r="Q44">
        <f t="shared" si="8"/>
        <v>0.86000000000000043</v>
      </c>
      <c r="R44">
        <f t="shared" si="3"/>
        <v>3.20433564615047</v>
      </c>
      <c r="U44">
        <f t="shared" si="9"/>
        <v>0.86000000000000043</v>
      </c>
      <c r="V44">
        <f t="shared" si="4"/>
        <v>3.8402457757296569</v>
      </c>
    </row>
    <row r="45" spans="5:22" x14ac:dyDescent="0.2">
      <c r="E45">
        <f t="shared" si="5"/>
        <v>0.88000000000000045</v>
      </c>
      <c r="F45">
        <f t="shared" si="0"/>
        <v>0.56357078449053177</v>
      </c>
      <c r="I45">
        <f t="shared" si="6"/>
        <v>0.88000000000000045</v>
      </c>
      <c r="J45">
        <f t="shared" si="1"/>
        <v>1.1007667388416655</v>
      </c>
      <c r="M45">
        <f t="shared" si="7"/>
        <v>0.88000000000000045</v>
      </c>
      <c r="N45">
        <f t="shared" si="2"/>
        <v>2.0223889757371332</v>
      </c>
      <c r="Q45">
        <f t="shared" si="8"/>
        <v>0.88000000000000045</v>
      </c>
      <c r="R45">
        <f t="shared" si="3"/>
        <v>3.494893915531168</v>
      </c>
      <c r="U45">
        <f t="shared" si="9"/>
        <v>0.88000000000000045</v>
      </c>
      <c r="V45">
        <f t="shared" si="4"/>
        <v>4.4326241134751925</v>
      </c>
    </row>
    <row r="46" spans="5:22" x14ac:dyDescent="0.2">
      <c r="E46">
        <f t="shared" si="5"/>
        <v>0.90000000000000047</v>
      </c>
      <c r="F46">
        <f t="shared" si="0"/>
        <v>0.55248618784530357</v>
      </c>
      <c r="I46">
        <f t="shared" si="6"/>
        <v>0.90000000000000047</v>
      </c>
      <c r="J46">
        <f t="shared" si="1"/>
        <v>1.0871492046706059</v>
      </c>
      <c r="M46">
        <f t="shared" si="7"/>
        <v>0.90000000000000047</v>
      </c>
      <c r="N46">
        <f t="shared" si="2"/>
        <v>2.0472212475808576</v>
      </c>
      <c r="Q46">
        <f t="shared" si="8"/>
        <v>0.90000000000000047</v>
      </c>
      <c r="R46">
        <f t="shared" si="3"/>
        <v>3.8208035995043579</v>
      </c>
      <c r="U46">
        <f t="shared" si="9"/>
        <v>0.90000000000000047</v>
      </c>
      <c r="V46">
        <f t="shared" si="4"/>
        <v>5.2631578947368647</v>
      </c>
    </row>
    <row r="47" spans="5:22" x14ac:dyDescent="0.2">
      <c r="E47">
        <f t="shared" si="5"/>
        <v>0.92000000000000048</v>
      </c>
      <c r="F47">
        <f t="shared" si="0"/>
        <v>0.54159445407279005</v>
      </c>
      <c r="I47">
        <f t="shared" si="6"/>
        <v>0.92000000000000048</v>
      </c>
      <c r="J47">
        <f t="shared" si="1"/>
        <v>1.07211687260679</v>
      </c>
      <c r="M47">
        <f t="shared" si="7"/>
        <v>0.92000000000000048</v>
      </c>
      <c r="N47">
        <f t="shared" si="2"/>
        <v>2.0619961071424187</v>
      </c>
      <c r="Q47">
        <f t="shared" si="8"/>
        <v>0.92000000000000048</v>
      </c>
      <c r="R47">
        <f t="shared" si="3"/>
        <v>4.1721403969880457</v>
      </c>
      <c r="U47">
        <f t="shared" si="9"/>
        <v>0.92000000000000048</v>
      </c>
      <c r="V47">
        <f t="shared" si="4"/>
        <v>6.510416666666706</v>
      </c>
    </row>
    <row r="48" spans="5:22" x14ac:dyDescent="0.2">
      <c r="E48">
        <f t="shared" si="5"/>
        <v>0.9400000000000005</v>
      </c>
      <c r="F48">
        <f t="shared" si="0"/>
        <v>0.53089827988957294</v>
      </c>
      <c r="I48">
        <f t="shared" si="6"/>
        <v>0.9400000000000005</v>
      </c>
      <c r="J48">
        <f t="shared" si="1"/>
        <v>1.055766119518208</v>
      </c>
      <c r="M48">
        <f t="shared" si="7"/>
        <v>0.9400000000000005</v>
      </c>
      <c r="N48">
        <f t="shared" si="2"/>
        <v>2.0652652833704734</v>
      </c>
      <c r="Q48">
        <f t="shared" si="8"/>
        <v>0.9400000000000005</v>
      </c>
      <c r="R48">
        <f t="shared" si="3"/>
        <v>4.5224818728865586</v>
      </c>
      <c r="U48">
        <f t="shared" si="9"/>
        <v>0.9400000000000005</v>
      </c>
      <c r="V48">
        <f t="shared" si="4"/>
        <v>8.5910652920962889</v>
      </c>
    </row>
    <row r="49" spans="5:22" x14ac:dyDescent="0.2">
      <c r="E49">
        <f t="shared" si="5"/>
        <v>0.96000000000000052</v>
      </c>
      <c r="F49">
        <f t="shared" si="0"/>
        <v>0.52039966694421291</v>
      </c>
      <c r="I49">
        <f t="shared" si="6"/>
        <v>0.96000000000000052</v>
      </c>
      <c r="J49">
        <f t="shared" si="1"/>
        <v>1.0382102772558763</v>
      </c>
      <c r="M49">
        <f t="shared" si="7"/>
        <v>0.96000000000000052</v>
      </c>
      <c r="N49">
        <f t="shared" si="2"/>
        <v>2.0560879207624931</v>
      </c>
      <c r="Q49">
        <f t="shared" si="8"/>
        <v>0.96000000000000052</v>
      </c>
      <c r="R49">
        <f t="shared" si="3"/>
        <v>4.8218361814216264</v>
      </c>
      <c r="U49">
        <f t="shared" si="9"/>
        <v>0.96000000000000052</v>
      </c>
      <c r="V49">
        <f t="shared" si="4"/>
        <v>12.755102040816485</v>
      </c>
    </row>
    <row r="50" spans="5:22" x14ac:dyDescent="0.2">
      <c r="E50">
        <f t="shared" si="5"/>
        <v>0.98000000000000054</v>
      </c>
      <c r="F50">
        <f t="shared" si="0"/>
        <v>0.51009997959600051</v>
      </c>
      <c r="I50">
        <f t="shared" si="6"/>
        <v>0.98000000000000054</v>
      </c>
      <c r="J50">
        <f t="shared" si="1"/>
        <v>1.0195761108161454</v>
      </c>
      <c r="M50">
        <f t="shared" si="7"/>
        <v>0.98000000000000054</v>
      </c>
      <c r="N50">
        <f t="shared" si="2"/>
        <v>2.0341842259443239</v>
      </c>
      <c r="Q50">
        <f t="shared" si="8"/>
        <v>0.98000000000000054</v>
      </c>
      <c r="R50">
        <f t="shared" si="3"/>
        <v>5.0009902941270656</v>
      </c>
      <c r="U50">
        <f t="shared" si="9"/>
        <v>0.98000000000000054</v>
      </c>
      <c r="V50">
        <f t="shared" si="4"/>
        <v>25.25252525252591</v>
      </c>
    </row>
    <row r="51" spans="5:22" x14ac:dyDescent="0.2">
      <c r="E51">
        <f t="shared" si="5"/>
        <v>1.0000000000000004</v>
      </c>
      <c r="F51">
        <f t="shared" si="0"/>
        <v>0.49999999999999978</v>
      </c>
      <c r="I51">
        <f t="shared" si="6"/>
        <v>1.0000000000000004</v>
      </c>
      <c r="J51">
        <f t="shared" si="1"/>
        <v>0.99999999999999956</v>
      </c>
      <c r="M51">
        <f t="shared" si="7"/>
        <v>1.0000000000000004</v>
      </c>
      <c r="N51">
        <f t="shared" si="2"/>
        <v>1.9999999999999991</v>
      </c>
      <c r="Q51">
        <f t="shared" si="8"/>
        <v>1.0000000000000004</v>
      </c>
      <c r="R51">
        <f t="shared" si="3"/>
        <v>4.9999999999999973</v>
      </c>
      <c r="U51">
        <f t="shared" si="9"/>
        <v>1.0000000000000004</v>
      </c>
      <c r="V51">
        <f t="shared" si="4"/>
        <v>1125899906842624</v>
      </c>
    </row>
    <row r="52" spans="5:22" x14ac:dyDescent="0.2">
      <c r="E52">
        <f t="shared" si="5"/>
        <v>1.0200000000000005</v>
      </c>
      <c r="F52">
        <f t="shared" si="0"/>
        <v>0.49009998039600056</v>
      </c>
      <c r="I52">
        <f t="shared" si="6"/>
        <v>1.0200000000000005</v>
      </c>
      <c r="J52">
        <f t="shared" si="1"/>
        <v>0.97962405007754705</v>
      </c>
      <c r="M52">
        <f t="shared" si="7"/>
        <v>1.0200000000000005</v>
      </c>
      <c r="N52">
        <f t="shared" si="2"/>
        <v>1.9546610336770858</v>
      </c>
      <c r="Q52">
        <f t="shared" si="8"/>
        <v>1.0200000000000005</v>
      </c>
      <c r="R52">
        <f t="shared" si="3"/>
        <v>4.8085726558323714</v>
      </c>
      <c r="U52">
        <f t="shared" si="9"/>
        <v>1.0200000000000005</v>
      </c>
      <c r="V52">
        <f t="shared" si="4"/>
        <v>24.752475247524213</v>
      </c>
    </row>
    <row r="53" spans="5:22" x14ac:dyDescent="0.2">
      <c r="E53">
        <f t="shared" si="5"/>
        <v>1.0400000000000005</v>
      </c>
      <c r="F53">
        <f t="shared" si="0"/>
        <v>0.48039969254419657</v>
      </c>
      <c r="I53">
        <f t="shared" si="6"/>
        <v>1.0400000000000005</v>
      </c>
      <c r="J53">
        <f t="shared" si="1"/>
        <v>0.95859233950055966</v>
      </c>
      <c r="M53">
        <f t="shared" si="7"/>
        <v>1.0400000000000005</v>
      </c>
      <c r="N53">
        <f t="shared" si="2"/>
        <v>1.8998276919223649</v>
      </c>
      <c r="Q53">
        <f t="shared" si="8"/>
        <v>1.0400000000000005</v>
      </c>
      <c r="R53">
        <f t="shared" si="3"/>
        <v>4.4756032051611356</v>
      </c>
      <c r="U53">
        <f t="shared" si="9"/>
        <v>1.0400000000000005</v>
      </c>
      <c r="V53">
        <f t="shared" si="4"/>
        <v>12.254901960784164</v>
      </c>
    </row>
    <row r="54" spans="5:22" x14ac:dyDescent="0.2">
      <c r="E54">
        <f t="shared" si="5"/>
        <v>1.0600000000000005</v>
      </c>
      <c r="F54">
        <f t="shared" si="0"/>
        <v>0.47089847428894305</v>
      </c>
      <c r="I54">
        <f t="shared" si="6"/>
        <v>1.0600000000000005</v>
      </c>
      <c r="J54">
        <f t="shared" si="1"/>
        <v>0.9370474787306966</v>
      </c>
      <c r="M54">
        <f t="shared" si="7"/>
        <v>1.0600000000000005</v>
      </c>
      <c r="N54">
        <f t="shared" si="2"/>
        <v>1.8374873775616241</v>
      </c>
      <c r="Q54">
        <f t="shared" si="8"/>
        <v>1.0600000000000005</v>
      </c>
      <c r="R54">
        <f t="shared" si="3"/>
        <v>4.0749863918094054</v>
      </c>
      <c r="U54">
        <f t="shared" si="9"/>
        <v>1.0600000000000005</v>
      </c>
      <c r="V54">
        <f t="shared" si="4"/>
        <v>8.0906148867313235</v>
      </c>
    </row>
    <row r="55" spans="5:22" x14ac:dyDescent="0.2">
      <c r="E55">
        <f t="shared" si="5"/>
        <v>1.0800000000000005</v>
      </c>
      <c r="F55">
        <f t="shared" si="0"/>
        <v>0.46159527326440153</v>
      </c>
      <c r="I55">
        <f t="shared" si="6"/>
        <v>1.0800000000000005</v>
      </c>
      <c r="J55">
        <f t="shared" si="1"/>
        <v>0.91512760992787967</v>
      </c>
      <c r="M55">
        <f t="shared" si="7"/>
        <v>1.0800000000000005</v>
      </c>
      <c r="N55">
        <f t="shared" si="2"/>
        <v>1.769734221111211</v>
      </c>
      <c r="Q55">
        <f t="shared" si="8"/>
        <v>1.0800000000000005</v>
      </c>
      <c r="R55">
        <f t="shared" si="3"/>
        <v>3.6675347200113615</v>
      </c>
      <c r="U55">
        <f t="shared" si="9"/>
        <v>1.0800000000000005</v>
      </c>
      <c r="V55">
        <f t="shared" si="4"/>
        <v>6.0096153846153406</v>
      </c>
    </row>
    <row r="56" spans="5:22" x14ac:dyDescent="0.2">
      <c r="E56">
        <f t="shared" si="5"/>
        <v>1.1000000000000005</v>
      </c>
      <c r="F56">
        <f t="shared" si="0"/>
        <v>0.45248868778280527</v>
      </c>
      <c r="I56">
        <f t="shared" si="6"/>
        <v>1.1000000000000005</v>
      </c>
      <c r="J56">
        <f t="shared" si="1"/>
        <v>0.89296392904878807</v>
      </c>
      <c r="M56">
        <f t="shared" si="7"/>
        <v>1.1000000000000005</v>
      </c>
      <c r="N56">
        <f t="shared" si="2"/>
        <v>1.698578883962494</v>
      </c>
      <c r="Q56">
        <f t="shared" si="8"/>
        <v>1.1000000000000005</v>
      </c>
      <c r="R56">
        <f t="shared" si="3"/>
        <v>3.2879797461071369</v>
      </c>
      <c r="U56">
        <f t="shared" si="9"/>
        <v>1.1000000000000005</v>
      </c>
      <c r="V56">
        <f t="shared" si="4"/>
        <v>4.7619047619047379</v>
      </c>
    </row>
    <row r="57" spans="5:22" x14ac:dyDescent="0.2">
      <c r="E57">
        <f t="shared" si="5"/>
        <v>1.1200000000000006</v>
      </c>
      <c r="F57">
        <f t="shared" si="0"/>
        <v>0.44357700496806218</v>
      </c>
      <c r="I57">
        <f t="shared" si="6"/>
        <v>1.1200000000000006</v>
      </c>
      <c r="J57">
        <f t="shared" si="1"/>
        <v>0.87067876556490864</v>
      </c>
      <c r="M57">
        <f t="shared" si="7"/>
        <v>1.1200000000000006</v>
      </c>
      <c r="N57">
        <f t="shared" si="2"/>
        <v>1.6258134679202945</v>
      </c>
      <c r="Q57">
        <f t="shared" si="8"/>
        <v>1.1200000000000006</v>
      </c>
      <c r="R57">
        <f t="shared" si="3"/>
        <v>2.9501816329334556</v>
      </c>
      <c r="U57">
        <f t="shared" si="9"/>
        <v>1.1200000000000006</v>
      </c>
      <c r="V57">
        <f t="shared" si="4"/>
        <v>3.9308176100628733</v>
      </c>
    </row>
    <row r="58" spans="5:22" x14ac:dyDescent="0.2">
      <c r="E58">
        <f t="shared" si="5"/>
        <v>1.1400000000000006</v>
      </c>
      <c r="F58">
        <f t="shared" si="0"/>
        <v>0.4348582362149937</v>
      </c>
      <c r="I58">
        <f t="shared" si="6"/>
        <v>1.1400000000000006</v>
      </c>
      <c r="J58">
        <f t="shared" si="1"/>
        <v>0.84838421480184312</v>
      </c>
      <c r="M58">
        <f t="shared" si="7"/>
        <v>1.1400000000000006</v>
      </c>
      <c r="N58">
        <f t="shared" si="2"/>
        <v>1.5529370251541323</v>
      </c>
      <c r="Q58">
        <f t="shared" si="8"/>
        <v>1.1400000000000006</v>
      </c>
      <c r="R58">
        <f t="shared" si="3"/>
        <v>2.6561182919621249</v>
      </c>
      <c r="U58">
        <f t="shared" si="9"/>
        <v>1.1400000000000006</v>
      </c>
      <c r="V58">
        <f t="shared" si="4"/>
        <v>3.337783711615474</v>
      </c>
    </row>
    <row r="59" spans="5:22" x14ac:dyDescent="0.2">
      <c r="E59">
        <f t="shared" si="5"/>
        <v>1.1600000000000006</v>
      </c>
      <c r="F59">
        <f t="shared" si="0"/>
        <v>0.42633015006821257</v>
      </c>
      <c r="I59">
        <f t="shared" si="6"/>
        <v>1.1600000000000006</v>
      </c>
      <c r="J59">
        <f t="shared" si="1"/>
        <v>0.82618128638396637</v>
      </c>
      <c r="M59">
        <f t="shared" si="7"/>
        <v>1.1600000000000006</v>
      </c>
      <c r="N59">
        <f t="shared" si="2"/>
        <v>1.4811331046829221</v>
      </c>
      <c r="Q59">
        <f t="shared" si="8"/>
        <v>1.1600000000000006</v>
      </c>
      <c r="R59">
        <f t="shared" si="3"/>
        <v>2.402407272693428</v>
      </c>
      <c r="U59">
        <f t="shared" si="9"/>
        <v>1.1600000000000006</v>
      </c>
      <c r="V59">
        <f t="shared" si="4"/>
        <v>2.8935185185185062</v>
      </c>
    </row>
    <row r="60" spans="5:22" x14ac:dyDescent="0.2">
      <c r="E60">
        <f t="shared" si="5"/>
        <v>1.1800000000000006</v>
      </c>
      <c r="F60">
        <f t="shared" si="0"/>
        <v>0.41799030262497888</v>
      </c>
      <c r="I60">
        <f t="shared" si="6"/>
        <v>1.1800000000000006</v>
      </c>
      <c r="J60">
        <f t="shared" si="1"/>
        <v>0.80415951036128486</v>
      </c>
      <c r="M60">
        <f t="shared" si="7"/>
        <v>1.1800000000000006</v>
      </c>
      <c r="N60">
        <f t="shared" si="2"/>
        <v>1.4112842923270068</v>
      </c>
      <c r="Q60">
        <f t="shared" si="8"/>
        <v>1.1800000000000006</v>
      </c>
      <c r="R60">
        <f t="shared" si="3"/>
        <v>2.1838759133170171</v>
      </c>
      <c r="U60">
        <f t="shared" si="9"/>
        <v>1.1800000000000006</v>
      </c>
      <c r="V60">
        <f t="shared" si="4"/>
        <v>2.548419979612631</v>
      </c>
    </row>
    <row r="61" spans="5:22" x14ac:dyDescent="0.2">
      <c r="E61">
        <f t="shared" si="5"/>
        <v>1.2000000000000006</v>
      </c>
      <c r="F61">
        <f t="shared" si="0"/>
        <v>0.40983606557377028</v>
      </c>
      <c r="I61">
        <f t="shared" si="6"/>
        <v>1.2000000000000006</v>
      </c>
      <c r="J61">
        <f t="shared" si="1"/>
        <v>0.78239692990550658</v>
      </c>
      <c r="M61">
        <f t="shared" si="7"/>
        <v>1.2000000000000006</v>
      </c>
      <c r="N61">
        <f t="shared" si="2"/>
        <v>1.344008326426174</v>
      </c>
      <c r="Q61">
        <f t="shared" si="8"/>
        <v>1.2000000000000006</v>
      </c>
      <c r="R61">
        <f t="shared" si="3"/>
        <v>1.99521721116905</v>
      </c>
      <c r="U61">
        <f t="shared" si="9"/>
        <v>1.2000000000000006</v>
      </c>
      <c r="V61">
        <f t="shared" si="4"/>
        <v>2.2727272727272649</v>
      </c>
    </row>
    <row r="62" spans="5:22" x14ac:dyDescent="0.2">
      <c r="E62">
        <f t="shared" si="5"/>
        <v>1.2200000000000006</v>
      </c>
      <c r="F62">
        <f t="shared" si="0"/>
        <v>0.4018646519852111</v>
      </c>
      <c r="I62">
        <f t="shared" si="6"/>
        <v>1.2200000000000006</v>
      </c>
      <c r="J62">
        <f t="shared" si="1"/>
        <v>0.76096040471353388</v>
      </c>
      <c r="M62">
        <f t="shared" si="7"/>
        <v>1.2200000000000006</v>
      </c>
      <c r="N62">
        <f t="shared" si="2"/>
        <v>1.2797033587656499</v>
      </c>
      <c r="Q62">
        <f t="shared" si="8"/>
        <v>1.2200000000000006</v>
      </c>
      <c r="R62">
        <f t="shared" si="3"/>
        <v>1.8316414297762613</v>
      </c>
      <c r="U62">
        <f t="shared" si="9"/>
        <v>1.2200000000000006</v>
      </c>
      <c r="V62">
        <f t="shared" si="4"/>
        <v>2.0475020475020411</v>
      </c>
    </row>
    <row r="63" spans="5:22" x14ac:dyDescent="0.2">
      <c r="E63">
        <f t="shared" si="5"/>
        <v>1.2400000000000007</v>
      </c>
      <c r="F63">
        <f t="shared" si="0"/>
        <v>0.39407313997477905</v>
      </c>
      <c r="I63">
        <f t="shared" si="6"/>
        <v>1.2400000000000007</v>
      </c>
      <c r="J63">
        <f t="shared" si="1"/>
        <v>0.73990615071532084</v>
      </c>
      <c r="M63">
        <f t="shared" si="7"/>
        <v>1.2400000000000007</v>
      </c>
      <c r="N63">
        <f t="shared" si="2"/>
        <v>1.2185939199195179</v>
      </c>
      <c r="Q63">
        <f t="shared" si="8"/>
        <v>1.2400000000000007</v>
      </c>
      <c r="R63">
        <f t="shared" si="3"/>
        <v>1.6890596461197238</v>
      </c>
      <c r="U63">
        <f t="shared" si="9"/>
        <v>1.2400000000000007</v>
      </c>
      <c r="V63">
        <f t="shared" si="4"/>
        <v>1.8601190476190419</v>
      </c>
    </row>
    <row r="64" spans="5:22" x14ac:dyDescent="0.2">
      <c r="E64">
        <f t="shared" si="5"/>
        <v>1.2600000000000007</v>
      </c>
      <c r="F64">
        <f t="shared" si="0"/>
        <v>0.38645849435770568</v>
      </c>
      <c r="I64">
        <f t="shared" si="6"/>
        <v>1.2600000000000007</v>
      </c>
      <c r="J64">
        <f t="shared" si="1"/>
        <v>0.71928044751075859</v>
      </c>
      <c r="M64">
        <f t="shared" si="7"/>
        <v>1.2600000000000007</v>
      </c>
      <c r="N64">
        <f t="shared" si="2"/>
        <v>1.1607727448270182</v>
      </c>
      <c r="Q64">
        <f t="shared" si="8"/>
        <v>1.2600000000000007</v>
      </c>
      <c r="R64">
        <f t="shared" si="3"/>
        <v>1.5640706634739849</v>
      </c>
      <c r="U64">
        <f t="shared" si="9"/>
        <v>1.2600000000000007</v>
      </c>
      <c r="V64">
        <f t="shared" si="4"/>
        <v>1.7018379850238208</v>
      </c>
    </row>
    <row r="65" spans="5:22" x14ac:dyDescent="0.2">
      <c r="E65">
        <f t="shared" si="5"/>
        <v>1.2800000000000007</v>
      </c>
      <c r="F65">
        <f t="shared" si="0"/>
        <v>0.37901758641600947</v>
      </c>
      <c r="I65">
        <f t="shared" si="6"/>
        <v>1.2800000000000007</v>
      </c>
      <c r="J65">
        <f t="shared" si="1"/>
        <v>0.69912045346040697</v>
      </c>
      <c r="M65">
        <f t="shared" si="7"/>
        <v>1.2800000000000007</v>
      </c>
      <c r="N65">
        <f t="shared" si="2"/>
        <v>1.1062362756200914</v>
      </c>
      <c r="Q65">
        <f t="shared" si="8"/>
        <v>1.2800000000000007</v>
      </c>
      <c r="R65">
        <f t="shared" si="3"/>
        <v>1.4538776451012914</v>
      </c>
      <c r="U65">
        <f t="shared" si="9"/>
        <v>1.2800000000000007</v>
      </c>
      <c r="V65">
        <f t="shared" si="4"/>
        <v>1.566416040100246</v>
      </c>
    </row>
    <row r="66" spans="5:22" x14ac:dyDescent="0.2">
      <c r="E66">
        <f t="shared" si="5"/>
        <v>1.3000000000000007</v>
      </c>
      <c r="F66">
        <f t="shared" ref="F66:F129" si="10">1/SQRT((1-E66^2)^2 + (2*$B$6*E66)^2)</f>
        <v>0.37174721189591053</v>
      </c>
      <c r="I66">
        <f t="shared" si="6"/>
        <v>1.3000000000000007</v>
      </c>
      <c r="J66">
        <f t="shared" ref="J66:J129" si="11">1/SQRT((1-I66^2)^2 + (2*$B$7*I66)^2)</f>
        <v>0.67945507811496586</v>
      </c>
      <c r="M66">
        <f t="shared" si="7"/>
        <v>1.3000000000000007</v>
      </c>
      <c r="N66">
        <f t="shared" ref="N66:N129" si="12">1/SQRT((1-M66^2)^2 + (2*$B$8*M66)^2)</f>
        <v>1.0549133608861825</v>
      </c>
      <c r="Q66">
        <f t="shared" si="8"/>
        <v>1.3000000000000007</v>
      </c>
      <c r="R66">
        <f t="shared" ref="R66:R129" si="13">1/SQRT((1-Q66^2)^2 + (2*$B$9*Q66)^2)</f>
        <v>1.3561893622089924</v>
      </c>
      <c r="U66">
        <f t="shared" si="9"/>
        <v>1.3000000000000007</v>
      </c>
      <c r="V66">
        <f t="shared" ref="V66:V129" si="14">1/SQRT((1-U66^2)^2 + (2*$B$10*U66)^2)</f>
        <v>1.4492753623188366</v>
      </c>
    </row>
    <row r="67" spans="5:22" x14ac:dyDescent="0.2">
      <c r="E67">
        <f t="shared" ref="E67:E130" si="15">E66+$B$1</f>
        <v>1.3200000000000007</v>
      </c>
      <c r="F67">
        <f t="shared" si="10"/>
        <v>0.36464410735122493</v>
      </c>
      <c r="I67">
        <f t="shared" ref="I67:I130" si="16">I66+$B$1</f>
        <v>1.3200000000000007</v>
      </c>
      <c r="J67">
        <f t="shared" si="11"/>
        <v>0.6603058716147624</v>
      </c>
      <c r="M67">
        <f t="shared" ref="M67:M130" si="17">M66+$B$1</f>
        <v>1.3200000000000007</v>
      </c>
      <c r="N67">
        <f t="shared" si="12"/>
        <v>1.0066876130167446</v>
      </c>
      <c r="Q67">
        <f t="shared" ref="Q67:Q130" si="18">Q66+$B$1</f>
        <v>1.3200000000000007</v>
      </c>
      <c r="R67">
        <f t="shared" si="13"/>
        <v>1.2691277556832079</v>
      </c>
      <c r="U67">
        <f t="shared" ref="U67:U130" si="19">U66+$B$1</f>
        <v>1.3200000000000007</v>
      </c>
      <c r="V67">
        <f t="shared" si="14"/>
        <v>1.3469827586206862</v>
      </c>
    </row>
    <row r="68" spans="5:22" x14ac:dyDescent="0.2">
      <c r="E68">
        <f t="shared" si="15"/>
        <v>1.3400000000000007</v>
      </c>
      <c r="F68">
        <f t="shared" si="10"/>
        <v>0.35770496494491316</v>
      </c>
      <c r="I68">
        <f t="shared" si="16"/>
        <v>1.3400000000000007</v>
      </c>
      <c r="J68">
        <f t="shared" si="11"/>
        <v>0.64168790008200816</v>
      </c>
      <c r="M68">
        <f t="shared" si="17"/>
        <v>1.3400000000000007</v>
      </c>
      <c r="N68">
        <f t="shared" si="12"/>
        <v>0.96141431057622073</v>
      </c>
      <c r="Q68">
        <f t="shared" si="18"/>
        <v>1.3400000000000007</v>
      </c>
      <c r="R68">
        <f t="shared" si="13"/>
        <v>1.1911487987301581</v>
      </c>
      <c r="U68">
        <f t="shared" si="19"/>
        <v>1.3400000000000007</v>
      </c>
      <c r="V68">
        <f t="shared" si="14"/>
        <v>1.2569130216189006</v>
      </c>
    </row>
    <row r="69" spans="5:22" x14ac:dyDescent="0.2">
      <c r="E69">
        <f t="shared" si="15"/>
        <v>1.3600000000000008</v>
      </c>
      <c r="F69">
        <f t="shared" si="10"/>
        <v>0.35092644581695648</v>
      </c>
      <c r="I69">
        <f t="shared" si="16"/>
        <v>1.3600000000000008</v>
      </c>
      <c r="J69">
        <f t="shared" si="11"/>
        <v>0.62361058441291273</v>
      </c>
      <c r="M69">
        <f t="shared" si="17"/>
        <v>1.3600000000000008</v>
      </c>
      <c r="N69">
        <f t="shared" si="12"/>
        <v>0.91893284566987998</v>
      </c>
      <c r="Q69">
        <f t="shared" si="18"/>
        <v>1.3600000000000008</v>
      </c>
      <c r="R69">
        <f t="shared" si="13"/>
        <v>1.1209775047705501</v>
      </c>
      <c r="U69">
        <f t="shared" si="19"/>
        <v>1.3600000000000008</v>
      </c>
      <c r="V69">
        <f t="shared" si="14"/>
        <v>1.1770244821092248</v>
      </c>
    </row>
    <row r="70" spans="5:22" x14ac:dyDescent="0.2">
      <c r="E70">
        <f t="shared" si="15"/>
        <v>1.3800000000000008</v>
      </c>
      <c r="F70">
        <f t="shared" si="10"/>
        <v>0.34430519212229693</v>
      </c>
      <c r="I70">
        <f t="shared" si="16"/>
        <v>1.3800000000000008</v>
      </c>
      <c r="J70">
        <f t="shared" si="11"/>
        <v>0.60607848703110634</v>
      </c>
      <c r="M70">
        <f t="shared" si="17"/>
        <v>1.3800000000000008</v>
      </c>
      <c r="N70">
        <f t="shared" si="12"/>
        <v>0.87907566303500306</v>
      </c>
      <c r="Q70">
        <f t="shared" si="18"/>
        <v>1.3800000000000008</v>
      </c>
      <c r="R70">
        <f t="shared" si="13"/>
        <v>1.0575556313699133</v>
      </c>
      <c r="U70">
        <f t="shared" si="19"/>
        <v>1.3800000000000008</v>
      </c>
      <c r="V70">
        <f t="shared" si="14"/>
        <v>1.1057054400707627</v>
      </c>
    </row>
    <row r="71" spans="5:22" x14ac:dyDescent="0.2">
      <c r="E71">
        <f t="shared" si="15"/>
        <v>1.4000000000000008</v>
      </c>
      <c r="F71">
        <f t="shared" si="10"/>
        <v>0.33783783783783761</v>
      </c>
      <c r="I71">
        <f t="shared" si="16"/>
        <v>1.4000000000000008</v>
      </c>
      <c r="J71">
        <f t="shared" si="11"/>
        <v>0.58909203703284063</v>
      </c>
      <c r="M71">
        <f t="shared" si="17"/>
        <v>1.4000000000000008</v>
      </c>
      <c r="N71">
        <f t="shared" si="12"/>
        <v>0.84167451064205845</v>
      </c>
      <c r="Q71">
        <f t="shared" si="18"/>
        <v>1.4000000000000008</v>
      </c>
      <c r="R71">
        <f t="shared" si="13"/>
        <v>0.99999999999999778</v>
      </c>
      <c r="U71">
        <f t="shared" si="19"/>
        <v>1.4000000000000008</v>
      </c>
      <c r="V71">
        <f t="shared" si="14"/>
        <v>1.0416666666666643</v>
      </c>
    </row>
    <row r="72" spans="5:22" x14ac:dyDescent="0.2">
      <c r="E72">
        <f t="shared" si="15"/>
        <v>1.4200000000000008</v>
      </c>
      <c r="F72">
        <f t="shared" si="10"/>
        <v>0.33152101843256837</v>
      </c>
      <c r="I72">
        <f t="shared" si="16"/>
        <v>1.4200000000000008</v>
      </c>
      <c r="J72">
        <f t="shared" si="11"/>
        <v>0.57264818879454227</v>
      </c>
      <c r="M72">
        <f t="shared" si="17"/>
        <v>1.4200000000000008</v>
      </c>
      <c r="N72">
        <f t="shared" si="12"/>
        <v>0.8065646741694269</v>
      </c>
      <c r="Q72">
        <f t="shared" si="18"/>
        <v>1.4200000000000008</v>
      </c>
      <c r="R72">
        <f t="shared" si="13"/>
        <v>0.94756939133174478</v>
      </c>
      <c r="U72">
        <f t="shared" si="19"/>
        <v>1.4200000000000008</v>
      </c>
      <c r="V72">
        <f t="shared" si="14"/>
        <v>0.98386462022825449</v>
      </c>
    </row>
    <row r="73" spans="5:22" x14ac:dyDescent="0.2">
      <c r="E73">
        <f t="shared" si="15"/>
        <v>1.4400000000000008</v>
      </c>
      <c r="F73">
        <f t="shared" si="10"/>
        <v>0.32535137948984877</v>
      </c>
      <c r="I73">
        <f t="shared" si="16"/>
        <v>1.4400000000000008</v>
      </c>
      <c r="J73">
        <f t="shared" si="11"/>
        <v>0.55674101264740183</v>
      </c>
      <c r="M73">
        <f t="shared" si="17"/>
        <v>1.4400000000000008</v>
      </c>
      <c r="N73">
        <f t="shared" si="12"/>
        <v>0.77358772713191315</v>
      </c>
      <c r="Q73">
        <f t="shared" si="18"/>
        <v>1.4400000000000008</v>
      </c>
      <c r="R73">
        <f t="shared" si="13"/>
        <v>0.89963824830409567</v>
      </c>
      <c r="U73">
        <f t="shared" si="19"/>
        <v>1.4400000000000008</v>
      </c>
      <c r="V73">
        <f t="shared" si="14"/>
        <v>0.93144560357674888</v>
      </c>
    </row>
    <row r="74" spans="5:22" x14ac:dyDescent="0.2">
      <c r="E74">
        <f t="shared" si="15"/>
        <v>1.4600000000000009</v>
      </c>
      <c r="F74">
        <f t="shared" si="10"/>
        <v>0.31932558436581915</v>
      </c>
      <c r="I74">
        <f t="shared" si="16"/>
        <v>1.4600000000000009</v>
      </c>
      <c r="J74">
        <f t="shared" si="11"/>
        <v>0.54136221880699165</v>
      </c>
      <c r="M74">
        <f t="shared" si="17"/>
        <v>1.4600000000000009</v>
      </c>
      <c r="N74">
        <f t="shared" si="12"/>
        <v>0.74259320649719562</v>
      </c>
      <c r="Q74">
        <f t="shared" si="18"/>
        <v>1.4600000000000009</v>
      </c>
      <c r="R74">
        <f t="shared" si="13"/>
        <v>0.85567573899245086</v>
      </c>
      <c r="U74">
        <f t="shared" si="19"/>
        <v>1.4600000000000009</v>
      </c>
      <c r="V74">
        <f t="shared" si="14"/>
        <v>0.8837044892188034</v>
      </c>
    </row>
    <row r="75" spans="5:22" x14ac:dyDescent="0.2">
      <c r="E75">
        <f t="shared" si="15"/>
        <v>1.4800000000000009</v>
      </c>
      <c r="F75">
        <f t="shared" si="10"/>
        <v>0.31344032096288843</v>
      </c>
      <c r="I75">
        <f t="shared" si="16"/>
        <v>1.4800000000000009</v>
      </c>
      <c r="J75">
        <f t="shared" si="11"/>
        <v>0.5265016175419821</v>
      </c>
      <c r="M75">
        <f t="shared" si="17"/>
        <v>1.4800000000000009</v>
      </c>
      <c r="N75">
        <f t="shared" si="12"/>
        <v>0.71343952355277007</v>
      </c>
      <c r="Q75">
        <f t="shared" si="18"/>
        <v>1.4800000000000009</v>
      </c>
      <c r="R75">
        <f t="shared" si="13"/>
        <v>0.81522902650864359</v>
      </c>
      <c r="U75">
        <f t="shared" si="19"/>
        <v>1.4800000000000009</v>
      </c>
      <c r="V75">
        <f t="shared" si="14"/>
        <v>0.84005376344085836</v>
      </c>
    </row>
    <row r="76" spans="5:22" x14ac:dyDescent="0.2">
      <c r="E76">
        <f t="shared" si="15"/>
        <v>1.5000000000000009</v>
      </c>
      <c r="F76">
        <f t="shared" si="10"/>
        <v>0.30769230769230743</v>
      </c>
      <c r="I76">
        <f t="shared" si="16"/>
        <v>1.5000000000000009</v>
      </c>
      <c r="J76">
        <f t="shared" si="11"/>
        <v>0.51214751973158323</v>
      </c>
      <c r="M76">
        <f t="shared" si="17"/>
        <v>1.5000000000000009</v>
      </c>
      <c r="N76">
        <f t="shared" si="12"/>
        <v>0.68599434057003417</v>
      </c>
      <c r="Q76">
        <f t="shared" si="18"/>
        <v>1.5000000000000009</v>
      </c>
      <c r="R76">
        <f t="shared" si="13"/>
        <v>0.77790984158441245</v>
      </c>
      <c r="U76">
        <f t="shared" si="19"/>
        <v>1.5000000000000009</v>
      </c>
      <c r="V76">
        <f t="shared" si="14"/>
        <v>0.79999999999999827</v>
      </c>
    </row>
    <row r="77" spans="5:22" x14ac:dyDescent="0.2">
      <c r="E77">
        <f t="shared" si="15"/>
        <v>1.5200000000000009</v>
      </c>
      <c r="F77">
        <f t="shared" si="10"/>
        <v>0.30207829869502151</v>
      </c>
      <c r="I77">
        <f t="shared" si="16"/>
        <v>1.5200000000000009</v>
      </c>
      <c r="J77">
        <f t="shared" si="11"/>
        <v>0.49828708263733457</v>
      </c>
      <c r="M77">
        <f t="shared" si="17"/>
        <v>1.5200000000000009</v>
      </c>
      <c r="N77">
        <f t="shared" si="12"/>
        <v>0.6601345826498789</v>
      </c>
      <c r="Q77">
        <f t="shared" si="18"/>
        <v>1.5200000000000009</v>
      </c>
      <c r="R77">
        <f t="shared" si="13"/>
        <v>0.74338365338475076</v>
      </c>
      <c r="U77">
        <f t="shared" si="19"/>
        <v>1.5200000000000009</v>
      </c>
      <c r="V77">
        <f t="shared" si="14"/>
        <v>0.76312576312576152</v>
      </c>
    </row>
    <row r="78" spans="5:22" x14ac:dyDescent="0.2">
      <c r="E78">
        <f t="shared" si="15"/>
        <v>1.5400000000000009</v>
      </c>
      <c r="F78">
        <f t="shared" si="10"/>
        <v>0.29659508838533605</v>
      </c>
      <c r="I78">
        <f t="shared" si="16"/>
        <v>1.5400000000000009</v>
      </c>
      <c r="J78">
        <f t="shared" si="11"/>
        <v>0.48490660602260049</v>
      </c>
      <c r="M78">
        <f t="shared" si="17"/>
        <v>1.5400000000000009</v>
      </c>
      <c r="N78">
        <f t="shared" si="12"/>
        <v>0.63574620775837054</v>
      </c>
      <c r="Q78">
        <f t="shared" si="18"/>
        <v>1.5400000000000009</v>
      </c>
      <c r="R78">
        <f t="shared" si="13"/>
        <v>0.71136089121284884</v>
      </c>
      <c r="U78">
        <f t="shared" si="19"/>
        <v>1.5400000000000009</v>
      </c>
      <c r="V78">
        <f t="shared" si="14"/>
        <v>0.72907553222513688</v>
      </c>
    </row>
    <row r="79" spans="5:22" x14ac:dyDescent="0.2">
      <c r="E79">
        <f t="shared" si="15"/>
        <v>1.5600000000000009</v>
      </c>
      <c r="F79">
        <f t="shared" si="10"/>
        <v>0.29123951537744619</v>
      </c>
      <c r="I79">
        <f t="shared" si="16"/>
        <v>1.5600000000000009</v>
      </c>
      <c r="J79">
        <f t="shared" si="11"/>
        <v>0.47199178379320134</v>
      </c>
      <c r="M79">
        <f t="shared" si="17"/>
        <v>1.5600000000000009</v>
      </c>
      <c r="N79">
        <f t="shared" si="12"/>
        <v>0.6127238232758091</v>
      </c>
      <c r="Q79">
        <f t="shared" si="18"/>
        <v>1.5600000000000009</v>
      </c>
      <c r="R79">
        <f t="shared" si="13"/>
        <v>0.68158979174236811</v>
      </c>
      <c r="U79">
        <f t="shared" si="19"/>
        <v>1.5600000000000009</v>
      </c>
      <c r="V79">
        <f t="shared" si="14"/>
        <v>0.69754464285714146</v>
      </c>
    </row>
    <row r="80" spans="5:22" x14ac:dyDescent="0.2">
      <c r="E80">
        <f t="shared" si="15"/>
        <v>1.580000000000001</v>
      </c>
      <c r="F80">
        <f t="shared" si="10"/>
        <v>0.28600846585058892</v>
      </c>
      <c r="I80">
        <f t="shared" si="16"/>
        <v>1.580000000000001</v>
      </c>
      <c r="J80">
        <f t="shared" si="11"/>
        <v>0.4595279161860103</v>
      </c>
      <c r="M80">
        <f t="shared" si="17"/>
        <v>1.580000000000001</v>
      </c>
      <c r="N80">
        <f t="shared" si="12"/>
        <v>0.59097021172067621</v>
      </c>
      <c r="Q80">
        <f t="shared" si="18"/>
        <v>1.580000000000001</v>
      </c>
      <c r="R80">
        <f t="shared" si="13"/>
        <v>0.65385054054027536</v>
      </c>
      <c r="U80">
        <f t="shared" si="19"/>
        <v>1.580000000000001</v>
      </c>
      <c r="V80">
        <f t="shared" si="14"/>
        <v>0.66827051590483688</v>
      </c>
    </row>
    <row r="81" spans="5:22" x14ac:dyDescent="0.2">
      <c r="E81">
        <f t="shared" si="15"/>
        <v>1.600000000000001</v>
      </c>
      <c r="F81">
        <f t="shared" si="10"/>
        <v>0.28089887640449412</v>
      </c>
      <c r="I81">
        <f t="shared" si="16"/>
        <v>1.600000000000001</v>
      </c>
      <c r="J81">
        <f t="shared" si="11"/>
        <v>0.44750008726252488</v>
      </c>
      <c r="M81">
        <f t="shared" si="17"/>
        <v>1.600000000000001</v>
      </c>
      <c r="N81">
        <f t="shared" si="12"/>
        <v>0.5703958094953433</v>
      </c>
      <c r="Q81">
        <f t="shared" si="18"/>
        <v>1.600000000000001</v>
      </c>
      <c r="R81">
        <f t="shared" si="13"/>
        <v>0.62795044912915909</v>
      </c>
      <c r="U81">
        <f t="shared" si="19"/>
        <v>1.600000000000001</v>
      </c>
      <c r="V81">
        <f t="shared" si="14"/>
        <v>0.64102564102563975</v>
      </c>
    </row>
    <row r="82" spans="5:22" x14ac:dyDescent="0.2">
      <c r="E82">
        <f t="shared" si="15"/>
        <v>1.620000000000001</v>
      </c>
      <c r="F82">
        <f t="shared" si="10"/>
        <v>0.27590773645292987</v>
      </c>
      <c r="I82">
        <f t="shared" si="16"/>
        <v>1.620000000000001</v>
      </c>
      <c r="J82">
        <f t="shared" si="11"/>
        <v>0.43589331211974747</v>
      </c>
      <c r="M82">
        <f t="shared" si="17"/>
        <v>1.620000000000001</v>
      </c>
      <c r="N82">
        <f t="shared" si="12"/>
        <v>0.55091816881655764</v>
      </c>
      <c r="Q82">
        <f t="shared" si="18"/>
        <v>1.620000000000001</v>
      </c>
      <c r="R82">
        <f t="shared" si="13"/>
        <v>0.60371996467754607</v>
      </c>
      <c r="U82">
        <f t="shared" si="19"/>
        <v>1.620000000000001</v>
      </c>
      <c r="V82">
        <f t="shared" si="14"/>
        <v>0.615611918246736</v>
      </c>
    </row>
    <row r="83" spans="5:22" x14ac:dyDescent="0.2">
      <c r="E83">
        <f t="shared" si="15"/>
        <v>1.640000000000001</v>
      </c>
      <c r="F83">
        <f t="shared" si="10"/>
        <v>0.27103209019947938</v>
      </c>
      <c r="I83">
        <f t="shared" si="16"/>
        <v>1.640000000000001</v>
      </c>
      <c r="J83">
        <f t="shared" si="11"/>
        <v>0.42469265784715204</v>
      </c>
      <c r="M83">
        <f t="shared" si="17"/>
        <v>1.640000000000001</v>
      </c>
      <c r="N83">
        <f t="shared" si="12"/>
        <v>0.53246142311798372</v>
      </c>
      <c r="Q83">
        <f t="shared" si="18"/>
        <v>1.640000000000001</v>
      </c>
      <c r="R83">
        <f t="shared" si="13"/>
        <v>0.58100935250677743</v>
      </c>
      <c r="U83">
        <f t="shared" si="19"/>
        <v>1.640000000000001</v>
      </c>
      <c r="V83">
        <f t="shared" si="14"/>
        <v>0.59185606060605955</v>
      </c>
    </row>
    <row r="84" spans="5:22" x14ac:dyDescent="0.2">
      <c r="E84">
        <f t="shared" si="15"/>
        <v>1.660000000000001</v>
      </c>
      <c r="F84">
        <f t="shared" si="10"/>
        <v>0.26626903823623366</v>
      </c>
      <c r="I84">
        <f t="shared" si="16"/>
        <v>1.660000000000001</v>
      </c>
      <c r="J84">
        <f t="shared" si="11"/>
        <v>0.41388334186197978</v>
      </c>
      <c r="M84">
        <f t="shared" si="17"/>
        <v>1.660000000000001</v>
      </c>
      <c r="N84">
        <f t="shared" si="12"/>
        <v>0.5149557691413934</v>
      </c>
      <c r="Q84">
        <f t="shared" si="18"/>
        <v>1.660000000000001</v>
      </c>
      <c r="R84">
        <f t="shared" si="13"/>
        <v>0.55968592496949832</v>
      </c>
      <c r="U84">
        <f t="shared" si="19"/>
        <v>1.660000000000001</v>
      </c>
      <c r="V84">
        <f t="shared" si="14"/>
        <v>0.56960583276372645</v>
      </c>
    </row>
    <row r="85" spans="5:22" x14ac:dyDescent="0.2">
      <c r="E85">
        <f t="shared" si="15"/>
        <v>1.680000000000001</v>
      </c>
      <c r="F85">
        <f t="shared" si="10"/>
        <v>0.26161573880284611</v>
      </c>
      <c r="I85">
        <f t="shared" si="16"/>
        <v>1.680000000000001</v>
      </c>
      <c r="J85">
        <f t="shared" si="11"/>
        <v>0.40345081086363749</v>
      </c>
      <c r="M85">
        <f t="shared" si="17"/>
        <v>1.680000000000001</v>
      </c>
      <c r="N85">
        <f t="shared" si="12"/>
        <v>0.49833697391572135</v>
      </c>
      <c r="Q85">
        <f t="shared" si="18"/>
        <v>1.680000000000001</v>
      </c>
      <c r="R85">
        <f t="shared" si="13"/>
        <v>0.53963171618082773</v>
      </c>
      <c r="U85">
        <f t="shared" si="19"/>
        <v>1.680000000000001</v>
      </c>
      <c r="V85">
        <f t="shared" si="14"/>
        <v>0.5487269534679533</v>
      </c>
    </row>
    <row r="86" spans="5:22" x14ac:dyDescent="0.2">
      <c r="E86">
        <f t="shared" si="15"/>
        <v>1.7000000000000011</v>
      </c>
      <c r="F86">
        <f t="shared" si="10"/>
        <v>0.25706940874035966</v>
      </c>
      <c r="I86">
        <f t="shared" si="16"/>
        <v>1.7000000000000011</v>
      </c>
      <c r="J86">
        <f t="shared" si="11"/>
        <v>0.39338080327355474</v>
      </c>
      <c r="M86">
        <f t="shared" si="17"/>
        <v>1.7000000000000011</v>
      </c>
      <c r="N86">
        <f t="shared" si="12"/>
        <v>0.48254591130049918</v>
      </c>
      <c r="Q86">
        <f t="shared" si="18"/>
        <v>1.7000000000000011</v>
      </c>
      <c r="R86">
        <f t="shared" si="13"/>
        <v>0.52074152231077653</v>
      </c>
      <c r="U86">
        <f t="shared" si="19"/>
        <v>1.7000000000000011</v>
      </c>
      <c r="V86">
        <f t="shared" si="14"/>
        <v>0.52910052910052807</v>
      </c>
    </row>
    <row r="87" spans="5:22" x14ac:dyDescent="0.2">
      <c r="E87">
        <f t="shared" si="15"/>
        <v>1.7200000000000011</v>
      </c>
      <c r="F87">
        <f t="shared" si="10"/>
        <v>0.25262732417138212</v>
      </c>
      <c r="I87">
        <f t="shared" si="16"/>
        <v>1.7200000000000011</v>
      </c>
      <c r="J87">
        <f t="shared" si="11"/>
        <v>0.3836593976769358</v>
      </c>
      <c r="M87">
        <f t="shared" si="17"/>
        <v>1.7200000000000011</v>
      </c>
      <c r="N87">
        <f t="shared" si="12"/>
        <v>0.46752813032984059</v>
      </c>
      <c r="Q87">
        <f t="shared" si="18"/>
        <v>1.7200000000000011</v>
      </c>
      <c r="R87">
        <f t="shared" si="13"/>
        <v>0.50292124299709728</v>
      </c>
      <c r="U87">
        <f t="shared" si="19"/>
        <v>1.7200000000000011</v>
      </c>
      <c r="V87">
        <f t="shared" si="14"/>
        <v>0.51062091503267881</v>
      </c>
    </row>
    <row r="88" spans="5:22" x14ac:dyDescent="0.2">
      <c r="E88">
        <f t="shared" si="15"/>
        <v>1.7400000000000011</v>
      </c>
      <c r="F88">
        <f t="shared" si="10"/>
        <v>0.24828682093554455</v>
      </c>
      <c r="I88">
        <f t="shared" si="16"/>
        <v>1.7400000000000011</v>
      </c>
      <c r="J88">
        <f t="shared" si="11"/>
        <v>0.37427304946150097</v>
      </c>
      <c r="M88">
        <f t="shared" si="17"/>
        <v>1.7400000000000011</v>
      </c>
      <c r="N88">
        <f t="shared" si="12"/>
        <v>0.45323345593235947</v>
      </c>
      <c r="Q88">
        <f t="shared" si="18"/>
        <v>1.7400000000000011</v>
      </c>
      <c r="R88">
        <f t="shared" si="13"/>
        <v>0.48608647191479865</v>
      </c>
      <c r="U88">
        <f t="shared" si="19"/>
        <v>1.7400000000000011</v>
      </c>
      <c r="V88">
        <f t="shared" si="14"/>
        <v>0.49319392385085725</v>
      </c>
    </row>
    <row r="89" spans="5:22" x14ac:dyDescent="0.2">
      <c r="E89">
        <f t="shared" si="15"/>
        <v>1.7600000000000011</v>
      </c>
      <c r="F89">
        <f t="shared" si="10"/>
        <v>0.24404529480671591</v>
      </c>
      <c r="I89">
        <f t="shared" si="16"/>
        <v>1.7600000000000011</v>
      </c>
      <c r="J89">
        <f t="shared" si="11"/>
        <v>0.36520861755727324</v>
      </c>
      <c r="M89">
        <f t="shared" si="17"/>
        <v>1.7600000000000011</v>
      </c>
      <c r="N89">
        <f t="shared" si="12"/>
        <v>0.43961562149978134</v>
      </c>
      <c r="Q89">
        <f t="shared" si="18"/>
        <v>1.7600000000000011</v>
      </c>
      <c r="R89">
        <f t="shared" si="13"/>
        <v>0.4701612944052041</v>
      </c>
      <c r="U89">
        <f t="shared" si="19"/>
        <v>1.7600000000000011</v>
      </c>
      <c r="V89">
        <f t="shared" si="14"/>
        <v>0.47673531655224932</v>
      </c>
    </row>
    <row r="90" spans="5:22" x14ac:dyDescent="0.2">
      <c r="E90">
        <f t="shared" si="15"/>
        <v>1.7800000000000011</v>
      </c>
      <c r="F90">
        <f t="shared" si="10"/>
        <v>0.23990020151616906</v>
      </c>
      <c r="I90">
        <f t="shared" si="16"/>
        <v>1.7800000000000011</v>
      </c>
      <c r="J90">
        <f t="shared" si="11"/>
        <v>0.35645338292077255</v>
      </c>
      <c r="M90">
        <f t="shared" si="17"/>
        <v>1.7800000000000011</v>
      </c>
      <c r="N90">
        <f t="shared" si="12"/>
        <v>0.42663193207127204</v>
      </c>
      <c r="Q90">
        <f t="shared" si="18"/>
        <v>1.7800000000000011</v>
      </c>
      <c r="R90">
        <f t="shared" si="13"/>
        <v>0.4550772579057451</v>
      </c>
      <c r="U90">
        <f t="shared" si="19"/>
        <v>1.7800000000000011</v>
      </c>
      <c r="V90">
        <f t="shared" si="14"/>
        <v>0.46116952591772647</v>
      </c>
    </row>
    <row r="91" spans="5:22" x14ac:dyDescent="0.2">
      <c r="E91">
        <f t="shared" si="15"/>
        <v>1.8000000000000012</v>
      </c>
      <c r="F91">
        <f t="shared" si="10"/>
        <v>0.23584905660377337</v>
      </c>
      <c r="I91">
        <f t="shared" si="16"/>
        <v>1.8000000000000012</v>
      </c>
      <c r="J91">
        <f t="shared" si="11"/>
        <v>0.34799506017558196</v>
      </c>
      <c r="M91">
        <f t="shared" si="17"/>
        <v>1.8000000000000012</v>
      </c>
      <c r="N91">
        <f t="shared" si="12"/>
        <v>0.41424295647459264</v>
      </c>
      <c r="Q91">
        <f t="shared" si="18"/>
        <v>1.8000000000000012</v>
      </c>
      <c r="R91">
        <f t="shared" si="13"/>
        <v>0.44077248717709688</v>
      </c>
      <c r="U91">
        <f t="shared" si="19"/>
        <v>1.8000000000000012</v>
      </c>
      <c r="V91">
        <f t="shared" si="14"/>
        <v>0.44642857142857056</v>
      </c>
    </row>
    <row r="92" spans="5:22" x14ac:dyDescent="0.2">
      <c r="E92">
        <f t="shared" si="15"/>
        <v>1.8200000000000012</v>
      </c>
      <c r="F92">
        <f t="shared" si="10"/>
        <v>0.23188943511733584</v>
      </c>
      <c r="I92">
        <f t="shared" si="16"/>
        <v>1.8200000000000012</v>
      </c>
      <c r="J92">
        <f t="shared" si="11"/>
        <v>0.33982180361739989</v>
      </c>
      <c r="M92">
        <f t="shared" si="17"/>
        <v>1.8200000000000012</v>
      </c>
      <c r="N92">
        <f t="shared" si="12"/>
        <v>0.40241224653441326</v>
      </c>
      <c r="Q92">
        <f t="shared" si="18"/>
        <v>1.8200000000000012</v>
      </c>
      <c r="R92">
        <f t="shared" si="13"/>
        <v>0.42719092133896802</v>
      </c>
      <c r="U92">
        <f t="shared" si="19"/>
        <v>1.8200000000000012</v>
      </c>
      <c r="V92">
        <f t="shared" si="14"/>
        <v>0.43245113302196775</v>
      </c>
    </row>
    <row r="93" spans="5:22" x14ac:dyDescent="0.2">
      <c r="E93">
        <f t="shared" si="15"/>
        <v>1.8400000000000012</v>
      </c>
      <c r="F93">
        <f t="shared" si="10"/>
        <v>0.22801897117840181</v>
      </c>
      <c r="I93">
        <f t="shared" si="16"/>
        <v>1.8400000000000012</v>
      </c>
      <c r="J93">
        <f t="shared" si="11"/>
        <v>0.33192220861326338</v>
      </c>
      <c r="M93">
        <f t="shared" si="17"/>
        <v>1.8400000000000012</v>
      </c>
      <c r="N93">
        <f t="shared" si="12"/>
        <v>0.3911060813614905</v>
      </c>
      <c r="Q93">
        <f t="shared" si="18"/>
        <v>1.8400000000000012</v>
      </c>
      <c r="R93">
        <f t="shared" si="13"/>
        <v>0.41428165376372073</v>
      </c>
      <c r="U93">
        <f t="shared" si="19"/>
        <v>1.8400000000000012</v>
      </c>
      <c r="V93">
        <f t="shared" si="14"/>
        <v>0.41918175720992551</v>
      </c>
    </row>
    <row r="94" spans="5:22" x14ac:dyDescent="0.2">
      <c r="E94">
        <f t="shared" si="15"/>
        <v>1.8600000000000012</v>
      </c>
      <c r="F94">
        <f t="shared" si="10"/>
        <v>0.22423535743115952</v>
      </c>
      <c r="I94">
        <f t="shared" si="16"/>
        <v>1.8600000000000012</v>
      </c>
      <c r="J94">
        <f t="shared" si="11"/>
        <v>0.32428530926928706</v>
      </c>
      <c r="M94">
        <f t="shared" si="17"/>
        <v>1.8600000000000012</v>
      </c>
      <c r="N94">
        <f t="shared" si="12"/>
        <v>0.38029323473016496</v>
      </c>
      <c r="Q94">
        <f t="shared" si="18"/>
        <v>1.8600000000000012</v>
      </c>
      <c r="R94">
        <f t="shared" si="13"/>
        <v>0.40199835914239701</v>
      </c>
      <c r="U94">
        <f t="shared" si="19"/>
        <v>1.8600000000000012</v>
      </c>
      <c r="V94">
        <f t="shared" si="14"/>
        <v>0.40657017401203377</v>
      </c>
    </row>
    <row r="95" spans="5:22" x14ac:dyDescent="0.2">
      <c r="E95">
        <f t="shared" si="15"/>
        <v>1.8800000000000012</v>
      </c>
      <c r="F95">
        <f t="shared" si="10"/>
        <v>0.22053634438955519</v>
      </c>
      <c r="I95">
        <f t="shared" si="16"/>
        <v>1.8800000000000012</v>
      </c>
      <c r="J95">
        <f t="shared" si="11"/>
        <v>0.31690057310667175</v>
      </c>
      <c r="M95">
        <f t="shared" si="17"/>
        <v>1.8800000000000012</v>
      </c>
      <c r="N95">
        <f t="shared" si="12"/>
        <v>0.36994476360458156</v>
      </c>
      <c r="Q95">
        <f t="shared" si="18"/>
        <v>1.8800000000000012</v>
      </c>
      <c r="R95">
        <f t="shared" si="13"/>
        <v>0.39029879468959555</v>
      </c>
      <c r="U95">
        <f t="shared" si="19"/>
        <v>1.8800000000000012</v>
      </c>
      <c r="V95">
        <f t="shared" si="14"/>
        <v>0.39457070707070635</v>
      </c>
    </row>
    <row r="96" spans="5:22" x14ac:dyDescent="0.2">
      <c r="E96">
        <f t="shared" si="15"/>
        <v>1.9000000000000012</v>
      </c>
      <c r="F96">
        <f t="shared" si="10"/>
        <v>0.21691973969631215</v>
      </c>
      <c r="I96">
        <f t="shared" si="16"/>
        <v>1.9000000000000012</v>
      </c>
      <c r="J96">
        <f t="shared" si="11"/>
        <v>0.30975789336960124</v>
      </c>
      <c r="M96">
        <f t="shared" si="17"/>
        <v>1.9000000000000012</v>
      </c>
      <c r="N96">
        <f t="shared" si="12"/>
        <v>0.36003381596406697</v>
      </c>
      <c r="Q96">
        <f t="shared" si="18"/>
        <v>1.9000000000000012</v>
      </c>
      <c r="R96">
        <f t="shared" si="13"/>
        <v>0.3791443646161094</v>
      </c>
      <c r="U96">
        <f t="shared" si="19"/>
        <v>1.9000000000000012</v>
      </c>
      <c r="V96">
        <f t="shared" si="14"/>
        <v>0.38314176245210657</v>
      </c>
    </row>
    <row r="97" spans="5:22" x14ac:dyDescent="0.2">
      <c r="E97">
        <f t="shared" si="15"/>
        <v>1.9200000000000013</v>
      </c>
      <c r="F97">
        <f t="shared" si="10"/>
        <v>0.21338340730624764</v>
      </c>
      <c r="I97">
        <f t="shared" si="16"/>
        <v>1.9200000000000013</v>
      </c>
      <c r="J97">
        <f t="shared" si="11"/>
        <v>0.30284757948880386</v>
      </c>
      <c r="M97">
        <f t="shared" si="17"/>
        <v>1.9200000000000013</v>
      </c>
      <c r="N97">
        <f t="shared" si="12"/>
        <v>0.35053545618971432</v>
      </c>
      <c r="Q97">
        <f t="shared" si="18"/>
        <v>1.9200000000000013</v>
      </c>
      <c r="R97">
        <f t="shared" si="13"/>
        <v>0.36849973876868142</v>
      </c>
      <c r="U97">
        <f t="shared" si="19"/>
        <v>1.9200000000000013</v>
      </c>
      <c r="V97">
        <f t="shared" si="14"/>
        <v>0.37224538415723579</v>
      </c>
    </row>
    <row r="98" spans="5:22" x14ac:dyDescent="0.2">
      <c r="E98">
        <f t="shared" si="15"/>
        <v>1.9400000000000013</v>
      </c>
      <c r="F98">
        <f t="shared" si="10"/>
        <v>0.20992526660508837</v>
      </c>
      <c r="I98">
        <f t="shared" si="16"/>
        <v>1.9400000000000013</v>
      </c>
      <c r="J98">
        <f t="shared" si="11"/>
        <v>0.29616034613900627</v>
      </c>
      <c r="M98">
        <f t="shared" si="17"/>
        <v>1.9400000000000013</v>
      </c>
      <c r="N98">
        <f t="shared" si="12"/>
        <v>0.34142650639666677</v>
      </c>
      <c r="Q98">
        <f t="shared" si="18"/>
        <v>1.9400000000000013</v>
      </c>
      <c r="R98">
        <f t="shared" si="13"/>
        <v>0.35833251779134834</v>
      </c>
      <c r="U98">
        <f t="shared" si="19"/>
        <v>1.9400000000000013</v>
      </c>
      <c r="V98">
        <f t="shared" si="14"/>
        <v>0.36184686640613622</v>
      </c>
    </row>
    <row r="99" spans="5:22" x14ac:dyDescent="0.2">
      <c r="E99">
        <f t="shared" si="15"/>
        <v>1.9600000000000013</v>
      </c>
      <c r="F99">
        <f t="shared" si="10"/>
        <v>0.20654329147389272</v>
      </c>
      <c r="I99">
        <f t="shared" si="16"/>
        <v>1.9600000000000013</v>
      </c>
      <c r="J99">
        <f t="shared" si="11"/>
        <v>0.28968730125542352</v>
      </c>
      <c r="M99">
        <f t="shared" si="17"/>
        <v>1.9600000000000013</v>
      </c>
      <c r="N99">
        <f t="shared" si="12"/>
        <v>0.33268540222252985</v>
      </c>
      <c r="Q99">
        <f t="shared" si="18"/>
        <v>1.9600000000000013</v>
      </c>
      <c r="R99">
        <f t="shared" si="13"/>
        <v>0.3486129383632991</v>
      </c>
      <c r="U99">
        <f t="shared" si="19"/>
        <v>1.9600000000000013</v>
      </c>
      <c r="V99">
        <f t="shared" si="14"/>
        <v>0.35191441441441379</v>
      </c>
    </row>
    <row r="100" spans="5:22" x14ac:dyDescent="0.2">
      <c r="E100">
        <f t="shared" si="15"/>
        <v>1.9800000000000013</v>
      </c>
      <c r="F100">
        <f t="shared" si="10"/>
        <v>0.20323550930818612</v>
      </c>
      <c r="I100">
        <f t="shared" si="16"/>
        <v>1.9800000000000013</v>
      </c>
      <c r="J100">
        <f t="shared" si="11"/>
        <v>0.28341993331217374</v>
      </c>
      <c r="M100">
        <f t="shared" si="17"/>
        <v>1.9800000000000013</v>
      </c>
      <c r="N100">
        <f t="shared" si="12"/>
        <v>0.3242920617068798</v>
      </c>
      <c r="Q100">
        <f t="shared" si="18"/>
        <v>1.9800000000000013</v>
      </c>
      <c r="R100">
        <f t="shared" si="13"/>
        <v>0.33931361306215868</v>
      </c>
      <c r="U100">
        <f t="shared" si="19"/>
        <v>1.9800000000000013</v>
      </c>
      <c r="V100">
        <f t="shared" si="14"/>
        <v>0.34241884673332357</v>
      </c>
    </row>
    <row r="101" spans="5:22" x14ac:dyDescent="0.2">
      <c r="E101">
        <f t="shared" si="15"/>
        <v>2.0000000000000013</v>
      </c>
      <c r="F101">
        <f t="shared" si="10"/>
        <v>0.19999999999999979</v>
      </c>
      <c r="I101">
        <f t="shared" si="16"/>
        <v>2.0000000000000013</v>
      </c>
      <c r="J101">
        <f t="shared" si="11"/>
        <v>0.27735009811261419</v>
      </c>
      <c r="M101">
        <f t="shared" si="17"/>
        <v>2.0000000000000013</v>
      </c>
      <c r="N101">
        <f t="shared" si="12"/>
        <v>0.31622776601683739</v>
      </c>
      <c r="Q101">
        <f t="shared" si="18"/>
        <v>2.0000000000000013</v>
      </c>
      <c r="R101">
        <f t="shared" si="13"/>
        <v>0.33040930022754433</v>
      </c>
      <c r="U101">
        <f t="shared" si="19"/>
        <v>2.0000000000000013</v>
      </c>
      <c r="V101">
        <f t="shared" si="14"/>
        <v>0.33333333333333276</v>
      </c>
    </row>
    <row r="102" spans="5:22" x14ac:dyDescent="0.2">
      <c r="E102">
        <f t="shared" si="15"/>
        <v>2.0200000000000014</v>
      </c>
      <c r="F102">
        <f t="shared" si="10"/>
        <v>0.19683489489016592</v>
      </c>
      <c r="I102">
        <f t="shared" si="16"/>
        <v>2.0200000000000014</v>
      </c>
      <c r="J102">
        <f t="shared" si="11"/>
        <v>0.27147000529676885</v>
      </c>
      <c r="M102">
        <f t="shared" si="17"/>
        <v>2.0200000000000014</v>
      </c>
      <c r="N102">
        <f t="shared" si="12"/>
        <v>0.30847505088720573</v>
      </c>
      <c r="Q102">
        <f t="shared" si="18"/>
        <v>2.0200000000000014</v>
      </c>
      <c r="R102">
        <f t="shared" si="13"/>
        <v>0.32187669988839962</v>
      </c>
      <c r="U102">
        <f t="shared" si="19"/>
        <v>2.0200000000000014</v>
      </c>
      <c r="V102">
        <f t="shared" si="14"/>
        <v>0.32463316452408719</v>
      </c>
    </row>
    <row r="103" spans="5:22" x14ac:dyDescent="0.2">
      <c r="E103">
        <f t="shared" si="15"/>
        <v>2.0400000000000014</v>
      </c>
      <c r="F103">
        <f t="shared" si="10"/>
        <v>0.19373837569745794</v>
      </c>
      <c r="I103">
        <f t="shared" si="16"/>
        <v>2.0400000000000014</v>
      </c>
      <c r="J103">
        <f t="shared" si="11"/>
        <v>0.2657722047331344</v>
      </c>
      <c r="M103">
        <f t="shared" si="17"/>
        <v>2.0400000000000014</v>
      </c>
      <c r="N103">
        <f t="shared" si="12"/>
        <v>0.30101760774968395</v>
      </c>
      <c r="Q103">
        <f t="shared" si="18"/>
        <v>2.0400000000000014</v>
      </c>
      <c r="R103">
        <f t="shared" si="13"/>
        <v>0.31369427239371694</v>
      </c>
      <c r="U103">
        <f t="shared" si="19"/>
        <v>2.0400000000000014</v>
      </c>
      <c r="V103">
        <f t="shared" si="14"/>
        <v>0.3162955465587039</v>
      </c>
    </row>
    <row r="104" spans="5:22" x14ac:dyDescent="0.2">
      <c r="E104">
        <f t="shared" si="15"/>
        <v>2.0600000000000014</v>
      </c>
      <c r="F104">
        <f t="shared" si="10"/>
        <v>0.19070867343046741</v>
      </c>
      <c r="I104">
        <f t="shared" si="16"/>
        <v>2.0600000000000014</v>
      </c>
      <c r="J104">
        <f t="shared" si="11"/>
        <v>0.26024957293020096</v>
      </c>
      <c r="M104">
        <f t="shared" si="17"/>
        <v>2.0600000000000014</v>
      </c>
      <c r="N104">
        <f t="shared" si="12"/>
        <v>0.29384019362368291</v>
      </c>
      <c r="Q104">
        <f t="shared" si="18"/>
        <v>2.0600000000000014</v>
      </c>
      <c r="R104">
        <f t="shared" si="13"/>
        <v>0.30584207686975612</v>
      </c>
      <c r="U104">
        <f t="shared" si="19"/>
        <v>2.0600000000000014</v>
      </c>
      <c r="V104">
        <f t="shared" si="14"/>
        <v>0.30829942039708907</v>
      </c>
    </row>
    <row r="105" spans="5:22" x14ac:dyDescent="0.2">
      <c r="E105">
        <f t="shared" si="15"/>
        <v>2.0800000000000014</v>
      </c>
      <c r="F105">
        <f t="shared" si="10"/>
        <v>0.1877440672874735</v>
      </c>
      <c r="I105">
        <f t="shared" si="16"/>
        <v>2.0800000000000014</v>
      </c>
      <c r="J105">
        <f t="shared" si="11"/>
        <v>0.25489529957616386</v>
      </c>
      <c r="M105">
        <f t="shared" si="17"/>
        <v>2.0800000000000014</v>
      </c>
      <c r="N105">
        <f t="shared" si="12"/>
        <v>0.28692854893122055</v>
      </c>
      <c r="Q105">
        <f t="shared" si="18"/>
        <v>2.0800000000000014</v>
      </c>
      <c r="R105">
        <f t="shared" si="13"/>
        <v>0.29830162703391627</v>
      </c>
      <c r="U105">
        <f t="shared" si="19"/>
        <v>2.0800000000000014</v>
      </c>
      <c r="V105">
        <f t="shared" si="14"/>
        <v>0.30062530062530007</v>
      </c>
    </row>
    <row r="106" spans="5:22" x14ac:dyDescent="0.2">
      <c r="E106">
        <f t="shared" si="15"/>
        <v>2.1000000000000014</v>
      </c>
      <c r="F106">
        <f t="shared" si="10"/>
        <v>0.18484288354898315</v>
      </c>
      <c r="I106">
        <f t="shared" si="16"/>
        <v>2.1000000000000014</v>
      </c>
      <c r="J106">
        <f t="shared" si="11"/>
        <v>0.24970287429276711</v>
      </c>
      <c r="M106">
        <f t="shared" si="17"/>
        <v>2.1000000000000014</v>
      </c>
      <c r="N106">
        <f t="shared" si="12"/>
        <v>0.28026932248045727</v>
      </c>
      <c r="Q106">
        <f t="shared" si="18"/>
        <v>2.1000000000000014</v>
      </c>
      <c r="R106">
        <f t="shared" si="13"/>
        <v>0.29105576223913115</v>
      </c>
      <c r="U106">
        <f t="shared" si="19"/>
        <v>2.1000000000000014</v>
      </c>
      <c r="V106">
        <f t="shared" si="14"/>
        <v>0.29325513196480885</v>
      </c>
    </row>
    <row r="107" spans="5:22" x14ac:dyDescent="0.2">
      <c r="E107">
        <f t="shared" si="15"/>
        <v>2.1200000000000014</v>
      </c>
      <c r="F107">
        <f t="shared" si="10"/>
        <v>0.18200349446709357</v>
      </c>
      <c r="I107">
        <f t="shared" si="16"/>
        <v>2.1200000000000014</v>
      </c>
      <c r="J107">
        <f t="shared" si="11"/>
        <v>0.24466607367038312</v>
      </c>
      <c r="M107">
        <f t="shared" si="17"/>
        <v>2.1200000000000014</v>
      </c>
      <c r="N107">
        <f t="shared" si="12"/>
        <v>0.2738500029370034</v>
      </c>
      <c r="Q107">
        <f t="shared" si="18"/>
        <v>2.1200000000000014</v>
      </c>
      <c r="R107">
        <f t="shared" si="13"/>
        <v>0.28408853191375882</v>
      </c>
      <c r="U107">
        <f t="shared" si="19"/>
        <v>2.1200000000000014</v>
      </c>
      <c r="V107">
        <f t="shared" si="14"/>
        <v>0.28617216117216071</v>
      </c>
    </row>
    <row r="108" spans="5:22" x14ac:dyDescent="0.2">
      <c r="E108">
        <f t="shared" si="15"/>
        <v>2.1400000000000015</v>
      </c>
      <c r="F108">
        <f t="shared" si="10"/>
        <v>0.17922431715535145</v>
      </c>
      <c r="I108">
        <f t="shared" si="16"/>
        <v>2.1400000000000015</v>
      </c>
      <c r="J108">
        <f t="shared" si="11"/>
        <v>0.23977894863572041</v>
      </c>
      <c r="M108">
        <f t="shared" si="17"/>
        <v>2.1400000000000015</v>
      </c>
      <c r="N108">
        <f t="shared" si="12"/>
        <v>0.26765885616964735</v>
      </c>
      <c r="Q108">
        <f t="shared" si="18"/>
        <v>2.1400000000000015</v>
      </c>
      <c r="R108">
        <f t="shared" si="13"/>
        <v>0.27738509180915261</v>
      </c>
      <c r="U108">
        <f t="shared" si="19"/>
        <v>2.1400000000000015</v>
      </c>
      <c r="V108">
        <f t="shared" si="14"/>
        <v>0.27936082243826077</v>
      </c>
    </row>
    <row r="109" spans="5:22" x14ac:dyDescent="0.2">
      <c r="E109">
        <f t="shared" si="15"/>
        <v>2.1600000000000015</v>
      </c>
      <c r="F109">
        <f t="shared" si="10"/>
        <v>0.17650381248234942</v>
      </c>
      <c r="I109">
        <f t="shared" si="16"/>
        <v>2.1600000000000015</v>
      </c>
      <c r="J109">
        <f t="shared" si="11"/>
        <v>0.23503581219050973</v>
      </c>
      <c r="M109">
        <f t="shared" si="17"/>
        <v>2.1600000000000015</v>
      </c>
      <c r="N109">
        <f t="shared" si="12"/>
        <v>0.26168486791812445</v>
      </c>
      <c r="Q109">
        <f t="shared" si="18"/>
        <v>2.1600000000000015</v>
      </c>
      <c r="R109">
        <f t="shared" si="13"/>
        <v>0.2709316106776567</v>
      </c>
      <c r="U109">
        <f t="shared" si="19"/>
        <v>2.1600000000000015</v>
      </c>
      <c r="V109">
        <f t="shared" si="14"/>
        <v>0.27280663465735439</v>
      </c>
    </row>
    <row r="110" spans="5:22" x14ac:dyDescent="0.2">
      <c r="E110">
        <f t="shared" si="15"/>
        <v>2.1800000000000015</v>
      </c>
      <c r="F110">
        <f t="shared" si="10"/>
        <v>0.17384048397190718</v>
      </c>
      <c r="I110">
        <f t="shared" si="16"/>
        <v>2.1800000000000015</v>
      </c>
      <c r="J110">
        <f t="shared" si="11"/>
        <v>0.23043122754871581</v>
      </c>
      <c r="M110">
        <f t="shared" si="17"/>
        <v>2.1800000000000015</v>
      </c>
      <c r="N110">
        <f t="shared" si="12"/>
        <v>0.25591769128549274</v>
      </c>
      <c r="Q110">
        <f t="shared" si="18"/>
        <v>2.1800000000000015</v>
      </c>
      <c r="R110">
        <f t="shared" si="13"/>
        <v>0.26471518618354961</v>
      </c>
      <c r="U110">
        <f t="shared" si="19"/>
        <v>2.1800000000000015</v>
      </c>
      <c r="V110">
        <f t="shared" si="14"/>
        <v>0.26649610915680583</v>
      </c>
    </row>
    <row r="111" spans="5:22" x14ac:dyDescent="0.2">
      <c r="E111">
        <f t="shared" si="15"/>
        <v>2.2000000000000015</v>
      </c>
      <c r="F111">
        <f t="shared" si="10"/>
        <v>0.17123287671232856</v>
      </c>
      <c r="I111">
        <f t="shared" si="16"/>
        <v>2.2000000000000015</v>
      </c>
      <c r="J111">
        <f t="shared" si="11"/>
        <v>0.225959996690933</v>
      </c>
      <c r="M111">
        <f t="shared" si="17"/>
        <v>2.2000000000000015</v>
      </c>
      <c r="N111">
        <f t="shared" si="12"/>
        <v>0.25034759860712857</v>
      </c>
      <c r="Q111">
        <f t="shared" si="18"/>
        <v>2.2000000000000015</v>
      </c>
      <c r="R111">
        <f t="shared" si="13"/>
        <v>0.25872376900338495</v>
      </c>
      <c r="U111">
        <f t="shared" si="19"/>
        <v>2.2000000000000015</v>
      </c>
      <c r="V111">
        <f t="shared" si="14"/>
        <v>0.26041666666666619</v>
      </c>
    </row>
    <row r="112" spans="5:22" x14ac:dyDescent="0.2">
      <c r="E112">
        <f t="shared" si="15"/>
        <v>2.2200000000000015</v>
      </c>
      <c r="F112">
        <f t="shared" si="10"/>
        <v>0.16867957627690419</v>
      </c>
      <c r="I112">
        <f t="shared" si="16"/>
        <v>2.2200000000000015</v>
      </c>
      <c r="J112">
        <f t="shared" si="11"/>
        <v>0.22161714934732868</v>
      </c>
      <c r="M112">
        <f t="shared" si="17"/>
        <v>2.2200000000000015</v>
      </c>
      <c r="N112">
        <f t="shared" si="12"/>
        <v>0.24496543729279507</v>
      </c>
      <c r="Q112">
        <f t="shared" si="18"/>
        <v>2.2200000000000015</v>
      </c>
      <c r="R112">
        <f t="shared" si="13"/>
        <v>0.25294609420428027</v>
      </c>
      <c r="U112">
        <f t="shared" si="19"/>
        <v>2.2200000000000015</v>
      </c>
      <c r="V112">
        <f t="shared" si="14"/>
        <v>0.25455656246817998</v>
      </c>
    </row>
    <row r="113" spans="5:22" x14ac:dyDescent="0.2">
      <c r="E113">
        <f t="shared" si="15"/>
        <v>2.2400000000000015</v>
      </c>
      <c r="F113">
        <f t="shared" si="10"/>
        <v>0.16617920765753769</v>
      </c>
      <c r="I113">
        <f t="shared" si="16"/>
        <v>2.2400000000000015</v>
      </c>
      <c r="J113">
        <f t="shared" si="11"/>
        <v>0.2173979324145621</v>
      </c>
      <c r="M113">
        <f t="shared" si="17"/>
        <v>2.2400000000000015</v>
      </c>
      <c r="N113">
        <f t="shared" si="12"/>
        <v>0.23976258927815394</v>
      </c>
      <c r="Q113">
        <f t="shared" si="18"/>
        <v>2.2400000000000015</v>
      </c>
      <c r="R113">
        <f t="shared" si="13"/>
        <v>0.24737161910236635</v>
      </c>
      <c r="U113">
        <f t="shared" si="19"/>
        <v>2.2400000000000015</v>
      </c>
      <c r="V113">
        <f t="shared" si="14"/>
        <v>0.24890481879729148</v>
      </c>
    </row>
    <row r="114" spans="5:22" x14ac:dyDescent="0.2">
      <c r="E114">
        <f t="shared" si="15"/>
        <v>2.2600000000000016</v>
      </c>
      <c r="F114">
        <f t="shared" si="10"/>
        <v>0.16373043421311134</v>
      </c>
      <c r="I114">
        <f t="shared" si="16"/>
        <v>2.2600000000000016</v>
      </c>
      <c r="J114">
        <f t="shared" si="11"/>
        <v>0.21329779980730409</v>
      </c>
      <c r="M114">
        <f t="shared" si="17"/>
        <v>2.2600000000000016</v>
      </c>
      <c r="N114">
        <f t="shared" si="12"/>
        <v>0.23473093375791945</v>
      </c>
      <c r="Q114">
        <f t="shared" si="18"/>
        <v>2.2600000000000016</v>
      </c>
      <c r="R114">
        <f t="shared" si="13"/>
        <v>0.24199046690162529</v>
      </c>
      <c r="U114">
        <f t="shared" si="19"/>
        <v>2.2600000000000016</v>
      </c>
      <c r="V114">
        <f t="shared" si="14"/>
        <v>0.24345116369656206</v>
      </c>
    </row>
    <row r="115" spans="5:22" x14ac:dyDescent="0.2">
      <c r="E115">
        <f t="shared" si="15"/>
        <v>2.2800000000000016</v>
      </c>
      <c r="F115">
        <f t="shared" si="10"/>
        <v>0.16133195663396988</v>
      </c>
      <c r="I115">
        <f t="shared" si="16"/>
        <v>2.2800000000000016</v>
      </c>
      <c r="J115">
        <f t="shared" si="11"/>
        <v>0.20931240274112947</v>
      </c>
      <c r="M115">
        <f t="shared" si="17"/>
        <v>2.2800000000000016</v>
      </c>
      <c r="N115">
        <f t="shared" si="12"/>
        <v>0.22986281290500751</v>
      </c>
      <c r="Q115">
        <f t="shared" si="18"/>
        <v>2.2800000000000016</v>
      </c>
      <c r="R115">
        <f t="shared" si="13"/>
        <v>0.23679337549807314</v>
      </c>
      <c r="U115">
        <f t="shared" si="19"/>
        <v>2.2800000000000016</v>
      </c>
      <c r="V115">
        <f t="shared" si="14"/>
        <v>0.23818597560975568</v>
      </c>
    </row>
    <row r="116" spans="5:22" x14ac:dyDescent="0.2">
      <c r="E116">
        <f t="shared" si="15"/>
        <v>2.3000000000000016</v>
      </c>
      <c r="F116">
        <f t="shared" si="10"/>
        <v>0.1589825119236882</v>
      </c>
      <c r="I116">
        <f t="shared" si="16"/>
        <v>2.3000000000000016</v>
      </c>
      <c r="J116">
        <f t="shared" si="11"/>
        <v>0.20543758044050445</v>
      </c>
      <c r="M116">
        <f t="shared" si="17"/>
        <v>2.3000000000000016</v>
      </c>
      <c r="N116">
        <f t="shared" si="12"/>
        <v>0.22515100030888355</v>
      </c>
      <c r="Q116">
        <f t="shared" si="18"/>
        <v>2.3000000000000016</v>
      </c>
      <c r="R116">
        <f t="shared" si="13"/>
        <v>0.23177165090763882</v>
      </c>
      <c r="U116">
        <f t="shared" si="19"/>
        <v>2.3000000000000016</v>
      </c>
      <c r="V116">
        <f t="shared" si="14"/>
        <v>0.2331002331002327</v>
      </c>
    </row>
    <row r="117" spans="5:22" x14ac:dyDescent="0.2">
      <c r="E117">
        <f t="shared" si="15"/>
        <v>2.3200000000000016</v>
      </c>
      <c r="F117">
        <f t="shared" si="10"/>
        <v>0.15668087239909734</v>
      </c>
      <c r="I117">
        <f t="shared" si="16"/>
        <v>2.3200000000000016</v>
      </c>
      <c r="J117">
        <f t="shared" si="11"/>
        <v>0.20166935126319904</v>
      </c>
      <c r="M117">
        <f t="shared" si="17"/>
        <v>2.3200000000000016</v>
      </c>
      <c r="N117">
        <f t="shared" si="12"/>
        <v>0.22058867189219752</v>
      </c>
      <c r="Q117">
        <f t="shared" si="18"/>
        <v>2.3200000000000016</v>
      </c>
      <c r="R117">
        <f t="shared" si="13"/>
        <v>0.22691712483981408</v>
      </c>
      <c r="U117">
        <f t="shared" si="19"/>
        <v>2.3200000000000016</v>
      </c>
      <c r="V117">
        <f t="shared" si="14"/>
        <v>0.22818546914932417</v>
      </c>
    </row>
    <row r="118" spans="5:22" x14ac:dyDescent="0.2">
      <c r="E118">
        <f t="shared" si="15"/>
        <v>2.3400000000000016</v>
      </c>
      <c r="F118">
        <f t="shared" si="10"/>
        <v>0.15442584470937037</v>
      </c>
      <c r="I118">
        <f t="shared" si="16"/>
        <v>2.3400000000000016</v>
      </c>
      <c r="J118">
        <f t="shared" si="11"/>
        <v>0.1980039042306235</v>
      </c>
      <c r="M118">
        <f t="shared" si="17"/>
        <v>2.3400000000000016</v>
      </c>
      <c r="N118">
        <f t="shared" si="12"/>
        <v>0.21616937908803188</v>
      </c>
      <c r="Q118">
        <f t="shared" si="18"/>
        <v>2.3400000000000016</v>
      </c>
      <c r="R118">
        <f t="shared" si="13"/>
        <v>0.2222221159945888</v>
      </c>
      <c r="U118">
        <f t="shared" si="19"/>
        <v>2.3400000000000016</v>
      </c>
      <c r="V118">
        <f t="shared" si="14"/>
        <v>0.22343372955581334</v>
      </c>
    </row>
    <row r="119" spans="5:22" x14ac:dyDescent="0.2">
      <c r="E119">
        <f t="shared" si="15"/>
        <v>2.3600000000000017</v>
      </c>
      <c r="F119">
        <f t="shared" si="10"/>
        <v>0.15221626887481718</v>
      </c>
      <c r="I119">
        <f t="shared" si="16"/>
        <v>2.3600000000000017</v>
      </c>
      <c r="J119">
        <f t="shared" si="11"/>
        <v>0.19443759095220861</v>
      </c>
      <c r="M119">
        <f t="shared" si="17"/>
        <v>2.3600000000000017</v>
      </c>
      <c r="N119">
        <f t="shared" si="12"/>
        <v>0.21188702408093923</v>
      </c>
      <c r="Q119">
        <f t="shared" si="18"/>
        <v>2.3600000000000017</v>
      </c>
      <c r="R119">
        <f t="shared" si="13"/>
        <v>0.21767939470851641</v>
      </c>
      <c r="U119">
        <f t="shared" si="19"/>
        <v>2.3600000000000017</v>
      </c>
      <c r="V119">
        <f t="shared" si="14"/>
        <v>0.21883753501400524</v>
      </c>
    </row>
    <row r="120" spans="5:22" x14ac:dyDescent="0.2">
      <c r="E120">
        <f t="shared" si="15"/>
        <v>2.3800000000000017</v>
      </c>
      <c r="F120">
        <f t="shared" si="10"/>
        <v>0.15005101734589743</v>
      </c>
      <c r="I120">
        <f t="shared" si="16"/>
        <v>2.3800000000000017</v>
      </c>
      <c r="J120">
        <f t="shared" si="11"/>
        <v>0.1909669179309571</v>
      </c>
      <c r="M120">
        <f t="shared" si="17"/>
        <v>2.3800000000000017</v>
      </c>
      <c r="N120">
        <f t="shared" si="12"/>
        <v>0.20773583693367814</v>
      </c>
      <c r="Q120">
        <f t="shared" si="18"/>
        <v>2.3800000000000017</v>
      </c>
      <c r="R120">
        <f t="shared" si="13"/>
        <v>0.21328215061797232</v>
      </c>
      <c r="U120">
        <f t="shared" si="19"/>
        <v>2.3800000000000017</v>
      </c>
      <c r="V120">
        <f t="shared" si="14"/>
        <v>0.21438984649686957</v>
      </c>
    </row>
    <row r="121" spans="5:22" x14ac:dyDescent="0.2">
      <c r="E121">
        <f t="shared" si="15"/>
        <v>2.4000000000000017</v>
      </c>
      <c r="F121">
        <f t="shared" si="10"/>
        <v>0.14792899408284008</v>
      </c>
      <c r="I121">
        <f t="shared" si="16"/>
        <v>2.4000000000000017</v>
      </c>
      <c r="J121">
        <f t="shared" si="11"/>
        <v>0.18758853923660915</v>
      </c>
      <c r="M121">
        <f t="shared" si="17"/>
        <v>2.4000000000000017</v>
      </c>
      <c r="N121">
        <f t="shared" si="12"/>
        <v>0.20371035443838192</v>
      </c>
      <c r="Q121">
        <f t="shared" si="18"/>
        <v>2.4000000000000017</v>
      </c>
      <c r="R121">
        <f t="shared" si="13"/>
        <v>0.20902396304461979</v>
      </c>
      <c r="U121">
        <f t="shared" si="19"/>
        <v>2.4000000000000017</v>
      </c>
      <c r="V121">
        <f t="shared" si="14"/>
        <v>0.21008403361344505</v>
      </c>
    </row>
    <row r="122" spans="5:22" x14ac:dyDescent="0.2">
      <c r="E122">
        <f t="shared" si="15"/>
        <v>2.4200000000000017</v>
      </c>
      <c r="F122">
        <f t="shared" si="10"/>
        <v>0.14584913365614591</v>
      </c>
      <c r="I122">
        <f t="shared" si="16"/>
        <v>2.4200000000000017</v>
      </c>
      <c r="J122">
        <f t="shared" si="11"/>
        <v>0.18429924953243748</v>
      </c>
      <c r="M122">
        <f t="shared" si="17"/>
        <v>2.4200000000000017</v>
      </c>
      <c r="N122">
        <f t="shared" si="12"/>
        <v>0.19980540054601836</v>
      </c>
      <c r="Q122">
        <f t="shared" si="18"/>
        <v>2.4200000000000017</v>
      </c>
      <c r="R122">
        <f t="shared" si="13"/>
        <v>0.20489877384049549</v>
      </c>
      <c r="U122">
        <f t="shared" si="19"/>
        <v>2.4200000000000017</v>
      </c>
      <c r="V122">
        <f t="shared" si="14"/>
        <v>0.20591384564698098</v>
      </c>
    </row>
    <row r="123" spans="5:22" x14ac:dyDescent="0.2">
      <c r="E123">
        <f t="shared" si="15"/>
        <v>2.4400000000000017</v>
      </c>
      <c r="F123">
        <f t="shared" si="10"/>
        <v>0.14381040036815446</v>
      </c>
      <c r="I123">
        <f t="shared" si="16"/>
        <v>2.4400000000000017</v>
      </c>
      <c r="J123">
        <f t="shared" si="11"/>
        <v>0.18109597744147091</v>
      </c>
      <c r="M123">
        <f t="shared" si="17"/>
        <v>2.4400000000000017</v>
      </c>
      <c r="N123">
        <f t="shared" si="12"/>
        <v>0.19601606824160195</v>
      </c>
      <c r="Q123">
        <f t="shared" si="18"/>
        <v>2.4400000000000017</v>
      </c>
      <c r="R123">
        <f t="shared" si="13"/>
        <v>0.20090086245859187</v>
      </c>
      <c r="U123">
        <f t="shared" si="19"/>
        <v>2.4400000000000017</v>
      </c>
      <c r="V123">
        <f t="shared" si="14"/>
        <v>0.20187338501291954</v>
      </c>
    </row>
    <row r="124" spans="5:22" x14ac:dyDescent="0.2">
      <c r="E124">
        <f t="shared" si="15"/>
        <v>2.4600000000000017</v>
      </c>
      <c r="F124">
        <f t="shared" si="10"/>
        <v>0.14181178739576816</v>
      </c>
      <c r="I124">
        <f t="shared" si="16"/>
        <v>2.4600000000000017</v>
      </c>
      <c r="J124">
        <f t="shared" si="11"/>
        <v>0.17797577923789457</v>
      </c>
      <c r="M124">
        <f t="shared" si="17"/>
        <v>2.4600000000000017</v>
      </c>
      <c r="N124">
        <f t="shared" si="12"/>
        <v>0.19233770274486206</v>
      </c>
      <c r="Q124">
        <f t="shared" si="18"/>
        <v>2.4600000000000017</v>
      </c>
      <c r="R124">
        <f t="shared" si="13"/>
        <v>0.19702482303985919</v>
      </c>
      <c r="U124">
        <f t="shared" si="19"/>
        <v>2.4600000000000017</v>
      </c>
      <c r="V124">
        <f t="shared" si="14"/>
        <v>0.19795708290442598</v>
      </c>
    </row>
    <row r="125" spans="5:22" x14ac:dyDescent="0.2">
      <c r="E125">
        <f t="shared" si="15"/>
        <v>2.4800000000000018</v>
      </c>
      <c r="F125">
        <f t="shared" si="10"/>
        <v>0.13985231595435205</v>
      </c>
      <c r="I125">
        <f t="shared" si="16"/>
        <v>2.4800000000000018</v>
      </c>
      <c r="J125">
        <f t="shared" si="11"/>
        <v>0.17493583284946065</v>
      </c>
      <c r="M125">
        <f t="shared" si="17"/>
        <v>2.4800000000000018</v>
      </c>
      <c r="N125">
        <f t="shared" si="12"/>
        <v>0.1887658859270909</v>
      </c>
      <c r="Q125">
        <f t="shared" si="18"/>
        <v>2.4800000000000018</v>
      </c>
      <c r="R125">
        <f t="shared" si="13"/>
        <v>0.19326554332963286</v>
      </c>
      <c r="U125">
        <f t="shared" si="19"/>
        <v>2.4800000000000018</v>
      </c>
      <c r="V125">
        <f t="shared" si="14"/>
        <v>0.1941596769182973</v>
      </c>
    </row>
    <row r="126" spans="5:22" x14ac:dyDescent="0.2">
      <c r="E126">
        <f t="shared" si="15"/>
        <v>2.5000000000000018</v>
      </c>
      <c r="F126">
        <f t="shared" si="10"/>
        <v>0.13793103448275845</v>
      </c>
      <c r="I126">
        <f t="shared" si="16"/>
        <v>2.5000000000000018</v>
      </c>
      <c r="J126">
        <f t="shared" si="11"/>
        <v>0.17197343215693886</v>
      </c>
      <c r="M126">
        <f t="shared" si="17"/>
        <v>2.5000000000000018</v>
      </c>
      <c r="N126">
        <f t="shared" si="12"/>
        <v>0.1852964218448315</v>
      </c>
      <c r="Q126">
        <f t="shared" si="18"/>
        <v>2.5000000000000018</v>
      </c>
      <c r="R126">
        <f t="shared" si="13"/>
        <v>0.18961818525599058</v>
      </c>
      <c r="U126">
        <f t="shared" si="19"/>
        <v>2.5000000000000018</v>
      </c>
      <c r="V126">
        <f t="shared" si="14"/>
        <v>0.19047619047619016</v>
      </c>
    </row>
    <row r="127" spans="5:22" x14ac:dyDescent="0.2">
      <c r="E127">
        <f t="shared" si="15"/>
        <v>2.5200000000000018</v>
      </c>
      <c r="F127">
        <f t="shared" si="10"/>
        <v>0.13604701784936857</v>
      </c>
      <c r="I127">
        <f t="shared" si="16"/>
        <v>2.5200000000000018</v>
      </c>
      <c r="J127">
        <f t="shared" si="11"/>
        <v>0.16908598157690999</v>
      </c>
      <c r="M127">
        <f t="shared" si="17"/>
        <v>2.5200000000000018</v>
      </c>
      <c r="N127">
        <f t="shared" si="12"/>
        <v>0.18192532330001909</v>
      </c>
      <c r="Q127">
        <f t="shared" si="18"/>
        <v>2.5200000000000018</v>
      </c>
      <c r="R127">
        <f t="shared" si="13"/>
        <v>0.18607816701978994</v>
      </c>
      <c r="U127">
        <f t="shared" si="19"/>
        <v>2.5200000000000018</v>
      </c>
      <c r="V127">
        <f t="shared" si="14"/>
        <v>0.18690191387559776</v>
      </c>
    </row>
    <row r="128" spans="5:22" x14ac:dyDescent="0.2">
      <c r="E128">
        <f t="shared" si="15"/>
        <v>2.5400000000000018</v>
      </c>
      <c r="F128">
        <f t="shared" si="10"/>
        <v>0.13419936657898959</v>
      </c>
      <c r="I128">
        <f t="shared" si="16"/>
        <v>2.5400000000000018</v>
      </c>
      <c r="J128">
        <f t="shared" si="11"/>
        <v>0.16627099091455189</v>
      </c>
      <c r="M128">
        <f t="shared" si="17"/>
        <v>2.5400000000000018</v>
      </c>
      <c r="N128">
        <f t="shared" si="12"/>
        <v>0.17864879934427386</v>
      </c>
      <c r="Q128">
        <f t="shared" si="18"/>
        <v>2.5400000000000018</v>
      </c>
      <c r="R128">
        <f t="shared" si="13"/>
        <v>0.18264114656141833</v>
      </c>
      <c r="U128">
        <f t="shared" si="19"/>
        <v>2.5400000000000018</v>
      </c>
      <c r="V128">
        <f t="shared" si="14"/>
        <v>0.18343238682221702</v>
      </c>
    </row>
    <row r="129" spans="5:22" x14ac:dyDescent="0.2">
      <c r="E129">
        <f t="shared" si="15"/>
        <v>2.5600000000000018</v>
      </c>
      <c r="F129">
        <f t="shared" si="10"/>
        <v>0.1323872061004023</v>
      </c>
      <c r="I129">
        <f t="shared" si="16"/>
        <v>2.5600000000000018</v>
      </c>
      <c r="J129">
        <f t="shared" si="11"/>
        <v>0.16352607047345466</v>
      </c>
      <c r="M129">
        <f t="shared" si="17"/>
        <v>2.5600000000000018</v>
      </c>
      <c r="N129">
        <f t="shared" si="12"/>
        <v>0.17546324365233978</v>
      </c>
      <c r="Q129">
        <f t="shared" si="18"/>
        <v>2.5600000000000018</v>
      </c>
      <c r="R129">
        <f t="shared" si="13"/>
        <v>0.17930300628284374</v>
      </c>
      <c r="U129">
        <f t="shared" si="19"/>
        <v>2.5600000000000018</v>
      </c>
      <c r="V129">
        <f t="shared" si="14"/>
        <v>0.18006338231057303</v>
      </c>
    </row>
    <row r="130" spans="5:22" x14ac:dyDescent="0.2">
      <c r="E130">
        <f t="shared" si="15"/>
        <v>2.5800000000000018</v>
      </c>
      <c r="F130">
        <f t="shared" ref="F130:F193" si="20">1/SQRT((1-E130^2)^2 + (2*$B$6*E130)^2)</f>
        <v>0.13060968601431466</v>
      </c>
      <c r="I130">
        <f t="shared" si="16"/>
        <v>2.5800000000000018</v>
      </c>
      <c r="J130">
        <f t="shared" ref="J130:J193" si="21">1/SQRT((1-I130^2)^2 + (2*$B$7*I130)^2)</f>
        <v>0.16084892640993068</v>
      </c>
      <c r="M130">
        <f t="shared" si="17"/>
        <v>2.5800000000000018</v>
      </c>
      <c r="N130">
        <f t="shared" ref="N130:N193" si="22">1/SQRT((1-M130^2)^2 + (2*$B$8*M130)^2)</f>
        <v>0.17236522369626209</v>
      </c>
      <c r="Q130">
        <f t="shared" si="18"/>
        <v>2.5800000000000018</v>
      </c>
      <c r="R130">
        <f t="shared" ref="R130:R193" si="23">1/SQRT((1-Q130^2)^2 + (2*$B$9*Q130)^2)</f>
        <v>0.17605983891560475</v>
      </c>
      <c r="U130">
        <f t="shared" si="19"/>
        <v>2.5800000000000018</v>
      </c>
      <c r="V130">
        <f t="shared" ref="V130:V193" si="24">1/SQRT((1-U130^2)^2 + (2*$B$10*U130)^2)</f>
        <v>0.1767908917332576</v>
      </c>
    </row>
    <row r="131" spans="5:22" x14ac:dyDescent="0.2">
      <c r="E131">
        <f t="shared" ref="E131:E194" si="25">E130+$B$1</f>
        <v>2.6000000000000019</v>
      </c>
      <c r="F131">
        <f t="shared" si="20"/>
        <v>0.12886597938144315</v>
      </c>
      <c r="I131">
        <f t="shared" ref="I131:I194" si="26">I130+$B$1</f>
        <v>2.6000000000000019</v>
      </c>
      <c r="J131">
        <f t="shared" si="21"/>
        <v>0.15823735631973448</v>
      </c>
      <c r="M131">
        <f t="shared" ref="M131:M194" si="27">M130+$B$1</f>
        <v>2.6000000000000019</v>
      </c>
      <c r="N131">
        <f t="shared" si="22"/>
        <v>0.16935147065785888</v>
      </c>
      <c r="Q131">
        <f t="shared" ref="Q131:Q194" si="28">Q130+$B$1</f>
        <v>2.6000000000000019</v>
      </c>
      <c r="R131">
        <f t="shared" si="23"/>
        <v>0.172907934436101</v>
      </c>
      <c r="U131">
        <f t="shared" ref="U131:U194" si="29">U130+$B$1</f>
        <v>2.6000000000000019</v>
      </c>
      <c r="V131">
        <f t="shared" si="24"/>
        <v>0.17361111111111083</v>
      </c>
    </row>
    <row r="132" spans="5:22" x14ac:dyDescent="0.2">
      <c r="E132">
        <f t="shared" si="25"/>
        <v>2.6200000000000019</v>
      </c>
      <c r="F132">
        <f t="shared" si="20"/>
        <v>0.1271552820304154</v>
      </c>
      <c r="I132">
        <f t="shared" si="26"/>
        <v>2.6200000000000019</v>
      </c>
      <c r="J132">
        <f t="shared" si="21"/>
        <v>0.1556892450455743</v>
      </c>
      <c r="M132">
        <f t="shared" si="27"/>
        <v>2.6200000000000019</v>
      </c>
      <c r="N132">
        <f t="shared" si="22"/>
        <v>0.16641887002244374</v>
      </c>
      <c r="Q132">
        <f t="shared" si="28"/>
        <v>2.6200000000000019</v>
      </c>
      <c r="R132">
        <f t="shared" si="23"/>
        <v>0.16984376793910214</v>
      </c>
      <c r="U132">
        <f t="shared" si="29"/>
        <v>2.6200000000000019</v>
      </c>
      <c r="V132">
        <f t="shared" si="24"/>
        <v>0.17052042834731573</v>
      </c>
    </row>
    <row r="133" spans="5:22" x14ac:dyDescent="0.2">
      <c r="E133">
        <f t="shared" si="25"/>
        <v>2.6400000000000019</v>
      </c>
      <c r="F133">
        <f t="shared" si="20"/>
        <v>0.12547681188516346</v>
      </c>
      <c r="I133">
        <f t="shared" si="26"/>
        <v>2.6400000000000019</v>
      </c>
      <c r="J133">
        <f t="shared" si="21"/>
        <v>0.15320256069427096</v>
      </c>
      <c r="M133">
        <f t="shared" si="27"/>
        <v>2.6400000000000019</v>
      </c>
      <c r="N133">
        <f t="shared" si="22"/>
        <v>0.16356445280164475</v>
      </c>
      <c r="Q133">
        <f t="shared" si="28"/>
        <v>2.6400000000000019</v>
      </c>
      <c r="R133">
        <f t="shared" si="23"/>
        <v>0.16686398838892622</v>
      </c>
      <c r="U133">
        <f t="shared" si="29"/>
        <v>2.6400000000000019</v>
      </c>
      <c r="V133">
        <f t="shared" si="24"/>
        <v>0.16751541141785015</v>
      </c>
    </row>
    <row r="134" spans="5:22" x14ac:dyDescent="0.2">
      <c r="E134">
        <f t="shared" si="25"/>
        <v>2.6600000000000019</v>
      </c>
      <c r="F134">
        <f t="shared" si="20"/>
        <v>0.12382980831145658</v>
      </c>
      <c r="I134">
        <f t="shared" si="26"/>
        <v>2.6600000000000019</v>
      </c>
      <c r="J134">
        <f t="shared" si="21"/>
        <v>0.15077535085289756</v>
      </c>
      <c r="M134">
        <f t="shared" si="27"/>
        <v>2.6600000000000019</v>
      </c>
      <c r="N134">
        <f t="shared" si="22"/>
        <v>0.16078538733760128</v>
      </c>
      <c r="Q134">
        <f t="shared" si="28"/>
        <v>2.6600000000000019</v>
      </c>
      <c r="R134">
        <f t="shared" si="23"/>
        <v>0.16396540817536093</v>
      </c>
      <c r="U134">
        <f t="shared" si="29"/>
        <v>2.6600000000000019</v>
      </c>
      <c r="V134">
        <f t="shared" si="24"/>
        <v>0.16459279741918464</v>
      </c>
    </row>
    <row r="135" spans="5:22" x14ac:dyDescent="0.2">
      <c r="E135">
        <f t="shared" si="25"/>
        <v>2.6800000000000019</v>
      </c>
      <c r="F135">
        <f t="shared" si="20"/>
        <v>0.12221353148220555</v>
      </c>
      <c r="I135">
        <f t="shared" si="26"/>
        <v>2.6800000000000019</v>
      </c>
      <c r="J135">
        <f t="shared" si="21"/>
        <v>0.14840573899370646</v>
      </c>
      <c r="M135">
        <f t="shared" si="27"/>
        <v>2.6800000000000019</v>
      </c>
      <c r="N135">
        <f t="shared" si="22"/>
        <v>0.15807897164483925</v>
      </c>
      <c r="Q135">
        <f t="shared" si="28"/>
        <v>2.6800000000000019</v>
      </c>
      <c r="R135">
        <f t="shared" si="23"/>
        <v>0.16114499340822619</v>
      </c>
      <c r="U135">
        <f t="shared" si="29"/>
        <v>2.6800000000000019</v>
      </c>
      <c r="V135">
        <f t="shared" si="24"/>
        <v>0.16174948240165604</v>
      </c>
    </row>
    <row r="136" spans="5:22" x14ac:dyDescent="0.2">
      <c r="E136">
        <f t="shared" si="25"/>
        <v>2.700000000000002</v>
      </c>
      <c r="F136">
        <f t="shared" si="20"/>
        <v>0.12062726176115786</v>
      </c>
      <c r="I136">
        <f t="shared" si="26"/>
        <v>2.700000000000002</v>
      </c>
      <c r="J136">
        <f t="shared" si="21"/>
        <v>0.14609192105811916</v>
      </c>
      <c r="M136">
        <f t="shared" si="27"/>
        <v>2.700000000000002</v>
      </c>
      <c r="N136">
        <f t="shared" si="22"/>
        <v>0.155442626249779</v>
      </c>
      <c r="Q136">
        <f t="shared" si="28"/>
        <v>2.700000000000002</v>
      </c>
      <c r="R136">
        <f t="shared" si="23"/>
        <v>0.15839985489059272</v>
      </c>
      <c r="U136">
        <f t="shared" si="29"/>
        <v>2.700000000000002</v>
      </c>
      <c r="V136">
        <f t="shared" si="24"/>
        <v>0.15898251192368812</v>
      </c>
    </row>
    <row r="137" spans="5:22" x14ac:dyDescent="0.2">
      <c r="E137">
        <f t="shared" si="25"/>
        <v>2.720000000000002</v>
      </c>
      <c r="F137">
        <f t="shared" si="20"/>
        <v>0.11907029910459119</v>
      </c>
      <c r="I137">
        <f t="shared" si="26"/>
        <v>2.720000000000002</v>
      </c>
      <c r="J137">
        <f t="shared" si="21"/>
        <v>0.14383216221051276</v>
      </c>
      <c r="M137">
        <f t="shared" si="27"/>
        <v>2.720000000000002</v>
      </c>
      <c r="N137">
        <f t="shared" si="22"/>
        <v>0.15287388749114872</v>
      </c>
      <c r="Q137">
        <f t="shared" si="28"/>
        <v>2.720000000000002</v>
      </c>
      <c r="R137">
        <f t="shared" si="23"/>
        <v>0.15572723971615868</v>
      </c>
      <c r="U137">
        <f t="shared" si="29"/>
        <v>2.720000000000002</v>
      </c>
      <c r="V137">
        <f t="shared" si="24"/>
        <v>0.15628907226806676</v>
      </c>
    </row>
    <row r="138" spans="5:22" x14ac:dyDescent="0.2">
      <c r="E138">
        <f t="shared" si="25"/>
        <v>2.740000000000002</v>
      </c>
      <c r="F138">
        <f t="shared" si="20"/>
        <v>0.11754196248060543</v>
      </c>
      <c r="I138">
        <f t="shared" si="26"/>
        <v>2.740000000000002</v>
      </c>
      <c r="J138">
        <f t="shared" si="21"/>
        <v>0.14162479375298448</v>
      </c>
      <c r="M138">
        <f t="shared" si="27"/>
        <v>2.740000000000002</v>
      </c>
      <c r="N138">
        <f t="shared" si="22"/>
        <v>0.15037040124759074</v>
      </c>
      <c r="Q138">
        <f t="shared" si="28"/>
        <v>2.740000000000002</v>
      </c>
      <c r="R138">
        <f t="shared" si="23"/>
        <v>0.15312452344121621</v>
      </c>
      <c r="U138">
        <f t="shared" si="29"/>
        <v>2.740000000000002</v>
      </c>
      <c r="V138">
        <f t="shared" si="24"/>
        <v>0.1536664822668877</v>
      </c>
    </row>
    <row r="139" spans="5:22" x14ac:dyDescent="0.2">
      <c r="E139">
        <f t="shared" si="25"/>
        <v>2.760000000000002</v>
      </c>
      <c r="F139">
        <f t="shared" si="20"/>
        <v>0.11604158930560697</v>
      </c>
      <c r="I139">
        <f t="shared" si="26"/>
        <v>2.760000000000002</v>
      </c>
      <c r="J139">
        <f t="shared" si="21"/>
        <v>0.13946821019271044</v>
      </c>
      <c r="M139">
        <f t="shared" si="27"/>
        <v>2.760000000000002</v>
      </c>
      <c r="N139">
        <f t="shared" si="22"/>
        <v>0.14792991706149825</v>
      </c>
      <c r="Q139">
        <f t="shared" si="28"/>
        <v>2.760000000000002</v>
      </c>
      <c r="R139">
        <f t="shared" si="23"/>
        <v>0.15058920278607782</v>
      </c>
      <c r="U139">
        <f t="shared" si="29"/>
        <v>2.760000000000002</v>
      </c>
      <c r="V139">
        <f t="shared" si="24"/>
        <v>0.15111218568665352</v>
      </c>
    </row>
    <row r="140" spans="5:22" x14ac:dyDescent="0.2">
      <c r="E140">
        <f t="shared" si="25"/>
        <v>2.780000000000002</v>
      </c>
      <c r="F140">
        <f t="shared" si="20"/>
        <v>0.11456853489757558</v>
      </c>
      <c r="I140">
        <f t="shared" si="26"/>
        <v>2.780000000000002</v>
      </c>
      <c r="J140">
        <f t="shared" si="21"/>
        <v>0.13736086645393383</v>
      </c>
      <c r="M140">
        <f t="shared" si="27"/>
        <v>2.780000000000002</v>
      </c>
      <c r="N140">
        <f t="shared" si="22"/>
        <v>0.14555028263061681</v>
      </c>
      <c r="Q140">
        <f t="shared" si="28"/>
        <v>2.780000000000002</v>
      </c>
      <c r="R140">
        <f t="shared" si="23"/>
        <v>0.14811888882482444</v>
      </c>
      <c r="U140">
        <f t="shared" si="29"/>
        <v>2.780000000000002</v>
      </c>
      <c r="V140">
        <f t="shared" si="24"/>
        <v>0.14862374412936186</v>
      </c>
    </row>
    <row r="141" spans="5:22" x14ac:dyDescent="0.2">
      <c r="E141">
        <f t="shared" si="25"/>
        <v>2.800000000000002</v>
      </c>
      <c r="F141">
        <f t="shared" si="20"/>
        <v>0.11312217194570122</v>
      </c>
      <c r="I141">
        <f t="shared" si="26"/>
        <v>2.800000000000002</v>
      </c>
      <c r="J141">
        <f t="shared" si="21"/>
        <v>0.13530127522702282</v>
      </c>
      <c r="M141">
        <f t="shared" si="27"/>
        <v>2.800000000000002</v>
      </c>
      <c r="N141">
        <f t="shared" si="22"/>
        <v>0.14322943864122764</v>
      </c>
      <c r="Q141">
        <f t="shared" si="28"/>
        <v>2.800000000000002</v>
      </c>
      <c r="R141">
        <f t="shared" si="23"/>
        <v>0.14571130062584137</v>
      </c>
      <c r="U141">
        <f t="shared" si="29"/>
        <v>2.800000000000002</v>
      </c>
      <c r="V141">
        <f t="shared" si="24"/>
        <v>0.14619883040935649</v>
      </c>
    </row>
    <row r="142" spans="5:22" x14ac:dyDescent="0.2">
      <c r="E142">
        <f t="shared" si="25"/>
        <v>2.8200000000000021</v>
      </c>
      <c r="F142">
        <f t="shared" si="20"/>
        <v>0.11170188999597859</v>
      </c>
      <c r="I142">
        <f t="shared" si="26"/>
        <v>2.8200000000000021</v>
      </c>
      <c r="J142">
        <f t="shared" si="21"/>
        <v>0.13328800444742755</v>
      </c>
      <c r="M142">
        <f t="shared" si="27"/>
        <v>2.8200000000000021</v>
      </c>
      <c r="N142">
        <f t="shared" si="22"/>
        <v>0.14096541391880663</v>
      </c>
      <c r="Q142">
        <f t="shared" si="28"/>
        <v>2.8200000000000021</v>
      </c>
      <c r="R142">
        <f t="shared" si="23"/>
        <v>0.14336425930886018</v>
      </c>
      <c r="U142">
        <f t="shared" si="29"/>
        <v>2.8200000000000021</v>
      </c>
      <c r="V142">
        <f t="shared" si="24"/>
        <v>0.14383522236925356</v>
      </c>
    </row>
    <row r="143" spans="5:22" x14ac:dyDescent="0.2">
      <c r="E143">
        <f t="shared" si="25"/>
        <v>2.8400000000000021</v>
      </c>
      <c r="F143">
        <f t="shared" si="20"/>
        <v>0.11030709495234718</v>
      </c>
      <c r="I143">
        <f t="shared" si="26"/>
        <v>2.8400000000000021</v>
      </c>
      <c r="J143">
        <f t="shared" si="21"/>
        <v>0.13131967489773766</v>
      </c>
      <c r="M143">
        <f t="shared" si="27"/>
        <v>2.8400000000000021</v>
      </c>
      <c r="N143">
        <f t="shared" si="22"/>
        <v>0.13875632087395331</v>
      </c>
      <c r="Q143">
        <f t="shared" si="28"/>
        <v>2.8400000000000021</v>
      </c>
      <c r="R143">
        <f t="shared" si="23"/>
        <v>0.14107568248716251</v>
      </c>
      <c r="U143">
        <f t="shared" si="29"/>
        <v>2.8400000000000021</v>
      </c>
      <c r="V143">
        <f t="shared" si="24"/>
        <v>0.14153079710144903</v>
      </c>
    </row>
    <row r="144" spans="5:22" x14ac:dyDescent="0.2">
      <c r="E144">
        <f t="shared" si="25"/>
        <v>2.8600000000000021</v>
      </c>
      <c r="F144">
        <f t="shared" si="20"/>
        <v>0.10893720859296688</v>
      </c>
      <c r="I144">
        <f t="shared" si="26"/>
        <v>2.8600000000000021</v>
      </c>
      <c r="J144">
        <f t="shared" si="21"/>
        <v>0.12939495792639871</v>
      </c>
      <c r="M144">
        <f t="shared" si="27"/>
        <v>2.8600000000000021</v>
      </c>
      <c r="N144">
        <f t="shared" si="22"/>
        <v>0.13660035122311562</v>
      </c>
      <c r="Q144">
        <f t="shared" si="28"/>
        <v>2.8600000000000021</v>
      </c>
      <c r="R144">
        <f t="shared" si="23"/>
        <v>0.13884357906626305</v>
      </c>
      <c r="U144">
        <f t="shared" si="29"/>
        <v>2.8600000000000021</v>
      </c>
      <c r="V144">
        <f t="shared" si="24"/>
        <v>0.13928352554459836</v>
      </c>
    </row>
    <row r="145" spans="5:22" x14ac:dyDescent="0.2">
      <c r="E145">
        <f t="shared" si="25"/>
        <v>2.8800000000000021</v>
      </c>
      <c r="F145">
        <f t="shared" si="20"/>
        <v>0.1075916681012221</v>
      </c>
      <c r="I145">
        <f t="shared" si="26"/>
        <v>2.8800000000000021</v>
      </c>
      <c r="J145">
        <f t="shared" si="21"/>
        <v>0.12751257327698581</v>
      </c>
      <c r="M145">
        <f t="shared" si="27"/>
        <v>2.8800000000000021</v>
      </c>
      <c r="N145">
        <f t="shared" si="22"/>
        <v>0.13449577196522319</v>
      </c>
      <c r="Q145">
        <f t="shared" si="28"/>
        <v>2.8800000000000021</v>
      </c>
      <c r="R145">
        <f t="shared" si="23"/>
        <v>0.13666604437279528</v>
      </c>
      <c r="U145">
        <f t="shared" si="29"/>
        <v>2.8800000000000021</v>
      </c>
      <c r="V145">
        <f t="shared" si="24"/>
        <v>0.13709146742706713</v>
      </c>
    </row>
    <row r="146" spans="5:22" x14ac:dyDescent="0.2">
      <c r="E146">
        <f t="shared" si="25"/>
        <v>2.9000000000000021</v>
      </c>
      <c r="F146">
        <f t="shared" si="20"/>
        <v>0.10626992561105193</v>
      </c>
      <c r="I146">
        <f t="shared" si="26"/>
        <v>2.9000000000000021</v>
      </c>
      <c r="J146">
        <f t="shared" si="21"/>
        <v>0.12567128702225794</v>
      </c>
      <c r="M146">
        <f t="shared" si="27"/>
        <v>2.9000000000000021</v>
      </c>
      <c r="N146">
        <f t="shared" si="22"/>
        <v>0.13244092159679208</v>
      </c>
      <c r="Q146">
        <f t="shared" si="28"/>
        <v>2.9000000000000021</v>
      </c>
      <c r="R146">
        <f t="shared" si="23"/>
        <v>0.13454125558950999</v>
      </c>
      <c r="U146">
        <f t="shared" si="29"/>
        <v>2.9000000000000021</v>
      </c>
      <c r="V146">
        <f t="shared" si="24"/>
        <v>0.13495276653171367</v>
      </c>
    </row>
    <row r="147" spans="5:22" x14ac:dyDescent="0.2">
      <c r="E147">
        <f t="shared" si="25"/>
        <v>2.9200000000000021</v>
      </c>
      <c r="F147">
        <f t="shared" si="20"/>
        <v>0.10497144776620745</v>
      </c>
      <c r="I147">
        <f t="shared" si="26"/>
        <v>2.9200000000000021</v>
      </c>
      <c r="J147">
        <f t="shared" si="21"/>
        <v>0.12386990959752402</v>
      </c>
      <c r="M147">
        <f t="shared" si="27"/>
        <v>2.9200000000000021</v>
      </c>
      <c r="N147">
        <f t="shared" si="22"/>
        <v>0.13043420654939009</v>
      </c>
      <c r="Q147">
        <f t="shared" si="28"/>
        <v>2.9200000000000021</v>
      </c>
      <c r="R147">
        <f t="shared" si="23"/>
        <v>0.13246746747427654</v>
      </c>
      <c r="U147">
        <f t="shared" si="29"/>
        <v>2.9200000000000021</v>
      </c>
      <c r="V147">
        <f t="shared" si="24"/>
        <v>0.13286564625850317</v>
      </c>
    </row>
    <row r="148" spans="5:22" x14ac:dyDescent="0.2">
      <c r="E148">
        <f t="shared" si="25"/>
        <v>2.9400000000000022</v>
      </c>
      <c r="F148">
        <f t="shared" si="20"/>
        <v>0.10369571529304394</v>
      </c>
      <c r="I148">
        <f t="shared" si="26"/>
        <v>2.9400000000000022</v>
      </c>
      <c r="J148">
        <f t="shared" si="21"/>
        <v>0.12210729392814665</v>
      </c>
      <c r="M148">
        <f t="shared" si="27"/>
        <v>2.9400000000000022</v>
      </c>
      <c r="N148">
        <f t="shared" si="22"/>
        <v>0.12847409783457098</v>
      </c>
      <c r="Q148">
        <f t="shared" si="28"/>
        <v>2.9400000000000022</v>
      </c>
      <c r="R148">
        <f t="shared" si="23"/>
        <v>0.13044300834277966</v>
      </c>
      <c r="U148">
        <f t="shared" si="29"/>
        <v>2.9400000000000022</v>
      </c>
      <c r="V148">
        <f t="shared" si="24"/>
        <v>0.13082840546339397</v>
      </c>
    </row>
    <row r="149" spans="5:22" x14ac:dyDescent="0.2">
      <c r="E149">
        <f t="shared" si="25"/>
        <v>2.9600000000000022</v>
      </c>
      <c r="F149">
        <f t="shared" si="20"/>
        <v>0.10244222258646109</v>
      </c>
      <c r="I149">
        <f t="shared" si="26"/>
        <v>2.9600000000000022</v>
      </c>
      <c r="J149">
        <f t="shared" si="21"/>
        <v>0.12038233364628752</v>
      </c>
      <c r="M149">
        <f t="shared" si="27"/>
        <v>2.9600000000000022</v>
      </c>
      <c r="N149">
        <f t="shared" si="22"/>
        <v>0.12655912788249868</v>
      </c>
      <c r="Q149">
        <f t="shared" si="28"/>
        <v>2.9600000000000022</v>
      </c>
      <c r="R149">
        <f t="shared" si="23"/>
        <v>0.12846627629624158</v>
      </c>
      <c r="U149">
        <f t="shared" si="29"/>
        <v>2.9600000000000022</v>
      </c>
      <c r="V149">
        <f t="shared" si="24"/>
        <v>0.12883941455370004</v>
      </c>
    </row>
    <row r="150" spans="5:22" x14ac:dyDescent="0.2">
      <c r="E150">
        <f t="shared" si="25"/>
        <v>2.9800000000000022</v>
      </c>
      <c r="F150">
        <f t="shared" si="20"/>
        <v>0.10121047730861087</v>
      </c>
      <c r="I150">
        <f t="shared" si="26"/>
        <v>2.9800000000000022</v>
      </c>
      <c r="J150">
        <f t="shared" si="21"/>
        <v>0.11869396139226317</v>
      </c>
      <c r="M150">
        <f t="shared" si="27"/>
        <v>2.9800000000000022</v>
      </c>
      <c r="N150">
        <f t="shared" si="22"/>
        <v>0.12468788756150848</v>
      </c>
      <c r="Q150">
        <f t="shared" si="28"/>
        <v>2.9800000000000022</v>
      </c>
      <c r="R150">
        <f t="shared" si="23"/>
        <v>0.1265357356769907</v>
      </c>
      <c r="U150">
        <f t="shared" si="29"/>
        <v>2.9800000000000022</v>
      </c>
      <c r="V150">
        <f t="shared" si="24"/>
        <v>0.12689711182173474</v>
      </c>
    </row>
    <row r="151" spans="5:22" x14ac:dyDescent="0.2">
      <c r="E151">
        <f t="shared" si="25"/>
        <v>3.0000000000000022</v>
      </c>
      <c r="F151">
        <f t="shared" si="20"/>
        <v>9.9999999999999853E-2</v>
      </c>
      <c r="I151">
        <f t="shared" si="26"/>
        <v>3.0000000000000022</v>
      </c>
      <c r="J151">
        <f t="shared" si="21"/>
        <v>0.11704114719613037</v>
      </c>
      <c r="M151">
        <f t="shared" si="27"/>
        <v>3.0000000000000022</v>
      </c>
      <c r="N151">
        <f t="shared" si="22"/>
        <v>0.12285902336679003</v>
      </c>
      <c r="Q151">
        <f t="shared" si="28"/>
        <v>3.0000000000000022</v>
      </c>
      <c r="R151">
        <f t="shared" si="23"/>
        <v>0.12464991373605683</v>
      </c>
      <c r="U151">
        <f t="shared" si="29"/>
        <v>3.0000000000000022</v>
      </c>
      <c r="V151">
        <f t="shared" si="24"/>
        <v>0.12499999999999978</v>
      </c>
    </row>
    <row r="152" spans="5:22" x14ac:dyDescent="0.2">
      <c r="E152">
        <f t="shared" si="25"/>
        <v>3.0200000000000022</v>
      </c>
      <c r="F152">
        <f t="shared" si="20"/>
        <v>9.8810323702620315E-2</v>
      </c>
      <c r="I152">
        <f t="shared" si="26"/>
        <v>3.0200000000000022</v>
      </c>
      <c r="J152">
        <f t="shared" si="21"/>
        <v>0.11542289693535916</v>
      </c>
      <c r="M152">
        <f t="shared" si="27"/>
        <v>3.0200000000000022</v>
      </c>
      <c r="N152">
        <f t="shared" si="22"/>
        <v>0.12107123476724176</v>
      </c>
      <c r="Q152">
        <f t="shared" si="28"/>
        <v>3.0200000000000022</v>
      </c>
      <c r="R152">
        <f t="shared" si="23"/>
        <v>0.12280739749821272</v>
      </c>
      <c r="U152">
        <f t="shared" si="29"/>
        <v>3.0200000000000022</v>
      </c>
      <c r="V152">
        <f t="shared" si="24"/>
        <v>0.12314664302251099</v>
      </c>
    </row>
    <row r="153" spans="5:22" x14ac:dyDescent="0.2">
      <c r="E153">
        <f t="shared" si="25"/>
        <v>3.0400000000000023</v>
      </c>
      <c r="F153">
        <f t="shared" si="20"/>
        <v>9.7640993594750689E-2</v>
      </c>
      <c r="I153">
        <f t="shared" si="26"/>
        <v>3.0400000000000023</v>
      </c>
      <c r="J153">
        <f t="shared" si="21"/>
        <v>0.113838250864674</v>
      </c>
      <c r="M153">
        <f t="shared" si="27"/>
        <v>3.0400000000000023</v>
      </c>
      <c r="N153">
        <f t="shared" si="22"/>
        <v>0.11932327170033932</v>
      </c>
      <c r="Q153">
        <f t="shared" si="28"/>
        <v>3.0400000000000023</v>
      </c>
      <c r="R153">
        <f t="shared" si="23"/>
        <v>0.12100683081101168</v>
      </c>
      <c r="U153">
        <f t="shared" si="29"/>
        <v>3.0400000000000023</v>
      </c>
      <c r="V153">
        <f t="shared" si="24"/>
        <v>0.12133566297806231</v>
      </c>
    </row>
    <row r="154" spans="5:22" x14ac:dyDescent="0.2">
      <c r="E154">
        <f t="shared" si="25"/>
        <v>3.0600000000000023</v>
      </c>
      <c r="F154">
        <f t="shared" si="20"/>
        <v>9.6491566637075782E-2</v>
      </c>
      <c r="I154">
        <f t="shared" si="26"/>
        <v>3.0600000000000023</v>
      </c>
      <c r="J154">
        <f t="shared" si="21"/>
        <v>0.11228628221435932</v>
      </c>
      <c r="M154">
        <f t="shared" si="27"/>
        <v>3.0600000000000023</v>
      </c>
      <c r="N154">
        <f t="shared" si="22"/>
        <v>0.11761393220559167</v>
      </c>
      <c r="Q154">
        <f t="shared" si="28"/>
        <v>3.0600000000000023</v>
      </c>
      <c r="R154">
        <f t="shared" si="23"/>
        <v>0.11924691156540632</v>
      </c>
      <c r="U154">
        <f t="shared" si="29"/>
        <v>3.0600000000000023</v>
      </c>
      <c r="V154">
        <f t="shared" si="24"/>
        <v>0.11956573724233563</v>
      </c>
    </row>
    <row r="155" spans="5:22" x14ac:dyDescent="0.2">
      <c r="E155">
        <f t="shared" si="25"/>
        <v>3.0800000000000023</v>
      </c>
      <c r="F155">
        <f t="shared" si="20"/>
        <v>9.5361611229783205E-2</v>
      </c>
      <c r="I155">
        <f t="shared" si="26"/>
        <v>3.0800000000000023</v>
      </c>
      <c r="J155">
        <f t="shared" si="21"/>
        <v>0.11076609585352505</v>
      </c>
      <c r="M155">
        <f t="shared" si="27"/>
        <v>3.0800000000000023</v>
      </c>
      <c r="N155">
        <f t="shared" si="22"/>
        <v>0.11594206018783071</v>
      </c>
      <c r="Q155">
        <f t="shared" si="28"/>
        <v>3.0800000000000023</v>
      </c>
      <c r="R155">
        <f t="shared" si="23"/>
        <v>0.11752638907647875</v>
      </c>
      <c r="U155">
        <f t="shared" si="29"/>
        <v>3.0800000000000023</v>
      </c>
      <c r="V155">
        <f t="shared" si="24"/>
        <v>0.11783559577677205</v>
      </c>
    </row>
    <row r="156" spans="5:22" x14ac:dyDescent="0.2">
      <c r="E156">
        <f t="shared" si="25"/>
        <v>3.1000000000000023</v>
      </c>
      <c r="F156">
        <f t="shared" si="20"/>
        <v>9.4250706880301474E-2</v>
      </c>
      <c r="I156">
        <f t="shared" si="26"/>
        <v>3.1000000000000023</v>
      </c>
      <c r="J156">
        <f t="shared" si="21"/>
        <v>0.10927682701501844</v>
      </c>
      <c r="M156">
        <f t="shared" si="27"/>
        <v>3.1000000000000023</v>
      </c>
      <c r="N156">
        <f t="shared" si="22"/>
        <v>0.1143065433021999</v>
      </c>
      <c r="Q156">
        <f t="shared" si="28"/>
        <v>3.1000000000000023</v>
      </c>
      <c r="R156">
        <f t="shared" si="23"/>
        <v>0.11584406161367614</v>
      </c>
      <c r="U156">
        <f t="shared" si="29"/>
        <v>3.1000000000000023</v>
      </c>
      <c r="V156">
        <f t="shared" si="24"/>
        <v>0.11614401858304278</v>
      </c>
    </row>
    <row r="157" spans="5:22" x14ac:dyDescent="0.2">
      <c r="E157">
        <f t="shared" si="25"/>
        <v>3.1200000000000023</v>
      </c>
      <c r="F157">
        <f t="shared" si="20"/>
        <v>9.3158443881353276E-2</v>
      </c>
      <c r="I157">
        <f t="shared" si="26"/>
        <v>3.1200000000000023</v>
      </c>
      <c r="J157">
        <f t="shared" si="21"/>
        <v>0.10781764007884896</v>
      </c>
      <c r="M157">
        <f t="shared" si="27"/>
        <v>3.1200000000000023</v>
      </c>
      <c r="N157">
        <f t="shared" si="22"/>
        <v>0.11270631095327853</v>
      </c>
      <c r="Q157">
        <f t="shared" si="28"/>
        <v>3.1200000000000023</v>
      </c>
      <c r="R157">
        <f t="shared" si="23"/>
        <v>0.11419877407074089</v>
      </c>
      <c r="U157">
        <f t="shared" si="29"/>
        <v>3.1200000000000023</v>
      </c>
      <c r="V157">
        <f t="shared" si="24"/>
        <v>0.11448983330280252</v>
      </c>
    </row>
    <row r="158" spans="5:22" x14ac:dyDescent="0.2">
      <c r="E158">
        <f t="shared" si="25"/>
        <v>3.1400000000000023</v>
      </c>
      <c r="F158">
        <f t="shared" si="20"/>
        <v>9.2084422999005364E-2</v>
      </c>
      <c r="I158">
        <f t="shared" si="26"/>
        <v>3.1400000000000023</v>
      </c>
      <c r="J158">
        <f t="shared" si="21"/>
        <v>0.10638772741116238</v>
      </c>
      <c r="M158">
        <f t="shared" si="27"/>
        <v>3.1400000000000023</v>
      </c>
      <c r="N158">
        <f t="shared" si="22"/>
        <v>0.11114033240130525</v>
      </c>
      <c r="Q158">
        <f t="shared" si="28"/>
        <v>3.1400000000000023</v>
      </c>
      <c r="R158">
        <f t="shared" si="23"/>
        <v>0.11258941576624967</v>
      </c>
      <c r="U158">
        <f t="shared" si="29"/>
        <v>3.1400000000000023</v>
      </c>
      <c r="V158">
        <f t="shared" si="24"/>
        <v>0.11287191295318054</v>
      </c>
    </row>
    <row r="159" spans="5:22" x14ac:dyDescent="0.2">
      <c r="E159">
        <f t="shared" si="25"/>
        <v>3.1600000000000024</v>
      </c>
      <c r="F159">
        <f t="shared" si="20"/>
        <v>9.1028255170404762E-2</v>
      </c>
      <c r="I159">
        <f t="shared" si="26"/>
        <v>3.1600000000000024</v>
      </c>
      <c r="J159">
        <f t="shared" si="21"/>
        <v>0.10498630825596059</v>
      </c>
      <c r="M159">
        <f t="shared" si="27"/>
        <v>3.1600000000000024</v>
      </c>
      <c r="N159">
        <f t="shared" si="22"/>
        <v>0.10960761496895062</v>
      </c>
      <c r="Q159">
        <f t="shared" si="28"/>
        <v>3.1600000000000024</v>
      </c>
      <c r="R159">
        <f t="shared" si="23"/>
        <v>0.11101491836634274</v>
      </c>
      <c r="U159">
        <f t="shared" si="29"/>
        <v>3.1600000000000024</v>
      </c>
      <c r="V159">
        <f t="shared" si="24"/>
        <v>0.11128917378917359</v>
      </c>
    </row>
    <row r="160" spans="5:22" x14ac:dyDescent="0.2">
      <c r="E160">
        <f t="shared" si="25"/>
        <v>3.1800000000000024</v>
      </c>
      <c r="F160">
        <f t="shared" si="20"/>
        <v>8.9989561210899419E-2</v>
      </c>
      <c r="I160">
        <f t="shared" si="26"/>
        <v>3.1800000000000024</v>
      </c>
      <c r="J160">
        <f t="shared" si="21"/>
        <v>0.10361262767691616</v>
      </c>
      <c r="M160">
        <f t="shared" si="27"/>
        <v>3.1800000000000024</v>
      </c>
      <c r="N160">
        <f t="shared" si="22"/>
        <v>0.10810720234253827</v>
      </c>
      <c r="Q160">
        <f t="shared" si="28"/>
        <v>3.1800000000000024</v>
      </c>
      <c r="R160">
        <f t="shared" si="23"/>
        <v>0.10947425392183871</v>
      </c>
      <c r="U160">
        <f t="shared" si="29"/>
        <v>3.1800000000000024</v>
      </c>
      <c r="V160">
        <f t="shared" si="24"/>
        <v>0.10974057328475466</v>
      </c>
    </row>
    <row r="161" spans="5:22" x14ac:dyDescent="0.2">
      <c r="E161">
        <f t="shared" si="25"/>
        <v>3.2000000000000024</v>
      </c>
      <c r="F161">
        <f t="shared" si="20"/>
        <v>8.8967971530248977E-2</v>
      </c>
      <c r="I161">
        <f t="shared" si="26"/>
        <v>3.2000000000000024</v>
      </c>
      <c r="J161">
        <f t="shared" si="21"/>
        <v>0.10226595554677263</v>
      </c>
      <c r="M161">
        <f t="shared" si="27"/>
        <v>3.2000000000000024</v>
      </c>
      <c r="N161">
        <f t="shared" si="22"/>
        <v>0.10663817296202845</v>
      </c>
      <c r="Q161">
        <f t="shared" si="28"/>
        <v>3.2000000000000024</v>
      </c>
      <c r="R161">
        <f t="shared" si="23"/>
        <v>0.10796643301249095</v>
      </c>
      <c r="U161">
        <f t="shared" si="29"/>
        <v>3.2000000000000024</v>
      </c>
      <c r="V161">
        <f t="shared" si="24"/>
        <v>0.10822510822510803</v>
      </c>
    </row>
    <row r="162" spans="5:22" x14ac:dyDescent="0.2">
      <c r="E162">
        <f t="shared" si="25"/>
        <v>3.2200000000000024</v>
      </c>
      <c r="F162">
        <f t="shared" si="20"/>
        <v>8.7963125857640365E-2</v>
      </c>
      <c r="I162">
        <f t="shared" si="26"/>
        <v>3.2200000000000024</v>
      </c>
      <c r="J162">
        <f t="shared" si="21"/>
        <v>0.10094558558195781</v>
      </c>
      <c r="M162">
        <f t="shared" si="27"/>
        <v>3.2200000000000024</v>
      </c>
      <c r="N162">
        <f t="shared" si="22"/>
        <v>0.10519963849446304</v>
      </c>
      <c r="Q162">
        <f t="shared" si="28"/>
        <v>3.2200000000000024</v>
      </c>
      <c r="R162">
        <f t="shared" si="23"/>
        <v>0.10649050299166142</v>
      </c>
      <c r="U162">
        <f t="shared" si="29"/>
        <v>3.2200000000000024</v>
      </c>
      <c r="V162">
        <f t="shared" si="24"/>
        <v>0.10674181290295016</v>
      </c>
    </row>
    <row r="163" spans="5:22" x14ac:dyDescent="0.2">
      <c r="E163">
        <f t="shared" si="25"/>
        <v>3.2400000000000024</v>
      </c>
      <c r="F163">
        <f t="shared" si="20"/>
        <v>8.6974672975229483E-2</v>
      </c>
      <c r="I163">
        <f t="shared" si="26"/>
        <v>3.2400000000000024</v>
      </c>
      <c r="J163">
        <f t="shared" si="21"/>
        <v>9.9650834420163661E-2</v>
      </c>
      <c r="M163">
        <f t="shared" si="27"/>
        <v>3.2400000000000024</v>
      </c>
      <c r="N163">
        <f t="shared" si="22"/>
        <v>0.10379074238592484</v>
      </c>
      <c r="Q163">
        <f t="shared" si="28"/>
        <v>3.2400000000000024</v>
      </c>
      <c r="R163">
        <f t="shared" si="23"/>
        <v>0.10504554632516244</v>
      </c>
      <c r="U163">
        <f t="shared" si="29"/>
        <v>3.2400000000000024</v>
      </c>
      <c r="V163">
        <f t="shared" si="24"/>
        <v>0.10528975741239874</v>
      </c>
    </row>
    <row r="164" spans="5:22" x14ac:dyDescent="0.2">
      <c r="E164">
        <f t="shared" si="25"/>
        <v>3.2600000000000025</v>
      </c>
      <c r="F164">
        <f t="shared" si="20"/>
        <v>8.6002270459940036E-2</v>
      </c>
      <c r="I164">
        <f t="shared" si="26"/>
        <v>3.2600000000000025</v>
      </c>
      <c r="J164">
        <f t="shared" si="21"/>
        <v>9.8381040738768494E-2</v>
      </c>
      <c r="M164">
        <f t="shared" si="27"/>
        <v>3.2600000000000025</v>
      </c>
      <c r="N164">
        <f t="shared" si="22"/>
        <v>0.10241065848739477</v>
      </c>
      <c r="Q164">
        <f t="shared" si="28"/>
        <v>3.2600000000000025</v>
      </c>
      <c r="R164">
        <f t="shared" si="23"/>
        <v>0.10363067901845811</v>
      </c>
      <c r="U164">
        <f t="shared" si="29"/>
        <v>3.2600000000000025</v>
      </c>
      <c r="V164">
        <f t="shared" si="24"/>
        <v>0.10386804603431783</v>
      </c>
    </row>
    <row r="165" spans="5:22" x14ac:dyDescent="0.2">
      <c r="E165">
        <f t="shared" si="25"/>
        <v>3.2800000000000025</v>
      </c>
      <c r="F165">
        <f t="shared" si="20"/>
        <v>8.5045584433256105E-2</v>
      </c>
      <c r="I165">
        <f t="shared" si="26"/>
        <v>3.2800000000000025</v>
      </c>
      <c r="J165">
        <f t="shared" si="21"/>
        <v>9.713556441208876E-2</v>
      </c>
      <c r="M165">
        <f t="shared" si="27"/>
        <v>3.2800000000000025</v>
      </c>
      <c r="N165">
        <f t="shared" si="22"/>
        <v>0.10105858975019359</v>
      </c>
      <c r="Q165">
        <f t="shared" si="28"/>
        <v>3.2800000000000025</v>
      </c>
      <c r="R165">
        <f t="shared" si="23"/>
        <v>0.10224504912681918</v>
      </c>
      <c r="U165">
        <f t="shared" si="29"/>
        <v>3.2800000000000025</v>
      </c>
      <c r="V165">
        <f t="shared" si="24"/>
        <v>0.10247581570749287</v>
      </c>
    </row>
    <row r="166" spans="5:22" x14ac:dyDescent="0.2">
      <c r="E166">
        <f t="shared" si="25"/>
        <v>3.3000000000000025</v>
      </c>
      <c r="F166">
        <f t="shared" si="20"/>
        <v>8.4104289318755146E-2</v>
      </c>
      <c r="I166">
        <f t="shared" si="26"/>
        <v>3.3000000000000025</v>
      </c>
      <c r="J166">
        <f t="shared" si="21"/>
        <v>9.5913785705557378E-2</v>
      </c>
      <c r="M166">
        <f t="shared" si="27"/>
        <v>3.3000000000000025</v>
      </c>
      <c r="N166">
        <f t="shared" si="22"/>
        <v>9.9733766986978473E-2</v>
      </c>
      <c r="Q166">
        <f t="shared" si="28"/>
        <v>3.3000000000000025</v>
      </c>
      <c r="R166">
        <f t="shared" si="23"/>
        <v>0.10088783534340096</v>
      </c>
      <c r="U166">
        <f t="shared" si="29"/>
        <v>3.3000000000000025</v>
      </c>
      <c r="V166">
        <f t="shared" si="24"/>
        <v>0.10111223458038406</v>
      </c>
    </row>
    <row r="167" spans="5:22" x14ac:dyDescent="0.2">
      <c r="E167">
        <f t="shared" si="25"/>
        <v>3.3200000000000025</v>
      </c>
      <c r="F167">
        <f t="shared" si="20"/>
        <v>8.3178067607133227E-2</v>
      </c>
      <c r="I167">
        <f t="shared" si="26"/>
        <v>3.3200000000000025</v>
      </c>
      <c r="J167">
        <f t="shared" si="21"/>
        <v>9.471510450502453E-2</v>
      </c>
      <c r="M167">
        <f t="shared" si="27"/>
        <v>3.3200000000000025</v>
      </c>
      <c r="N167">
        <f t="shared" si="22"/>
        <v>9.8435447694526848E-2</v>
      </c>
      <c r="Q167">
        <f t="shared" si="28"/>
        <v>3.3200000000000025</v>
      </c>
      <c r="R167">
        <f t="shared" si="23"/>
        <v>9.9558245660556835E-2</v>
      </c>
      <c r="U167">
        <f t="shared" si="29"/>
        <v>3.3200000000000025</v>
      </c>
      <c r="V167">
        <f t="shared" si="24"/>
        <v>9.9776500638569438E-2</v>
      </c>
    </row>
    <row r="168" spans="5:22" x14ac:dyDescent="0.2">
      <c r="E168">
        <f t="shared" si="25"/>
        <v>3.3400000000000025</v>
      </c>
      <c r="F168">
        <f t="shared" si="20"/>
        <v>8.2266609628483867E-2</v>
      </c>
      <c r="I168">
        <f t="shared" si="26"/>
        <v>3.3400000000000025</v>
      </c>
      <c r="J168">
        <f t="shared" si="21"/>
        <v>9.353893957947422E-2</v>
      </c>
      <c r="M168">
        <f t="shared" si="27"/>
        <v>3.3400000000000025</v>
      </c>
      <c r="N168">
        <f t="shared" si="22"/>
        <v>9.7162914934781963E-2</v>
      </c>
      <c r="Q168">
        <f t="shared" si="28"/>
        <v>3.3400000000000025</v>
      </c>
      <c r="R168">
        <f t="shared" si="23"/>
        <v>9.8255516100018647E-2</v>
      </c>
      <c r="U168">
        <f t="shared" si="29"/>
        <v>3.3400000000000025</v>
      </c>
      <c r="V168">
        <f t="shared" si="24"/>
        <v>9.8467840403324111E-2</v>
      </c>
    </row>
    <row r="169" spans="5:22" x14ac:dyDescent="0.2">
      <c r="E169">
        <f t="shared" si="25"/>
        <v>3.3600000000000025</v>
      </c>
      <c r="F169">
        <f t="shared" si="20"/>
        <v>8.1369613331597326E-2</v>
      </c>
      <c r="I169">
        <f t="shared" si="26"/>
        <v>3.3600000000000025</v>
      </c>
      <c r="J169">
        <f t="shared" si="21"/>
        <v>9.2384727875539391E-2</v>
      </c>
      <c r="M169">
        <f t="shared" si="27"/>
        <v>3.3600000000000025</v>
      </c>
      <c r="N169">
        <f t="shared" si="22"/>
        <v>9.5915476270862041E-2</v>
      </c>
      <c r="Q169">
        <f t="shared" si="28"/>
        <v>3.3600000000000025</v>
      </c>
      <c r="R169">
        <f t="shared" si="23"/>
        <v>9.6978909507870137E-2</v>
      </c>
      <c r="U169">
        <f t="shared" si="29"/>
        <v>3.3600000000000025</v>
      </c>
      <c r="V169">
        <f t="shared" si="24"/>
        <v>9.7185507697092041E-2</v>
      </c>
    </row>
    <row r="170" spans="5:22" x14ac:dyDescent="0.2">
      <c r="E170">
        <f t="shared" si="25"/>
        <v>3.3800000000000026</v>
      </c>
      <c r="F170">
        <f t="shared" si="20"/>
        <v>8.0486784070055578E-2</v>
      </c>
      <c r="I170">
        <f t="shared" si="26"/>
        <v>3.3800000000000026</v>
      </c>
      <c r="J170">
        <f t="shared" si="21"/>
        <v>9.1251923842283492E-2</v>
      </c>
      <c r="M170">
        <f t="shared" si="27"/>
        <v>3.3800000000000026</v>
      </c>
      <c r="N170">
        <f t="shared" si="22"/>
        <v>9.4692462754943668E-2</v>
      </c>
      <c r="Q170">
        <f t="shared" si="28"/>
        <v>3.3800000000000026</v>
      </c>
      <c r="R170">
        <f t="shared" si="23"/>
        <v>9.5727714410510825E-2</v>
      </c>
      <c r="U170">
        <f t="shared" si="29"/>
        <v>3.3800000000000026</v>
      </c>
      <c r="V170">
        <f t="shared" si="24"/>
        <v>9.5928782471892696E-2</v>
      </c>
    </row>
    <row r="171" spans="5:22" x14ac:dyDescent="0.2">
      <c r="E171">
        <f t="shared" si="25"/>
        <v>3.4000000000000026</v>
      </c>
      <c r="F171">
        <f t="shared" si="20"/>
        <v>7.9617834394904344E-2</v>
      </c>
      <c r="I171">
        <f t="shared" si="26"/>
        <v>3.4000000000000026</v>
      </c>
      <c r="J171">
        <f t="shared" si="21"/>
        <v>9.0139998784797296E-2</v>
      </c>
      <c r="M171">
        <f t="shared" si="27"/>
        <v>3.4000000000000026</v>
      </c>
      <c r="N171">
        <f t="shared" si="22"/>
        <v>9.3493227965125159E-2</v>
      </c>
      <c r="Q171">
        <f t="shared" si="28"/>
        <v>3.4000000000000026</v>
      </c>
      <c r="R171">
        <f t="shared" si="23"/>
        <v>9.4501243928060627E-2</v>
      </c>
      <c r="U171">
        <f t="shared" si="29"/>
        <v>3.4000000000000026</v>
      </c>
      <c r="V171">
        <f t="shared" si="24"/>
        <v>9.469696969696953E-2</v>
      </c>
    </row>
    <row r="172" spans="5:22" x14ac:dyDescent="0.2">
      <c r="E172">
        <f t="shared" si="25"/>
        <v>3.4200000000000026</v>
      </c>
      <c r="F172">
        <f t="shared" si="20"/>
        <v>7.8762483853690696E-2</v>
      </c>
      <c r="I172">
        <f t="shared" si="26"/>
        <v>3.4200000000000026</v>
      </c>
      <c r="J172">
        <f t="shared" si="21"/>
        <v>8.9048440245235241E-2</v>
      </c>
      <c r="M172">
        <f t="shared" si="27"/>
        <v>3.4200000000000026</v>
      </c>
      <c r="N172">
        <f t="shared" si="22"/>
        <v>9.2317147088557788E-2</v>
      </c>
      <c r="Q172">
        <f t="shared" si="28"/>
        <v>3.4200000000000026</v>
      </c>
      <c r="R172">
        <f t="shared" si="23"/>
        <v>9.3298834741888298E-2</v>
      </c>
      <c r="U172">
        <f t="shared" si="29"/>
        <v>3.4200000000000026</v>
      </c>
      <c r="V172">
        <f t="shared" si="24"/>
        <v>9.3489398302232365E-2</v>
      </c>
    </row>
    <row r="173" spans="5:22" x14ac:dyDescent="0.2">
      <c r="E173">
        <f t="shared" si="25"/>
        <v>3.4400000000000026</v>
      </c>
      <c r="F173">
        <f t="shared" si="20"/>
        <v>7.7920458795661271E-2</v>
      </c>
      <c r="I173">
        <f t="shared" si="26"/>
        <v>3.4400000000000026</v>
      </c>
      <c r="J173">
        <f t="shared" si="21"/>
        <v>8.7976751409987647E-2</v>
      </c>
      <c r="M173">
        <f t="shared" si="27"/>
        <v>3.4400000000000026</v>
      </c>
      <c r="N173">
        <f t="shared" si="22"/>
        <v>9.1163616048300755E-2</v>
      </c>
      <c r="Q173">
        <f t="shared" si="28"/>
        <v>3.4400000000000026</v>
      </c>
      <c r="R173">
        <f t="shared" si="23"/>
        <v>9.2119846113163081E-2</v>
      </c>
      <c r="U173">
        <f t="shared" si="29"/>
        <v>3.4400000000000026</v>
      </c>
      <c r="V173">
        <f t="shared" si="24"/>
        <v>9.2305420174272471E-2</v>
      </c>
    </row>
    <row r="174" spans="5:22" x14ac:dyDescent="0.2">
      <c r="E174">
        <f t="shared" si="25"/>
        <v>3.4600000000000026</v>
      </c>
      <c r="F174">
        <f t="shared" si="20"/>
        <v>7.7091492182922577E-2</v>
      </c>
      <c r="I174">
        <f t="shared" si="26"/>
        <v>3.4600000000000026</v>
      </c>
      <c r="J174">
        <f t="shared" si="21"/>
        <v>8.6924450541752851E-2</v>
      </c>
      <c r="M174">
        <f t="shared" si="27"/>
        <v>3.4600000000000026</v>
      </c>
      <c r="N174">
        <f t="shared" si="22"/>
        <v>9.0032050671513181E-2</v>
      </c>
      <c r="Q174">
        <f t="shared" si="28"/>
        <v>3.4600000000000026</v>
      </c>
      <c r="R174">
        <f t="shared" si="23"/>
        <v>9.0963658949530096E-2</v>
      </c>
      <c r="U174">
        <f t="shared" si="29"/>
        <v>3.4600000000000026</v>
      </c>
      <c r="V174">
        <f t="shared" si="24"/>
        <v>9.1144409201939405E-2</v>
      </c>
    </row>
    <row r="175" spans="5:22" x14ac:dyDescent="0.2">
      <c r="E175">
        <f t="shared" si="25"/>
        <v>3.4800000000000026</v>
      </c>
      <c r="F175">
        <f t="shared" si="20"/>
        <v>7.6275323407371143E-2</v>
      </c>
      <c r="I175">
        <f t="shared" si="26"/>
        <v>3.4800000000000026</v>
      </c>
      <c r="J175">
        <f t="shared" si="21"/>
        <v>8.5891070435336933E-2</v>
      </c>
      <c r="M175">
        <f t="shared" si="27"/>
        <v>3.4800000000000026</v>
      </c>
      <c r="N175">
        <f t="shared" si="22"/>
        <v>8.8921885896743449E-2</v>
      </c>
      <c r="Q175">
        <f t="shared" si="28"/>
        <v>3.4800000000000026</v>
      </c>
      <c r="R175">
        <f t="shared" si="23"/>
        <v>8.9829674917195415E-2</v>
      </c>
      <c r="U175">
        <f t="shared" si="29"/>
        <v>3.4800000000000026</v>
      </c>
      <c r="V175">
        <f t="shared" si="24"/>
        <v>9.0005760368663451E-2</v>
      </c>
    </row>
    <row r="176" spans="5:22" x14ac:dyDescent="0.2">
      <c r="E176">
        <f t="shared" si="25"/>
        <v>3.5000000000000027</v>
      </c>
      <c r="F176">
        <f t="shared" si="20"/>
        <v>7.5471698113207433E-2</v>
      </c>
      <c r="I176">
        <f t="shared" si="26"/>
        <v>3.5000000000000027</v>
      </c>
      <c r="J176">
        <f t="shared" si="21"/>
        <v>8.4876157896069587E-2</v>
      </c>
      <c r="M176">
        <f t="shared" si="27"/>
        <v>3.5000000000000027</v>
      </c>
      <c r="N176">
        <f t="shared" si="22"/>
        <v>8.7832575018211609E-2</v>
      </c>
      <c r="Q176">
        <f t="shared" si="28"/>
        <v>3.5000000000000027</v>
      </c>
      <c r="R176">
        <f t="shared" si="23"/>
        <v>8.871731559588017E-2</v>
      </c>
      <c r="U176">
        <f t="shared" si="29"/>
        <v>3.5000000000000027</v>
      </c>
      <c r="V176">
        <f t="shared" si="24"/>
        <v>8.888888888888874E-2</v>
      </c>
    </row>
    <row r="177" spans="5:22" x14ac:dyDescent="0.2">
      <c r="E177">
        <f t="shared" si="25"/>
        <v>3.5200000000000027</v>
      </c>
      <c r="F177">
        <f t="shared" si="20"/>
        <v>7.4680368024853519E-2</v>
      </c>
      <c r="I177">
        <f t="shared" si="26"/>
        <v>3.5200000000000027</v>
      </c>
      <c r="J177">
        <f t="shared" si="21"/>
        <v>8.3879273239781713E-2</v>
      </c>
      <c r="M177">
        <f t="shared" si="27"/>
        <v>3.5200000000000027</v>
      </c>
      <c r="N177">
        <f t="shared" si="22"/>
        <v>8.676358896510887E-2</v>
      </c>
      <c r="Q177">
        <f t="shared" si="28"/>
        <v>3.5200000000000027</v>
      </c>
      <c r="R177">
        <f t="shared" si="23"/>
        <v>8.7626021674263421E-2</v>
      </c>
      <c r="U177">
        <f t="shared" si="29"/>
        <v>3.5200000000000027</v>
      </c>
      <c r="V177">
        <f t="shared" si="24"/>
        <v>8.7793229386149599E-2</v>
      </c>
    </row>
    <row r="178" spans="5:22" x14ac:dyDescent="0.2">
      <c r="E178">
        <f t="shared" si="25"/>
        <v>3.5400000000000027</v>
      </c>
      <c r="F178">
        <f t="shared" si="20"/>
        <v>7.3901090780099807E-2</v>
      </c>
      <c r="I178">
        <f t="shared" si="26"/>
        <v>3.5400000000000027</v>
      </c>
      <c r="J178">
        <f t="shared" si="21"/>
        <v>8.2899989813343858E-2</v>
      </c>
      <c r="M178">
        <f t="shared" si="27"/>
        <v>3.5400000000000027</v>
      </c>
      <c r="N178">
        <f t="shared" si="22"/>
        <v>8.5714415614056086E-2</v>
      </c>
      <c r="Q178">
        <f t="shared" si="28"/>
        <v>3.5400000000000027</v>
      </c>
      <c r="R178">
        <f t="shared" si="23"/>
        <v>8.6555252183682652E-2</v>
      </c>
      <c r="U178">
        <f t="shared" si="29"/>
        <v>3.5400000000000027</v>
      </c>
      <c r="V178">
        <f t="shared" si="24"/>
        <v>8.6718235110478895E-2</v>
      </c>
    </row>
    <row r="179" spans="5:22" x14ac:dyDescent="0.2">
      <c r="E179">
        <f t="shared" si="25"/>
        <v>3.5600000000000027</v>
      </c>
      <c r="F179">
        <f t="shared" si="20"/>
        <v>7.3133629768312558E-2</v>
      </c>
      <c r="I179">
        <f t="shared" si="26"/>
        <v>3.5600000000000027</v>
      </c>
      <c r="J179">
        <f t="shared" si="21"/>
        <v>8.1937893534816023E-2</v>
      </c>
      <c r="M179">
        <f t="shared" si="27"/>
        <v>3.5600000000000027</v>
      </c>
      <c r="N179">
        <f t="shared" si="22"/>
        <v>8.4684559132974707E-2</v>
      </c>
      <c r="Q179">
        <f t="shared" si="28"/>
        <v>3.5600000000000027</v>
      </c>
      <c r="R179">
        <f t="shared" si="23"/>
        <v>8.5504483767999864E-2</v>
      </c>
      <c r="U179">
        <f t="shared" si="29"/>
        <v>3.5600000000000027</v>
      </c>
      <c r="V179">
        <f t="shared" si="24"/>
        <v>8.566337719298231E-2</v>
      </c>
    </row>
    <row r="180" spans="5:22" x14ac:dyDescent="0.2">
      <c r="E180">
        <f t="shared" si="25"/>
        <v>3.5800000000000027</v>
      </c>
      <c r="F180">
        <f t="shared" si="20"/>
        <v>7.2377753973538586E-2</v>
      </c>
      <c r="I180">
        <f t="shared" si="26"/>
        <v>3.5800000000000027</v>
      </c>
      <c r="J180">
        <f t="shared" si="21"/>
        <v>8.0992582452307768E-2</v>
      </c>
      <c r="M180">
        <f t="shared" si="27"/>
        <v>3.5800000000000027</v>
      </c>
      <c r="N180">
        <f t="shared" si="22"/>
        <v>8.3673539354726587E-2</v>
      </c>
      <c r="Q180">
        <f t="shared" si="28"/>
        <v>3.5800000000000027</v>
      </c>
      <c r="R180">
        <f t="shared" si="23"/>
        <v>8.4473209987670522E-2</v>
      </c>
      <c r="U180">
        <f t="shared" si="29"/>
        <v>3.5800000000000027</v>
      </c>
      <c r="V180">
        <f t="shared" si="24"/>
        <v>8.4628143935547073E-2</v>
      </c>
    </row>
    <row r="181" spans="5:22" x14ac:dyDescent="0.2">
      <c r="E181">
        <f t="shared" si="25"/>
        <v>3.6000000000000028</v>
      </c>
      <c r="F181">
        <f t="shared" si="20"/>
        <v>7.1633237822349469E-2</v>
      </c>
      <c r="I181">
        <f t="shared" si="26"/>
        <v>3.6000000000000028</v>
      </c>
      <c r="J181">
        <f t="shared" si="21"/>
        <v>8.0063666320691992E-2</v>
      </c>
      <c r="M181">
        <f t="shared" si="27"/>
        <v>3.6000000000000028</v>
      </c>
      <c r="N181">
        <f t="shared" si="22"/>
        <v>8.2680891178975868E-2</v>
      </c>
      <c r="Q181">
        <f t="shared" si="28"/>
        <v>3.6000000000000028</v>
      </c>
      <c r="R181">
        <f t="shared" si="23"/>
        <v>8.3460940656172364E-2</v>
      </c>
      <c r="U181">
        <f t="shared" si="29"/>
        <v>3.6000000000000028</v>
      </c>
      <c r="V181">
        <f t="shared" si="24"/>
        <v>8.3612040133779125E-2</v>
      </c>
    </row>
    <row r="182" spans="5:22" x14ac:dyDescent="0.2">
      <c r="E182">
        <f t="shared" si="25"/>
        <v>3.6200000000000028</v>
      </c>
      <c r="F182">
        <f t="shared" si="20"/>
        <v>7.0899861036272271E-2</v>
      </c>
      <c r="I182">
        <f t="shared" si="26"/>
        <v>3.6200000000000028</v>
      </c>
      <c r="J182">
        <f t="shared" si="21"/>
        <v>7.9150766195360725E-2</v>
      </c>
      <c r="M182">
        <f t="shared" si="27"/>
        <v>3.6200000000000028</v>
      </c>
      <c r="N182">
        <f t="shared" si="22"/>
        <v>8.1706164000817011E-2</v>
      </c>
      <c r="Q182">
        <f t="shared" si="28"/>
        <v>3.6200000000000028</v>
      </c>
      <c r="R182">
        <f t="shared" si="23"/>
        <v>8.2467201207064397E-2</v>
      </c>
      <c r="U182">
        <f t="shared" si="29"/>
        <v>3.6200000000000028</v>
      </c>
      <c r="V182">
        <f t="shared" si="24"/>
        <v>8.2614586431380185E-2</v>
      </c>
    </row>
    <row r="183" spans="5:22" x14ac:dyDescent="0.2">
      <c r="E183">
        <f t="shared" si="25"/>
        <v>3.6400000000000028</v>
      </c>
      <c r="F183">
        <f t="shared" si="20"/>
        <v>7.0177408488659235E-2</v>
      </c>
      <c r="I183">
        <f t="shared" si="26"/>
        <v>3.6400000000000028</v>
      </c>
      <c r="J183">
        <f t="shared" si="21"/>
        <v>7.8253514042249686E-2</v>
      </c>
      <c r="M183">
        <f t="shared" si="27"/>
        <v>3.6400000000000028</v>
      </c>
      <c r="N183">
        <f t="shared" si="22"/>
        <v>8.0748921164796802E-2</v>
      </c>
      <c r="Q183">
        <f t="shared" si="28"/>
        <v>3.6400000000000028</v>
      </c>
      <c r="R183">
        <f t="shared" si="23"/>
        <v>8.1491532090049099E-2</v>
      </c>
      <c r="U183">
        <f t="shared" si="29"/>
        <v>3.6400000000000028</v>
      </c>
      <c r="V183">
        <f t="shared" si="24"/>
        <v>8.1635318704284088E-2</v>
      </c>
    </row>
    <row r="184" spans="5:22" x14ac:dyDescent="0.2">
      <c r="E184">
        <f t="shared" si="25"/>
        <v>3.6600000000000028</v>
      </c>
      <c r="F184">
        <f t="shared" si="20"/>
        <v>6.9465670065853358E-2</v>
      </c>
      <c r="I184">
        <f t="shared" si="26"/>
        <v>3.6600000000000028</v>
      </c>
      <c r="J184">
        <f t="shared" si="21"/>
        <v>7.7371552363399224E-2</v>
      </c>
      <c r="M184">
        <f t="shared" si="27"/>
        <v>3.6600000000000028</v>
      </c>
      <c r="N184">
        <f t="shared" si="22"/>
        <v>7.980873944303786E-2</v>
      </c>
      <c r="Q184">
        <f t="shared" si="28"/>
        <v>3.6600000000000028</v>
      </c>
      <c r="R184">
        <f t="shared" si="23"/>
        <v>8.0533488194510838E-2</v>
      </c>
      <c r="U184">
        <f t="shared" si="29"/>
        <v>3.6600000000000028</v>
      </c>
      <c r="V184">
        <f t="shared" si="24"/>
        <v>8.0673787472974143E-2</v>
      </c>
    </row>
    <row r="185" spans="5:22" x14ac:dyDescent="0.2">
      <c r="E185">
        <f t="shared" si="25"/>
        <v>3.6800000000000028</v>
      </c>
      <c r="F185">
        <f t="shared" si="20"/>
        <v>6.8764440532511725E-2</v>
      </c>
      <c r="I185">
        <f t="shared" si="26"/>
        <v>3.6800000000000028</v>
      </c>
      <c r="J185">
        <f t="shared" si="21"/>
        <v>7.6504533837353894E-2</v>
      </c>
      <c r="M185">
        <f t="shared" si="27"/>
        <v>3.6800000000000028</v>
      </c>
      <c r="N185">
        <f t="shared" si="22"/>
        <v>7.8885208536245144E-2</v>
      </c>
      <c r="Q185">
        <f t="shared" si="28"/>
        <v>3.6800000000000028</v>
      </c>
      <c r="R185">
        <f t="shared" si="23"/>
        <v>7.959263829909162E-2</v>
      </c>
      <c r="U185">
        <f t="shared" si="29"/>
        <v>3.6800000000000028</v>
      </c>
      <c r="V185">
        <f t="shared" si="24"/>
        <v>7.9729557341497517E-2</v>
      </c>
    </row>
    <row r="186" spans="5:22" x14ac:dyDescent="0.2">
      <c r="E186">
        <f t="shared" si="25"/>
        <v>3.7000000000000028</v>
      </c>
      <c r="F186">
        <f t="shared" si="20"/>
        <v>6.8073519400952937E-2</v>
      </c>
      <c r="I186">
        <f t="shared" si="26"/>
        <v>3.7000000000000028</v>
      </c>
      <c r="J186">
        <f t="shared" si="21"/>
        <v>7.5652120973738357E-2</v>
      </c>
      <c r="M186">
        <f t="shared" si="27"/>
        <v>3.7000000000000028</v>
      </c>
      <c r="N186">
        <f t="shared" si="22"/>
        <v>7.7977930596445713E-2</v>
      </c>
      <c r="Q186">
        <f t="shared" si="28"/>
        <v>3.7000000000000028</v>
      </c>
      <c r="R186">
        <f t="shared" si="23"/>
        <v>7.8668564545952918E-2</v>
      </c>
      <c r="U186">
        <f t="shared" si="29"/>
        <v>3.7000000000000028</v>
      </c>
      <c r="V186">
        <f t="shared" si="24"/>
        <v>7.8802206461780794E-2</v>
      </c>
    </row>
    <row r="187" spans="5:22" x14ac:dyDescent="0.2">
      <c r="E187">
        <f t="shared" si="25"/>
        <v>3.7200000000000029</v>
      </c>
      <c r="F187">
        <f t="shared" si="20"/>
        <v>6.7392710804399306E-2</v>
      </c>
      <c r="I187">
        <f t="shared" si="26"/>
        <v>3.7200000000000029</v>
      </c>
      <c r="J187">
        <f t="shared" si="21"/>
        <v>7.4813985781379988E-2</v>
      </c>
      <c r="M187">
        <f t="shared" si="27"/>
        <v>3.7200000000000029</v>
      </c>
      <c r="N187">
        <f t="shared" si="22"/>
        <v>7.7086519770377893E-2</v>
      </c>
      <c r="Q187">
        <f t="shared" si="28"/>
        <v>3.7200000000000029</v>
      </c>
      <c r="R187">
        <f t="shared" si="23"/>
        <v>7.7760861938449749E-2</v>
      </c>
      <c r="U187">
        <f t="shared" si="29"/>
        <v>3.7200000000000029</v>
      </c>
      <c r="V187">
        <f t="shared" si="24"/>
        <v>7.7891326021934063E-2</v>
      </c>
    </row>
    <row r="188" spans="5:22" x14ac:dyDescent="0.2">
      <c r="E188">
        <f t="shared" si="25"/>
        <v>3.7400000000000029</v>
      </c>
      <c r="F188">
        <f t="shared" si="20"/>
        <v>6.6721823373989061E-2</v>
      </c>
      <c r="I188">
        <f t="shared" si="26"/>
        <v>3.7400000000000029</v>
      </c>
      <c r="J188">
        <f t="shared" si="21"/>
        <v>7.3989809449378621E-2</v>
      </c>
      <c r="M188">
        <f t="shared" si="27"/>
        <v>3.7400000000000029</v>
      </c>
      <c r="N188">
        <f t="shared" si="22"/>
        <v>7.6210601762506144E-2</v>
      </c>
      <c r="Q188">
        <f t="shared" si="28"/>
        <v>3.7400000000000029</v>
      </c>
      <c r="R188">
        <f t="shared" si="23"/>
        <v>7.6869137861018441E-2</v>
      </c>
      <c r="U188">
        <f t="shared" si="29"/>
        <v>3.7400000000000029</v>
      </c>
      <c r="V188">
        <f t="shared" si="24"/>
        <v>7.6996519757306842E-2</v>
      </c>
    </row>
    <row r="189" spans="5:22" x14ac:dyDescent="0.2">
      <c r="E189">
        <f t="shared" si="25"/>
        <v>3.7600000000000029</v>
      </c>
      <c r="F189">
        <f t="shared" si="20"/>
        <v>6.6060670119437601E-2</v>
      </c>
      <c r="I189">
        <f t="shared" si="26"/>
        <v>3.7600000000000029</v>
      </c>
      <c r="J189">
        <f t="shared" si="21"/>
        <v>7.3179282040554391E-2</v>
      </c>
      <c r="M189">
        <f t="shared" si="27"/>
        <v>3.7600000000000029</v>
      </c>
      <c r="N189">
        <f t="shared" si="22"/>
        <v>7.5349813416695138E-2</v>
      </c>
      <c r="Q189">
        <f t="shared" si="28"/>
        <v>3.7600000000000029</v>
      </c>
      <c r="R189">
        <f t="shared" si="23"/>
        <v>7.5993011620148279E-2</v>
      </c>
      <c r="U189">
        <f t="shared" si="29"/>
        <v>3.7600000000000029</v>
      </c>
      <c r="V189">
        <f t="shared" si="24"/>
        <v>7.6117403483132257E-2</v>
      </c>
    </row>
    <row r="190" spans="5:22" x14ac:dyDescent="0.2">
      <c r="E190">
        <f t="shared" si="25"/>
        <v>3.7800000000000029</v>
      </c>
      <c r="F190">
        <f t="shared" si="20"/>
        <v>6.5409068313230845E-2</v>
      </c>
      <c r="I190">
        <f t="shared" si="26"/>
        <v>3.7800000000000029</v>
      </c>
      <c r="J190">
        <f t="shared" si="21"/>
        <v>7.2382102196731121E-2</v>
      </c>
      <c r="M190">
        <f t="shared" si="27"/>
        <v>3.7800000000000029</v>
      </c>
      <c r="N190">
        <f t="shared" si="22"/>
        <v>7.4503802315630432E-2</v>
      </c>
      <c r="Q190">
        <f t="shared" si="28"/>
        <v>3.7800000000000029</v>
      </c>
      <c r="R190">
        <f t="shared" si="23"/>
        <v>7.5132114005372591E-2</v>
      </c>
      <c r="U190">
        <f t="shared" si="29"/>
        <v>3.7800000000000029</v>
      </c>
      <c r="V190">
        <f t="shared" si="24"/>
        <v>7.5253604647662495E-2</v>
      </c>
    </row>
    <row r="191" spans="5:22" x14ac:dyDescent="0.2">
      <c r="E191">
        <f t="shared" si="25"/>
        <v>3.8000000000000029</v>
      </c>
      <c r="F191">
        <f t="shared" si="20"/>
        <v>6.4766839378238253E-2</v>
      </c>
      <c r="I191">
        <f t="shared" si="26"/>
        <v>3.8000000000000029</v>
      </c>
      <c r="J191">
        <f t="shared" si="21"/>
        <v>7.1597976855339918E-2</v>
      </c>
      <c r="M191">
        <f t="shared" si="27"/>
        <v>3.8000000000000029</v>
      </c>
      <c r="N191">
        <f t="shared" si="22"/>
        <v>7.3672226397123147E-2</v>
      </c>
      <c r="Q191">
        <f t="shared" si="28"/>
        <v>3.8000000000000029</v>
      </c>
      <c r="R191">
        <f t="shared" si="23"/>
        <v>7.4286086869275236E-2</v>
      </c>
      <c r="U191">
        <f t="shared" si="29"/>
        <v>3.8000000000000029</v>
      </c>
      <c r="V191">
        <f t="shared" si="24"/>
        <v>7.4404761904761779E-2</v>
      </c>
    </row>
    <row r="192" spans="5:22" x14ac:dyDescent="0.2">
      <c r="E192">
        <f t="shared" si="25"/>
        <v>3.8200000000000029</v>
      </c>
      <c r="F192">
        <f t="shared" si="20"/>
        <v>6.4133808778635656E-2</v>
      </c>
      <c r="I192">
        <f t="shared" si="26"/>
        <v>3.8200000000000029</v>
      </c>
      <c r="J192">
        <f t="shared" si="21"/>
        <v>7.0826620976851745E-2</v>
      </c>
      <c r="M192">
        <f t="shared" si="27"/>
        <v>3.8200000000000029</v>
      </c>
      <c r="N192">
        <f t="shared" si="22"/>
        <v>7.285475358648319E-2</v>
      </c>
      <c r="Q192">
        <f t="shared" si="28"/>
        <v>3.8200000000000029</v>
      </c>
      <c r="R192">
        <f t="shared" si="23"/>
        <v>7.3454582725565265E-2</v>
      </c>
      <c r="U192">
        <f t="shared" si="29"/>
        <v>3.8200000000000029</v>
      </c>
      <c r="V192">
        <f t="shared" si="24"/>
        <v>7.3570524704982071E-2</v>
      </c>
    </row>
    <row r="193" spans="5:22" x14ac:dyDescent="0.2">
      <c r="E193">
        <f t="shared" si="25"/>
        <v>3.840000000000003</v>
      </c>
      <c r="F193">
        <f t="shared" si="20"/>
        <v>6.3509805914033032E-2</v>
      </c>
      <c r="I193">
        <f t="shared" si="26"/>
        <v>3.840000000000003</v>
      </c>
      <c r="J193">
        <f t="shared" si="21"/>
        <v>7.0067757282571863E-2</v>
      </c>
      <c r="M193">
        <f t="shared" si="27"/>
        <v>3.840000000000003</v>
      </c>
      <c r="N193">
        <f t="shared" si="22"/>
        <v>7.2051061444190018E-2</v>
      </c>
      <c r="Q193">
        <f t="shared" si="28"/>
        <v>3.840000000000003</v>
      </c>
      <c r="R193">
        <f t="shared" si="23"/>
        <v>7.2637264364326506E-2</v>
      </c>
      <c r="U193">
        <f t="shared" si="29"/>
        <v>3.840000000000003</v>
      </c>
      <c r="V193">
        <f t="shared" si="24"/>
        <v>7.2750552904201946E-2</v>
      </c>
    </row>
    <row r="194" spans="5:22" x14ac:dyDescent="0.2">
      <c r="E194">
        <f t="shared" si="25"/>
        <v>3.860000000000003</v>
      </c>
      <c r="F194">
        <f t="shared" ref="F194:F203" si="30">1/SQRT((1-E194^2)^2 + (2*$B$6*E194)^2)</f>
        <v>6.2894664016704738E-2</v>
      </c>
      <c r="I194">
        <f t="shared" si="26"/>
        <v>3.860000000000003</v>
      </c>
      <c r="J194">
        <f t="shared" ref="J194:J203" si="31">1/SQRT((1-I194^2)^2 + (2*$B$7*I194)^2)</f>
        <v>6.9321116002351177E-2</v>
      </c>
      <c r="M194">
        <f t="shared" si="27"/>
        <v>3.860000000000003</v>
      </c>
      <c r="N194">
        <f t="shared" ref="N194:N203" si="32">1/SQRT((1-M194^2)^2 + (2*$B$8*M194)^2)</f>
        <v>7.1260836828131641E-2</v>
      </c>
      <c r="Q194">
        <f t="shared" si="28"/>
        <v>3.860000000000003</v>
      </c>
      <c r="R194">
        <f t="shared" ref="R194:R203" si="33">1/SQRT((1-Q194^2)^2 + (2*$B$9*Q194)^2)</f>
        <v>7.1833804483597469E-2</v>
      </c>
      <c r="U194">
        <f t="shared" si="29"/>
        <v>3.860000000000003</v>
      </c>
      <c r="V194">
        <f t="shared" ref="V194:V203" si="34">1/SQRT((1-U194^2)^2 + (2*$B$10*U194)^2)</f>
        <v>7.1944516388960711E-2</v>
      </c>
    </row>
    <row r="195" spans="5:22" x14ac:dyDescent="0.2">
      <c r="E195">
        <f t="shared" ref="E195:E203" si="35">E194+$B$1</f>
        <v>3.880000000000003</v>
      </c>
      <c r="F195">
        <f t="shared" si="30"/>
        <v>6.228822005182371E-2</v>
      </c>
      <c r="I195">
        <f t="shared" ref="I195:I203" si="36">I194+$B$1</f>
        <v>3.880000000000003</v>
      </c>
      <c r="J195">
        <f t="shared" si="31"/>
        <v>6.8586434631790372E-2</v>
      </c>
      <c r="M195">
        <f t="shared" ref="M195:M203" si="37">M194+$B$1</f>
        <v>3.880000000000003</v>
      </c>
      <c r="N195">
        <f t="shared" si="32"/>
        <v>7.048377556972156E-2</v>
      </c>
      <c r="Q195">
        <f t="shared" ref="Q195:Q203" si="38">Q194+$B$1</f>
        <v>3.880000000000003</v>
      </c>
      <c r="R195">
        <f t="shared" si="33"/>
        <v>7.1043885336485341E-2</v>
      </c>
      <c r="U195">
        <f t="shared" ref="U195:U203" si="39">U194+$B$1</f>
        <v>3.880000000000003</v>
      </c>
      <c r="V195">
        <f t="shared" si="34"/>
        <v>7.1152094717668368E-2</v>
      </c>
    </row>
    <row r="196" spans="5:22" x14ac:dyDescent="0.2">
      <c r="E196">
        <f t="shared" si="35"/>
        <v>3.900000000000003</v>
      </c>
      <c r="F196">
        <f t="shared" si="30"/>
        <v>6.1690314620604467E-2</v>
      </c>
      <c r="I196">
        <f t="shared" si="36"/>
        <v>3.900000000000003</v>
      </c>
      <c r="J196">
        <f t="shared" si="31"/>
        <v>6.7863457698533511E-2</v>
      </c>
      <c r="M196">
        <f t="shared" si="37"/>
        <v>3.900000000000003</v>
      </c>
      <c r="N196">
        <f t="shared" si="32"/>
        <v>6.9719582163240063E-2</v>
      </c>
      <c r="Q196">
        <f t="shared" si="38"/>
        <v>3.900000000000003</v>
      </c>
      <c r="R196">
        <f t="shared" si="33"/>
        <v>7.0267198393060573E-2</v>
      </c>
      <c r="U196">
        <f t="shared" si="39"/>
        <v>3.900000000000003</v>
      </c>
      <c r="V196">
        <f t="shared" si="34"/>
        <v>7.0372976776917548E-2</v>
      </c>
    </row>
    <row r="197" spans="5:22" x14ac:dyDescent="0.2">
      <c r="E197">
        <f t="shared" si="35"/>
        <v>3.920000000000003</v>
      </c>
      <c r="F197">
        <f t="shared" si="30"/>
        <v>6.1100791866262501E-2</v>
      </c>
      <c r="I197">
        <f t="shared" si="36"/>
        <v>3.920000000000003</v>
      </c>
      <c r="J197">
        <f t="shared" si="31"/>
        <v>6.7151936537266033E-2</v>
      </c>
      <c r="M197">
        <f t="shared" si="37"/>
        <v>3.920000000000003</v>
      </c>
      <c r="N197">
        <f t="shared" si="32"/>
        <v>6.8967969467781637E-2</v>
      </c>
      <c r="Q197">
        <f t="shared" si="38"/>
        <v>3.920000000000003</v>
      </c>
      <c r="R197">
        <f t="shared" si="33"/>
        <v>6.9503444016320498E-2</v>
      </c>
      <c r="U197">
        <f t="shared" si="39"/>
        <v>3.920000000000003</v>
      </c>
      <c r="V197">
        <f t="shared" si="34"/>
        <v>6.9606860452166047E-2</v>
      </c>
    </row>
    <row r="198" spans="5:22" x14ac:dyDescent="0.2">
      <c r="E198">
        <f t="shared" si="35"/>
        <v>3.9400000000000031</v>
      </c>
      <c r="F198">
        <f t="shared" si="30"/>
        <v>6.0519499382701007E-2</v>
      </c>
      <c r="I198">
        <f t="shared" si="36"/>
        <v>3.9400000000000031</v>
      </c>
      <c r="J198">
        <f t="shared" si="31"/>
        <v>6.6451629073050689E-2</v>
      </c>
      <c r="M198">
        <f t="shared" si="37"/>
        <v>3.9400000000000031</v>
      </c>
      <c r="N198">
        <f t="shared" si="32"/>
        <v>6.8228658421221541E-2</v>
      </c>
      <c r="Q198">
        <f t="shared" si="38"/>
        <v>3.9400000000000031</v>
      </c>
      <c r="R198">
        <f t="shared" si="33"/>
        <v>6.8752331151548635E-2</v>
      </c>
      <c r="U198">
        <f t="shared" si="39"/>
        <v>3.9400000000000031</v>
      </c>
      <c r="V198">
        <f t="shared" si="34"/>
        <v>6.8853452312098815E-2</v>
      </c>
    </row>
    <row r="199" spans="5:22" x14ac:dyDescent="0.2">
      <c r="E199">
        <f t="shared" si="35"/>
        <v>3.9600000000000031</v>
      </c>
      <c r="F199">
        <f t="shared" si="30"/>
        <v>5.9946288125839159E-2</v>
      </c>
      <c r="I199">
        <f t="shared" si="36"/>
        <v>3.9600000000000031</v>
      </c>
      <c r="J199">
        <f t="shared" si="31"/>
        <v>6.5762299612651842E-2</v>
      </c>
      <c r="M199">
        <f t="shared" si="37"/>
        <v>3.9600000000000031</v>
      </c>
      <c r="N199">
        <f t="shared" si="32"/>
        <v>6.7501377765646811E-2</v>
      </c>
      <c r="Q199">
        <f t="shared" si="38"/>
        <v>3.9600000000000031</v>
      </c>
      <c r="R199">
        <f t="shared" si="33"/>
        <v>6.80135770284334E-2</v>
      </c>
      <c r="U199">
        <f t="shared" si="39"/>
        <v>3.9600000000000031</v>
      </c>
      <c r="V199">
        <f t="shared" si="34"/>
        <v>6.8112467306015584E-2</v>
      </c>
    </row>
    <row r="200" spans="5:22" x14ac:dyDescent="0.2">
      <c r="E200">
        <f t="shared" si="35"/>
        <v>3.9800000000000031</v>
      </c>
      <c r="F200">
        <f t="shared" si="30"/>
        <v>5.9381012327498074E-2</v>
      </c>
      <c r="I200">
        <f t="shared" si="36"/>
        <v>3.9800000000000031</v>
      </c>
      <c r="J200">
        <f t="shared" si="31"/>
        <v>6.5083718643514893E-2</v>
      </c>
      <c r="M200">
        <f t="shared" si="37"/>
        <v>3.9800000000000031</v>
      </c>
      <c r="N200">
        <f t="shared" si="32"/>
        <v>6.6785863783724614E-2</v>
      </c>
      <c r="Q200">
        <f t="shared" si="38"/>
        <v>3.9800000000000031</v>
      </c>
      <c r="R200">
        <f t="shared" si="33"/>
        <v>6.728690687534325E-2</v>
      </c>
      <c r="U200">
        <f t="shared" si="39"/>
        <v>3.9800000000000031</v>
      </c>
      <c r="V200">
        <f t="shared" si="34"/>
        <v>6.7383628473625945E-2</v>
      </c>
    </row>
    <row r="201" spans="5:22" x14ac:dyDescent="0.2">
      <c r="E201">
        <f t="shared" si="35"/>
        <v>4.0000000000000027</v>
      </c>
      <c r="F201">
        <f t="shared" si="30"/>
        <v>5.8823529411764629E-2</v>
      </c>
      <c r="I201">
        <f t="shared" si="36"/>
        <v>4.0000000000000027</v>
      </c>
      <c r="J201">
        <f t="shared" si="31"/>
        <v>6.4415662640082999E-2</v>
      </c>
      <c r="M201">
        <f t="shared" si="37"/>
        <v>4.0000000000000027</v>
      </c>
      <c r="N201">
        <f t="shared" si="32"/>
        <v>6.6081860045508881E-2</v>
      </c>
      <c r="Q201">
        <f t="shared" si="38"/>
        <v>4.0000000000000027</v>
      </c>
      <c r="R201">
        <f t="shared" si="33"/>
        <v>6.6572053645188339E-2</v>
      </c>
      <c r="U201">
        <f t="shared" si="39"/>
        <v>4.0000000000000027</v>
      </c>
      <c r="V201">
        <f t="shared" si="34"/>
        <v>6.6666666666666569E-2</v>
      </c>
    </row>
    <row r="202" spans="5:22" x14ac:dyDescent="0.2">
      <c r="E202">
        <f t="shared" si="35"/>
        <v>4.0200000000000022</v>
      </c>
      <c r="F202">
        <f t="shared" si="30"/>
        <v>5.8273699913754869E-2</v>
      </c>
      <c r="I202">
        <f t="shared" si="36"/>
        <v>4.0200000000000022</v>
      </c>
      <c r="J202">
        <f t="shared" si="31"/>
        <v>6.3757913877147868E-2</v>
      </c>
      <c r="M202">
        <f t="shared" si="37"/>
        <v>4.0200000000000022</v>
      </c>
      <c r="N202">
        <f t="shared" si="32"/>
        <v>6.5389117165211508E-2</v>
      </c>
      <c r="Q202">
        <f t="shared" si="38"/>
        <v>4.0200000000000022</v>
      </c>
      <c r="R202">
        <f t="shared" si="33"/>
        <v>6.5868757752328227E-2</v>
      </c>
      <c r="U202">
        <f t="shared" si="39"/>
        <v>4.0200000000000022</v>
      </c>
      <c r="V202">
        <f t="shared" si="34"/>
        <v>6.5961320281786681E-2</v>
      </c>
    </row>
    <row r="203" spans="5:22" x14ac:dyDescent="0.2">
      <c r="E203">
        <f t="shared" si="35"/>
        <v>4.0400000000000018</v>
      </c>
      <c r="F203">
        <f t="shared" si="30"/>
        <v>5.7731387400701967E-2</v>
      </c>
      <c r="I203">
        <f t="shared" si="36"/>
        <v>4.0400000000000018</v>
      </c>
      <c r="J203">
        <f t="shared" si="31"/>
        <v>6.3110260249945524E-2</v>
      </c>
      <c r="M203">
        <f t="shared" si="37"/>
        <v>4.0400000000000018</v>
      </c>
      <c r="N203">
        <f t="shared" si="32"/>
        <v>6.4707392567488545E-2</v>
      </c>
      <c r="Q203">
        <f t="shared" si="38"/>
        <v>4.0400000000000018</v>
      </c>
      <c r="R203">
        <f t="shared" si="33"/>
        <v>6.5176766820014082E-2</v>
      </c>
      <c r="U203">
        <f t="shared" si="39"/>
        <v>4.0400000000000018</v>
      </c>
      <c r="V203">
        <f t="shared" si="34"/>
        <v>6.5267335004177043E-2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F6DC-24F3-A440-BD07-D8F50258841C}">
  <dimension ref="A1:I630"/>
  <sheetViews>
    <sheetView zoomScaleNormal="100" workbookViewId="0">
      <selection activeCell="Z36" sqref="Z36"/>
    </sheetView>
  </sheetViews>
  <sheetFormatPr baseColWidth="10" defaultRowHeight="16" x14ac:dyDescent="0.2"/>
  <sheetData>
    <row r="1" spans="1:9" x14ac:dyDescent="0.2">
      <c r="A1" t="s">
        <v>3</v>
      </c>
      <c r="B1">
        <v>4.4999999999999998E-2</v>
      </c>
      <c r="E1">
        <v>0</v>
      </c>
      <c r="F1">
        <f>$B$3*SIN($B$8*E1)</f>
        <v>0</v>
      </c>
      <c r="H1">
        <f>E1</f>
        <v>0</v>
      </c>
      <c r="I1">
        <f>$F1*SIN($B$9*H1)</f>
        <v>0</v>
      </c>
    </row>
    <row r="2" spans="1:9" x14ac:dyDescent="0.2">
      <c r="E2">
        <f>E1+$B$1</f>
        <v>4.4999999999999998E-2</v>
      </c>
      <c r="F2">
        <f t="shared" ref="F2:F65" si="0">$B$3*SIN($B$8*E2)</f>
        <v>0.11249762696814189</v>
      </c>
      <c r="H2">
        <f t="shared" ref="H2:H65" si="1">E2</f>
        <v>4.4999999999999998E-2</v>
      </c>
      <c r="I2">
        <f t="shared" ref="I2:I65" si="2">$F2*SIN($B$9*H2)</f>
        <v>4.5486560434527923E-2</v>
      </c>
    </row>
    <row r="3" spans="1:9" x14ac:dyDescent="0.2">
      <c r="A3" t="s">
        <v>31</v>
      </c>
      <c r="B3">
        <v>10</v>
      </c>
      <c r="C3">
        <v>0</v>
      </c>
      <c r="E3">
        <f t="shared" ref="E3:E66" si="3">E2+$B$1</f>
        <v>0.09</v>
      </c>
      <c r="F3">
        <f t="shared" si="0"/>
        <v>0.22498101610553617</v>
      </c>
      <c r="H3">
        <f t="shared" si="1"/>
        <v>0.09</v>
      </c>
      <c r="I3">
        <f t="shared" si="2"/>
        <v>0.16639961606473641</v>
      </c>
    </row>
    <row r="4" spans="1:9" x14ac:dyDescent="0.2">
      <c r="B4" s="3"/>
      <c r="E4">
        <f t="shared" si="3"/>
        <v>0.13500000000000001</v>
      </c>
      <c r="F4">
        <f t="shared" si="0"/>
        <v>0.33743593138339184</v>
      </c>
      <c r="H4">
        <f t="shared" si="1"/>
        <v>0.13500000000000001</v>
      </c>
      <c r="I4">
        <f t="shared" si="2"/>
        <v>0.32008825739357927</v>
      </c>
    </row>
    <row r="5" spans="1:9" x14ac:dyDescent="0.2">
      <c r="A5" t="s">
        <v>28</v>
      </c>
      <c r="B5">
        <v>9</v>
      </c>
      <c r="E5">
        <f t="shared" si="3"/>
        <v>0.18</v>
      </c>
      <c r="F5">
        <f t="shared" si="0"/>
        <v>0.44984814037660237</v>
      </c>
      <c r="H5">
        <f t="shared" si="1"/>
        <v>0.18</v>
      </c>
      <c r="I5">
        <f t="shared" si="2"/>
        <v>0.44785356519103575</v>
      </c>
    </row>
    <row r="6" spans="1:9" x14ac:dyDescent="0.2">
      <c r="A6" t="s">
        <v>2</v>
      </c>
      <c r="B6">
        <v>9.5</v>
      </c>
      <c r="E6">
        <f t="shared" si="3"/>
        <v>0.22499999999999998</v>
      </c>
      <c r="F6">
        <f t="shared" si="0"/>
        <v>0.56220341606501867</v>
      </c>
      <c r="H6">
        <f t="shared" si="1"/>
        <v>0.22499999999999998</v>
      </c>
      <c r="I6">
        <f t="shared" si="2"/>
        <v>0.49053538021970755</v>
      </c>
    </row>
    <row r="7" spans="1:9" x14ac:dyDescent="0.2">
      <c r="E7">
        <f t="shared" si="3"/>
        <v>0.26999999999999996</v>
      </c>
      <c r="F7">
        <f t="shared" si="0"/>
        <v>0.6744875386340371</v>
      </c>
      <c r="H7">
        <f t="shared" si="1"/>
        <v>0.26999999999999996</v>
      </c>
      <c r="I7">
        <f t="shared" si="2"/>
        <v>0.40501164403077478</v>
      </c>
    </row>
    <row r="8" spans="1:9" x14ac:dyDescent="0.2">
      <c r="A8" t="s">
        <v>33</v>
      </c>
      <c r="B8" s="1">
        <f>ABS(B5-B6)/2</f>
        <v>0.25</v>
      </c>
      <c r="E8">
        <f t="shared" si="3"/>
        <v>0.31499999999999995</v>
      </c>
      <c r="F8">
        <f t="shared" si="0"/>
        <v>0.78668629727427564</v>
      </c>
      <c r="H8">
        <f t="shared" si="1"/>
        <v>0.31499999999999995</v>
      </c>
      <c r="I8">
        <f t="shared" si="2"/>
        <v>0.1776939151270559</v>
      </c>
    </row>
    <row r="9" spans="1:9" x14ac:dyDescent="0.2">
      <c r="A9" t="s">
        <v>32</v>
      </c>
      <c r="B9">
        <f>(B6+B5)/2</f>
        <v>9.25</v>
      </c>
      <c r="E9">
        <f t="shared" si="3"/>
        <v>0.35999999999999993</v>
      </c>
      <c r="F9">
        <f t="shared" si="0"/>
        <v>0.89878549198011026</v>
      </c>
      <c r="H9">
        <f t="shared" si="1"/>
        <v>0.35999999999999993</v>
      </c>
      <c r="I9">
        <f t="shared" si="2"/>
        <v>-0.16833772631765667</v>
      </c>
    </row>
    <row r="10" spans="1:9" x14ac:dyDescent="0.2">
      <c r="E10">
        <f t="shared" si="3"/>
        <v>0.40499999999999992</v>
      </c>
      <c r="F10">
        <f t="shared" si="0"/>
        <v>1.010770935346845</v>
      </c>
      <c r="H10">
        <f t="shared" si="1"/>
        <v>0.40499999999999992</v>
      </c>
      <c r="I10">
        <f t="shared" si="2"/>
        <v>-0.57460327316177984</v>
      </c>
    </row>
    <row r="11" spans="1:9" x14ac:dyDescent="0.2">
      <c r="E11">
        <f t="shared" si="3"/>
        <v>0.4499999999999999</v>
      </c>
      <c r="F11">
        <f t="shared" si="0"/>
        <v>1.1226284543662854</v>
      </c>
      <c r="H11">
        <f t="shared" si="1"/>
        <v>0.4499999999999999</v>
      </c>
      <c r="I11">
        <f t="shared" si="2"/>
        <v>-0.9571334250954312</v>
      </c>
    </row>
    <row r="12" spans="1:9" x14ac:dyDescent="0.2">
      <c r="E12">
        <f t="shared" si="3"/>
        <v>0.49499999999999988</v>
      </c>
      <c r="F12">
        <f t="shared" si="0"/>
        <v>1.2343438922204921</v>
      </c>
      <c r="H12">
        <f t="shared" si="1"/>
        <v>0.49499999999999988</v>
      </c>
      <c r="I12">
        <f t="shared" si="2"/>
        <v>-1.2233379802442332</v>
      </c>
    </row>
    <row r="13" spans="1:9" x14ac:dyDescent="0.2">
      <c r="E13">
        <f t="shared" si="3"/>
        <v>0.53999999999999992</v>
      </c>
      <c r="F13">
        <f t="shared" si="0"/>
        <v>1.3459031100734828</v>
      </c>
      <c r="H13">
        <f t="shared" si="1"/>
        <v>0.53999999999999992</v>
      </c>
      <c r="I13">
        <f t="shared" si="2"/>
        <v>-1.29251193202249</v>
      </c>
    </row>
    <row r="14" spans="1:9" x14ac:dyDescent="0.2">
      <c r="E14">
        <f t="shared" si="3"/>
        <v>0.58499999999999996</v>
      </c>
      <c r="F14">
        <f t="shared" si="0"/>
        <v>1.457291988860661</v>
      </c>
      <c r="H14">
        <f t="shared" si="1"/>
        <v>0.58499999999999996</v>
      </c>
      <c r="I14">
        <f t="shared" si="2"/>
        <v>-1.1156669589749488</v>
      </c>
    </row>
    <row r="15" spans="1:9" x14ac:dyDescent="0.2">
      <c r="E15">
        <f t="shared" si="3"/>
        <v>0.63</v>
      </c>
      <c r="F15">
        <f t="shared" si="0"/>
        <v>1.5684964310757412</v>
      </c>
      <c r="H15">
        <f t="shared" si="1"/>
        <v>0.63</v>
      </c>
      <c r="I15">
        <f t="shared" si="2"/>
        <v>-0.69026045131366554</v>
      </c>
    </row>
    <row r="16" spans="1:9" x14ac:dyDescent="0.2">
      <c r="E16">
        <f t="shared" si="3"/>
        <v>0.67500000000000004</v>
      </c>
      <c r="F16">
        <f t="shared" si="0"/>
        <v>1.6795023625549443</v>
      </c>
      <c r="H16">
        <f t="shared" si="1"/>
        <v>0.67500000000000004</v>
      </c>
      <c r="I16">
        <f t="shared" si="2"/>
        <v>-6.6214526280725286E-2</v>
      </c>
    </row>
    <row r="17" spans="5:9" x14ac:dyDescent="0.2">
      <c r="E17">
        <f t="shared" si="3"/>
        <v>0.72000000000000008</v>
      </c>
      <c r="F17">
        <f t="shared" si="0"/>
        <v>1.7902957342582422</v>
      </c>
      <c r="H17">
        <f t="shared" si="1"/>
        <v>0.72000000000000008</v>
      </c>
      <c r="I17">
        <f t="shared" si="2"/>
        <v>0.65875813245322656</v>
      </c>
    </row>
    <row r="18" spans="5:9" x14ac:dyDescent="0.2">
      <c r="E18">
        <f t="shared" si="3"/>
        <v>0.76500000000000012</v>
      </c>
      <c r="F18">
        <f t="shared" si="0"/>
        <v>1.9008625240474188</v>
      </c>
      <c r="H18">
        <f t="shared" si="1"/>
        <v>0.76500000000000012</v>
      </c>
      <c r="I18">
        <f t="shared" si="2"/>
        <v>1.3543778597223111</v>
      </c>
    </row>
    <row r="19" spans="5:9" x14ac:dyDescent="0.2">
      <c r="E19">
        <f t="shared" si="3"/>
        <v>0.81000000000000016</v>
      </c>
      <c r="F19">
        <f t="shared" si="0"/>
        <v>2.0111887384607305</v>
      </c>
      <c r="H19">
        <f t="shared" si="1"/>
        <v>0.81000000000000016</v>
      </c>
      <c r="I19">
        <f t="shared" si="2"/>
        <v>1.8812133637041826</v>
      </c>
    </row>
    <row r="20" spans="5:9" x14ac:dyDescent="0.2">
      <c r="E20">
        <f t="shared" si="3"/>
        <v>0.8550000000000002</v>
      </c>
      <c r="F20">
        <f t="shared" si="0"/>
        <v>2.1212604144839324</v>
      </c>
      <c r="H20">
        <f t="shared" si="1"/>
        <v>0.8550000000000002</v>
      </c>
      <c r="I20">
        <f t="shared" si="2"/>
        <v>2.1180797709457999</v>
      </c>
    </row>
    <row r="21" spans="5:9" x14ac:dyDescent="0.2">
      <c r="E21">
        <f t="shared" si="3"/>
        <v>0.90000000000000024</v>
      </c>
      <c r="F21">
        <f t="shared" si="0"/>
        <v>2.2310636213174551</v>
      </c>
      <c r="H21">
        <f t="shared" si="1"/>
        <v>0.90000000000000024</v>
      </c>
      <c r="I21">
        <f t="shared" si="2"/>
        <v>1.9881155669690469</v>
      </c>
    </row>
    <row r="22" spans="5:9" x14ac:dyDescent="0.2">
      <c r="E22">
        <f t="shared" si="3"/>
        <v>0.94500000000000028</v>
      </c>
      <c r="F22">
        <f t="shared" si="0"/>
        <v>2.3405844621395024</v>
      </c>
      <c r="H22">
        <f t="shared" si="1"/>
        <v>0.94500000000000028</v>
      </c>
      <c r="I22">
        <f t="shared" si="2"/>
        <v>1.4781548086520253</v>
      </c>
    </row>
    <row r="23" spans="5:9" x14ac:dyDescent="0.2">
      <c r="E23">
        <f t="shared" si="3"/>
        <v>0.99000000000000032</v>
      </c>
      <c r="F23">
        <f t="shared" si="0"/>
        <v>2.4498090758648505</v>
      </c>
      <c r="H23">
        <f t="shared" si="1"/>
        <v>0.99000000000000032</v>
      </c>
      <c r="I23">
        <f t="shared" si="2"/>
        <v>0.64701179803279618</v>
      </c>
    </row>
    <row r="24" spans="5:9" x14ac:dyDescent="0.2">
      <c r="E24">
        <f t="shared" si="3"/>
        <v>1.0350000000000004</v>
      </c>
      <c r="F24">
        <f t="shared" si="0"/>
        <v>2.5587236388991208</v>
      </c>
      <c r="H24">
        <f t="shared" si="1"/>
        <v>1.0350000000000004</v>
      </c>
      <c r="I24">
        <f t="shared" si="2"/>
        <v>-0.37976994809342546</v>
      </c>
    </row>
    <row r="25" spans="5:9" x14ac:dyDescent="0.2">
      <c r="E25">
        <f t="shared" si="3"/>
        <v>1.0800000000000003</v>
      </c>
      <c r="F25">
        <f t="shared" si="0"/>
        <v>2.6673143668883119</v>
      </c>
      <c r="H25">
        <f t="shared" si="1"/>
        <v>1.0800000000000003</v>
      </c>
      <c r="I25">
        <f t="shared" si="2"/>
        <v>-1.4286224693699914</v>
      </c>
    </row>
    <row r="26" spans="5:9" x14ac:dyDescent="0.2">
      <c r="E26">
        <f t="shared" si="3"/>
        <v>1.1250000000000002</v>
      </c>
      <c r="F26">
        <f t="shared" si="0"/>
        <v>2.7755675164633637</v>
      </c>
      <c r="H26">
        <f t="shared" si="1"/>
        <v>1.1250000000000002</v>
      </c>
      <c r="I26">
        <f t="shared" si="2"/>
        <v>-2.3073748774421459</v>
      </c>
    </row>
    <row r="27" spans="5:9" x14ac:dyDescent="0.2">
      <c r="E27">
        <f t="shared" si="3"/>
        <v>1.1700000000000002</v>
      </c>
      <c r="F27">
        <f t="shared" si="0"/>
        <v>2.8834693869795331</v>
      </c>
      <c r="H27">
        <f t="shared" si="1"/>
        <v>1.1700000000000002</v>
      </c>
      <c r="I27">
        <f t="shared" si="2"/>
        <v>-2.8403903400349413</v>
      </c>
    </row>
    <row r="28" spans="5:9" x14ac:dyDescent="0.2">
      <c r="E28">
        <f t="shared" si="3"/>
        <v>1.2150000000000001</v>
      </c>
      <c r="F28">
        <f t="shared" si="0"/>
        <v>2.9910063222503638</v>
      </c>
      <c r="H28">
        <f t="shared" si="1"/>
        <v>1.2150000000000001</v>
      </c>
      <c r="I28">
        <f t="shared" si="2"/>
        <v>-2.9030055410940547</v>
      </c>
    </row>
    <row r="29" spans="5:9" x14ac:dyDescent="0.2">
      <c r="E29">
        <f t="shared" si="3"/>
        <v>1.26</v>
      </c>
      <c r="F29">
        <f t="shared" si="0"/>
        <v>3.0981647122760285</v>
      </c>
      <c r="H29">
        <f t="shared" si="1"/>
        <v>1.26</v>
      </c>
      <c r="I29">
        <f t="shared" si="2"/>
        <v>-2.4486165314070147</v>
      </c>
    </row>
    <row r="30" spans="5:9" x14ac:dyDescent="0.2">
      <c r="E30">
        <f t="shared" si="3"/>
        <v>1.3049999999999999</v>
      </c>
      <c r="F30">
        <f t="shared" si="0"/>
        <v>3.2049309949658293</v>
      </c>
      <c r="H30">
        <f t="shared" si="1"/>
        <v>1.3049999999999999</v>
      </c>
      <c r="I30">
        <f t="shared" si="2"/>
        <v>-1.5227838129919515</v>
      </c>
    </row>
    <row r="31" spans="5:9" x14ac:dyDescent="0.2">
      <c r="E31">
        <f t="shared" si="3"/>
        <v>1.3499999999999999</v>
      </c>
      <c r="F31">
        <f t="shared" si="0"/>
        <v>3.3112916578546288</v>
      </c>
      <c r="H31">
        <f t="shared" si="1"/>
        <v>1.3499999999999999</v>
      </c>
      <c r="I31">
        <f t="shared" si="2"/>
        <v>-0.26089292699781425</v>
      </c>
    </row>
    <row r="32" spans="5:9" x14ac:dyDescent="0.2">
      <c r="E32">
        <f t="shared" si="3"/>
        <v>1.3949999999999998</v>
      </c>
      <c r="F32">
        <f t="shared" si="0"/>
        <v>3.4172332398130023</v>
      </c>
      <c r="H32">
        <f t="shared" si="1"/>
        <v>1.3949999999999998</v>
      </c>
      <c r="I32">
        <f t="shared" si="2"/>
        <v>1.131156668610346</v>
      </c>
    </row>
    <row r="33" spans="5:9" x14ac:dyDescent="0.2">
      <c r="E33">
        <f t="shared" si="3"/>
        <v>1.4399999999999997</v>
      </c>
      <c r="F33">
        <f t="shared" si="0"/>
        <v>3.5227423327508989</v>
      </c>
      <c r="H33">
        <f t="shared" si="1"/>
        <v>1.4399999999999997</v>
      </c>
      <c r="I33">
        <f t="shared" si="2"/>
        <v>2.4105768078457919</v>
      </c>
    </row>
    <row r="34" spans="5:9" x14ac:dyDescent="0.2">
      <c r="E34">
        <f t="shared" si="3"/>
        <v>1.4849999999999997</v>
      </c>
      <c r="F34">
        <f t="shared" si="0"/>
        <v>3.6278055833145806</v>
      </c>
      <c r="H34">
        <f t="shared" si="1"/>
        <v>1.4849999999999997</v>
      </c>
      <c r="I34">
        <f t="shared" si="2"/>
        <v>3.3401334181151117</v>
      </c>
    </row>
    <row r="35" spans="5:9" x14ac:dyDescent="0.2">
      <c r="E35">
        <f t="shared" si="3"/>
        <v>1.5299999999999996</v>
      </c>
      <c r="F35">
        <f t="shared" si="0"/>
        <v>3.7324096945766394</v>
      </c>
      <c r="H35">
        <f t="shared" si="1"/>
        <v>1.5299999999999996</v>
      </c>
      <c r="I35">
        <f t="shared" si="2"/>
        <v>3.7319709533861545</v>
      </c>
    </row>
    <row r="36" spans="5:9" x14ac:dyDescent="0.2">
      <c r="E36">
        <f t="shared" si="3"/>
        <v>1.5749999999999995</v>
      </c>
      <c r="F36">
        <f t="shared" si="0"/>
        <v>3.8365414277188723</v>
      </c>
      <c r="H36">
        <f t="shared" si="1"/>
        <v>1.5749999999999995</v>
      </c>
      <c r="I36">
        <f t="shared" si="2"/>
        <v>3.4847485336998929</v>
      </c>
    </row>
    <row r="37" spans="5:9" x14ac:dyDescent="0.2">
      <c r="E37">
        <f t="shared" si="3"/>
        <v>1.6199999999999994</v>
      </c>
      <c r="F37">
        <f t="shared" si="0"/>
        <v>3.9401876037078032</v>
      </c>
      <c r="H37">
        <f t="shared" si="1"/>
        <v>1.6199999999999994</v>
      </c>
      <c r="I37">
        <f t="shared" si="2"/>
        <v>2.6068658479584155</v>
      </c>
    </row>
    <row r="38" spans="5:9" x14ac:dyDescent="0.2">
      <c r="E38">
        <f t="shared" si="3"/>
        <v>1.6649999999999994</v>
      </c>
      <c r="F38">
        <f t="shared" si="0"/>
        <v>4.0433351049626323</v>
      </c>
      <c r="H38">
        <f t="shared" si="1"/>
        <v>1.6649999999999994</v>
      </c>
      <c r="I38">
        <f t="shared" si="2"/>
        <v>1.2207917515580142</v>
      </c>
    </row>
    <row r="39" spans="5:9" x14ac:dyDescent="0.2">
      <c r="E39">
        <f t="shared" si="3"/>
        <v>1.7099999999999993</v>
      </c>
      <c r="F39">
        <f t="shared" si="0"/>
        <v>4.1459708770154187</v>
      </c>
      <c r="H39">
        <f t="shared" si="1"/>
        <v>1.7099999999999993</v>
      </c>
      <c r="I39">
        <f t="shared" si="2"/>
        <v>-0.45322850249757823</v>
      </c>
    </row>
    <row r="40" spans="5:9" x14ac:dyDescent="0.2">
      <c r="E40">
        <f t="shared" si="3"/>
        <v>1.7549999999999992</v>
      </c>
      <c r="F40">
        <f t="shared" si="0"/>
        <v>4.248081930163262</v>
      </c>
      <c r="H40">
        <f t="shared" si="1"/>
        <v>1.7549999999999992</v>
      </c>
      <c r="I40">
        <f t="shared" si="2"/>
        <v>-2.1320852501473979</v>
      </c>
    </row>
    <row r="41" spans="5:9" x14ac:dyDescent="0.2">
      <c r="E41">
        <f t="shared" si="3"/>
        <v>1.7999999999999992</v>
      </c>
      <c r="F41">
        <f t="shared" si="0"/>
        <v>4.3496553411123005</v>
      </c>
      <c r="H41">
        <f t="shared" si="1"/>
        <v>1.7999999999999992</v>
      </c>
      <c r="I41">
        <f t="shared" si="2"/>
        <v>-3.5178170961955635</v>
      </c>
    </row>
    <row r="42" spans="5:9" x14ac:dyDescent="0.2">
      <c r="E42">
        <f t="shared" si="3"/>
        <v>1.8449999999999991</v>
      </c>
      <c r="F42">
        <f t="shared" si="0"/>
        <v>4.450678254613293</v>
      </c>
      <c r="H42">
        <f t="shared" si="1"/>
        <v>1.8449999999999991</v>
      </c>
      <c r="I42">
        <f t="shared" si="2"/>
        <v>-4.3505588477796824</v>
      </c>
    </row>
    <row r="43" spans="5:9" x14ac:dyDescent="0.2">
      <c r="E43">
        <f t="shared" si="3"/>
        <v>1.889999999999999</v>
      </c>
      <c r="F43">
        <f t="shared" si="0"/>
        <v>4.5511378850886004</v>
      </c>
      <c r="H43">
        <f t="shared" si="1"/>
        <v>1.889999999999999</v>
      </c>
      <c r="I43">
        <f t="shared" si="2"/>
        <v>-4.4570049703132737</v>
      </c>
    </row>
    <row r="44" spans="5:9" x14ac:dyDescent="0.2">
      <c r="E44">
        <f t="shared" si="3"/>
        <v>1.9349999999999989</v>
      </c>
      <c r="F44">
        <f t="shared" si="0"/>
        <v>4.6510215182503352</v>
      </c>
      <c r="H44">
        <f t="shared" si="1"/>
        <v>1.9349999999999989</v>
      </c>
      <c r="I44">
        <f t="shared" si="2"/>
        <v>-3.7853921439069182</v>
      </c>
    </row>
    <row r="45" spans="5:9" x14ac:dyDescent="0.2">
      <c r="E45">
        <f t="shared" si="3"/>
        <v>1.9799999999999989</v>
      </c>
      <c r="F45">
        <f t="shared" si="0"/>
        <v>4.7503165127095057</v>
      </c>
      <c r="H45">
        <f t="shared" si="1"/>
        <v>1.9799999999999989</v>
      </c>
      <c r="I45">
        <f t="shared" si="2"/>
        <v>-2.4200913216382087</v>
      </c>
    </row>
    <row r="46" spans="5:9" x14ac:dyDescent="0.2">
      <c r="E46">
        <f t="shared" si="3"/>
        <v>2.024999999999999</v>
      </c>
      <c r="F46">
        <f t="shared" si="0"/>
        <v>4.8490103015759169</v>
      </c>
      <c r="H46">
        <f t="shared" si="1"/>
        <v>2.024999999999999</v>
      </c>
      <c r="I46">
        <f t="shared" si="2"/>
        <v>-0.57232936759880249</v>
      </c>
    </row>
    <row r="47" spans="5:9" x14ac:dyDescent="0.2">
      <c r="E47">
        <f t="shared" si="3"/>
        <v>2.069999999999999</v>
      </c>
      <c r="F47">
        <f t="shared" si="0"/>
        <v>4.9470903940486535</v>
      </c>
      <c r="H47">
        <f t="shared" si="1"/>
        <v>2.069999999999999</v>
      </c>
      <c r="I47">
        <f t="shared" si="2"/>
        <v>1.4522455280080497</v>
      </c>
    </row>
    <row r="48" spans="5:9" x14ac:dyDescent="0.2">
      <c r="E48">
        <f t="shared" si="3"/>
        <v>2.1149999999999989</v>
      </c>
      <c r="F48">
        <f t="shared" si="0"/>
        <v>5.0445443769969351</v>
      </c>
      <c r="H48">
        <f t="shared" si="1"/>
        <v>2.1149999999999989</v>
      </c>
      <c r="I48">
        <f t="shared" si="2"/>
        <v>3.3042202423019726</v>
      </c>
    </row>
    <row r="49" spans="5:9" x14ac:dyDescent="0.2">
      <c r="E49">
        <f t="shared" si="3"/>
        <v>2.1599999999999988</v>
      </c>
      <c r="F49">
        <f t="shared" si="0"/>
        <v>5.1413599165311288</v>
      </c>
      <c r="H49">
        <f t="shared" si="1"/>
        <v>2.1599999999999988</v>
      </c>
      <c r="I49">
        <f t="shared" si="2"/>
        <v>4.650882255647435</v>
      </c>
    </row>
    <row r="50" spans="5:9" x14ac:dyDescent="0.2">
      <c r="E50">
        <f t="shared" si="3"/>
        <v>2.2049999999999987</v>
      </c>
      <c r="F50">
        <f t="shared" si="0"/>
        <v>5.237524759563744</v>
      </c>
      <c r="H50">
        <f t="shared" si="1"/>
        <v>2.2049999999999987</v>
      </c>
      <c r="I50">
        <f t="shared" si="2"/>
        <v>5.236003546022137</v>
      </c>
    </row>
    <row r="51" spans="5:9" x14ac:dyDescent="0.2">
      <c r="E51">
        <f t="shared" si="3"/>
        <v>2.2499999999999987</v>
      </c>
      <c r="F51">
        <f t="shared" si="0"/>
        <v>5.3330267353601988</v>
      </c>
      <c r="H51">
        <f t="shared" si="1"/>
        <v>2.2499999999999987</v>
      </c>
      <c r="I51">
        <f t="shared" si="2"/>
        <v>4.9281986861972031</v>
      </c>
    </row>
    <row r="52" spans="5:9" x14ac:dyDescent="0.2">
      <c r="E52">
        <f t="shared" si="3"/>
        <v>2.2949999999999986</v>
      </c>
      <c r="F52">
        <f t="shared" si="0"/>
        <v>5.4278537570791618</v>
      </c>
      <c r="H52">
        <f t="shared" si="1"/>
        <v>2.2949999999999986</v>
      </c>
      <c r="I52">
        <f t="shared" si="2"/>
        <v>3.7487908119420763</v>
      </c>
    </row>
    <row r="53" spans="5:9" x14ac:dyDescent="0.2">
      <c r="E53">
        <f t="shared" si="3"/>
        <v>2.3399999999999985</v>
      </c>
      <c r="F53">
        <f t="shared" si="0"/>
        <v>5.5219938233022727</v>
      </c>
      <c r="H53">
        <f t="shared" si="1"/>
        <v>2.3399999999999985</v>
      </c>
      <c r="I53">
        <f t="shared" si="2"/>
        <v>1.8734874299289594</v>
      </c>
    </row>
    <row r="54" spans="5:9" x14ac:dyDescent="0.2">
      <c r="E54">
        <f t="shared" si="3"/>
        <v>2.3849999999999985</v>
      </c>
      <c r="F54">
        <f t="shared" si="0"/>
        <v>5.6154350195530647</v>
      </c>
      <c r="H54">
        <f t="shared" si="1"/>
        <v>2.3849999999999985</v>
      </c>
      <c r="I54">
        <f t="shared" si="2"/>
        <v>-0.39332766224519783</v>
      </c>
    </row>
    <row r="55" spans="5:9" x14ac:dyDescent="0.2">
      <c r="E55">
        <f t="shared" si="3"/>
        <v>2.4299999999999984</v>
      </c>
      <c r="F55">
        <f t="shared" si="0"/>
        <v>5.7081655198048615</v>
      </c>
      <c r="H55">
        <f t="shared" si="1"/>
        <v>2.4299999999999984</v>
      </c>
      <c r="I55">
        <f t="shared" si="2"/>
        <v>-2.6680165715595403</v>
      </c>
    </row>
    <row r="56" spans="5:9" x14ac:dyDescent="0.2">
      <c r="E56">
        <f t="shared" si="3"/>
        <v>2.4749999999999983</v>
      </c>
      <c r="F56">
        <f t="shared" si="0"/>
        <v>5.8001735879775085</v>
      </c>
      <c r="H56">
        <f t="shared" si="1"/>
        <v>2.4749999999999983</v>
      </c>
      <c r="I56">
        <f t="shared" si="2"/>
        <v>-4.5527959639348428</v>
      </c>
    </row>
    <row r="57" spans="5:9" x14ac:dyDescent="0.2">
      <c r="E57">
        <f t="shared" si="3"/>
        <v>2.5199999999999982</v>
      </c>
      <c r="F57">
        <f t="shared" si="0"/>
        <v>5.8914475794226915</v>
      </c>
      <c r="H57">
        <f t="shared" si="1"/>
        <v>2.5199999999999982</v>
      </c>
      <c r="I57">
        <f t="shared" si="2"/>
        <v>-5.7054511213741046</v>
      </c>
    </row>
    <row r="58" spans="5:9" x14ac:dyDescent="0.2">
      <c r="E58">
        <f t="shared" si="3"/>
        <v>2.5649999999999982</v>
      </c>
      <c r="F58">
        <f t="shared" si="0"/>
        <v>5.9819759423977032</v>
      </c>
      <c r="H58">
        <f t="shared" si="1"/>
        <v>2.5649999999999982</v>
      </c>
      <c r="I58">
        <f t="shared" si="2"/>
        <v>-5.9014122243802118</v>
      </c>
    </row>
    <row r="59" spans="5:9" x14ac:dyDescent="0.2">
      <c r="E59">
        <f t="shared" si="3"/>
        <v>2.6099999999999981</v>
      </c>
      <c r="F59">
        <f t="shared" si="0"/>
        <v>6.0717472195274471</v>
      </c>
      <c r="H59">
        <f t="shared" si="1"/>
        <v>2.6099999999999981</v>
      </c>
      <c r="I59">
        <f t="shared" si="2"/>
        <v>-5.0769419182743469</v>
      </c>
    </row>
    <row r="60" spans="5:9" x14ac:dyDescent="0.2">
      <c r="E60">
        <f t="shared" si="3"/>
        <v>2.654999999999998</v>
      </c>
      <c r="F60">
        <f t="shared" si="0"/>
        <v>6.1607500492544878</v>
      </c>
      <c r="H60">
        <f t="shared" si="1"/>
        <v>2.654999999999998</v>
      </c>
      <c r="I60">
        <f t="shared" si="2"/>
        <v>-3.3452131076253493</v>
      </c>
    </row>
    <row r="61" spans="5:9" x14ac:dyDescent="0.2">
      <c r="E61">
        <f t="shared" si="3"/>
        <v>2.699999999999998</v>
      </c>
      <c r="F61">
        <f t="shared" si="0"/>
        <v>6.2489731672769944</v>
      </c>
      <c r="H61">
        <f t="shared" si="1"/>
        <v>2.699999999999998</v>
      </c>
      <c r="I61">
        <f t="shared" si="2"/>
        <v>-0.98163795608501592</v>
      </c>
    </row>
    <row r="62" spans="5:9" x14ac:dyDescent="0.2">
      <c r="E62">
        <f t="shared" si="3"/>
        <v>2.7449999999999979</v>
      </c>
      <c r="F62">
        <f t="shared" si="0"/>
        <v>6.3364054079743548</v>
      </c>
      <c r="H62">
        <f t="shared" si="1"/>
        <v>2.7449999999999979</v>
      </c>
      <c r="I62">
        <f t="shared" si="2"/>
        <v>1.6198333438410599</v>
      </c>
    </row>
    <row r="63" spans="5:9" x14ac:dyDescent="0.2">
      <c r="E63">
        <f t="shared" si="3"/>
        <v>2.7899999999999978</v>
      </c>
      <c r="F63">
        <f t="shared" si="0"/>
        <v>6.4230357058203129</v>
      </c>
      <c r="H63">
        <f t="shared" si="1"/>
        <v>2.7899999999999978</v>
      </c>
      <c r="I63">
        <f t="shared" si="2"/>
        <v>4.0125280175544153</v>
      </c>
    </row>
    <row r="64" spans="5:9" x14ac:dyDescent="0.2">
      <c r="E64">
        <f t="shared" si="3"/>
        <v>2.8349999999999977</v>
      </c>
      <c r="F64">
        <f t="shared" si="0"/>
        <v>6.508853096783433</v>
      </c>
      <c r="H64">
        <f t="shared" si="1"/>
        <v>2.8349999999999977</v>
      </c>
      <c r="I64">
        <f t="shared" si="2"/>
        <v>5.7739580540456465</v>
      </c>
    </row>
    <row r="65" spans="5:9" x14ac:dyDescent="0.2">
      <c r="E65">
        <f t="shared" si="3"/>
        <v>2.8799999999999977</v>
      </c>
      <c r="F65">
        <f t="shared" si="0"/>
        <v>6.5938467197147279</v>
      </c>
      <c r="H65">
        <f t="shared" si="1"/>
        <v>2.8799999999999977</v>
      </c>
      <c r="I65">
        <f t="shared" si="2"/>
        <v>6.5805414480475308</v>
      </c>
    </row>
    <row r="66" spans="5:9" x14ac:dyDescent="0.2">
      <c r="E66">
        <f t="shared" si="3"/>
        <v>2.9249999999999976</v>
      </c>
      <c r="F66">
        <f t="shared" ref="F66:F129" si="4">$B$3*SIN($B$8*E66)</f>
        <v>6.6780058177222426</v>
      </c>
      <c r="H66">
        <f t="shared" ref="H66:H129" si="5">E66</f>
        <v>2.9249999999999976</v>
      </c>
      <c r="I66">
        <f t="shared" ref="I66:I129" si="6">$F66*SIN($B$9*H66)</f>
        <v>6.2669022172942226</v>
      </c>
    </row>
    <row r="67" spans="5:9" x14ac:dyDescent="0.2">
      <c r="E67">
        <f t="shared" ref="E67:E130" si="7">E66+$B$1</f>
        <v>2.9699999999999975</v>
      </c>
      <c r="F67">
        <f t="shared" si="4"/>
        <v>6.7613197395324764</v>
      </c>
      <c r="H67">
        <f t="shared" si="5"/>
        <v>2.9699999999999975</v>
      </c>
      <c r="I67">
        <f t="shared" si="6"/>
        <v>4.8589045270098783</v>
      </c>
    </row>
    <row r="68" spans="5:9" x14ac:dyDescent="0.2">
      <c r="E68">
        <f t="shared" si="7"/>
        <v>3.0149999999999975</v>
      </c>
      <c r="F68">
        <f t="shared" si="4"/>
        <v>6.8437779408384092</v>
      </c>
      <c r="H68">
        <f t="shared" si="5"/>
        <v>3.0149999999999975</v>
      </c>
      <c r="I68">
        <f t="shared" si="6"/>
        <v>2.5739463474833033</v>
      </c>
    </row>
    <row r="69" spans="5:9" x14ac:dyDescent="0.2">
      <c r="E69">
        <f t="shared" si="7"/>
        <v>3.0599999999999974</v>
      </c>
      <c r="F69">
        <f t="shared" si="4"/>
        <v>6.9253699856340081</v>
      </c>
      <c r="H69">
        <f t="shared" si="5"/>
        <v>3.0599999999999974</v>
      </c>
      <c r="I69">
        <f t="shared" si="6"/>
        <v>-0.21234092610469937</v>
      </c>
    </row>
    <row r="70" spans="5:9" x14ac:dyDescent="0.2">
      <c r="E70">
        <f t="shared" si="7"/>
        <v>3.1049999999999973</v>
      </c>
      <c r="F70">
        <f t="shared" si="4"/>
        <v>7.0060855475350134</v>
      </c>
      <c r="H70">
        <f t="shared" si="5"/>
        <v>3.1049999999999973</v>
      </c>
      <c r="I70">
        <f t="shared" si="6"/>
        <v>-3.0279362731333692</v>
      </c>
    </row>
    <row r="71" spans="5:9" x14ac:dyDescent="0.2">
      <c r="E71">
        <f t="shared" si="7"/>
        <v>3.1499999999999972</v>
      </c>
      <c r="F71">
        <f t="shared" si="4"/>
        <v>7.0859144110858647</v>
      </c>
      <c r="H71">
        <f t="shared" si="5"/>
        <v>3.1499999999999972</v>
      </c>
      <c r="I71">
        <f t="shared" si="6"/>
        <v>-5.3846179275775743</v>
      </c>
    </row>
    <row r="72" spans="5:9" x14ac:dyDescent="0.2">
      <c r="E72">
        <f t="shared" si="7"/>
        <v>3.1949999999999972</v>
      </c>
      <c r="F72">
        <f t="shared" si="4"/>
        <v>7.1648464730525783</v>
      </c>
      <c r="H72">
        <f t="shared" si="5"/>
        <v>3.1949999999999972</v>
      </c>
      <c r="I72">
        <f t="shared" si="6"/>
        <v>-6.8628359355742674</v>
      </c>
    </row>
    <row r="73" spans="5:9" x14ac:dyDescent="0.2">
      <c r="E73">
        <f t="shared" si="7"/>
        <v>3.2399999999999971</v>
      </c>
      <c r="F73">
        <f t="shared" si="4"/>
        <v>7.2428717437014196</v>
      </c>
      <c r="H73">
        <f t="shared" si="5"/>
        <v>3.2399999999999971</v>
      </c>
      <c r="I73">
        <f t="shared" si="6"/>
        <v>-7.1864779664453673</v>
      </c>
    </row>
    <row r="74" spans="5:9" x14ac:dyDescent="0.2">
      <c r="E74">
        <f t="shared" si="7"/>
        <v>3.284999999999997</v>
      </c>
      <c r="F74">
        <f t="shared" si="4"/>
        <v>7.3199803480632264</v>
      </c>
      <c r="H74">
        <f t="shared" si="5"/>
        <v>3.284999999999997</v>
      </c>
      <c r="I74">
        <f t="shared" si="6"/>
        <v>-6.2741924622330068</v>
      </c>
    </row>
    <row r="75" spans="5:9" x14ac:dyDescent="0.2">
      <c r="E75">
        <f t="shared" si="7"/>
        <v>3.329999999999997</v>
      </c>
      <c r="F75">
        <f t="shared" si="4"/>
        <v>7.3961625271831828</v>
      </c>
      <c r="H75">
        <f t="shared" si="5"/>
        <v>3.329999999999997</v>
      </c>
      <c r="I75">
        <f t="shared" si="6"/>
        <v>-4.2577684441617825</v>
      </c>
    </row>
    <row r="76" spans="5:9" x14ac:dyDescent="0.2">
      <c r="E76">
        <f t="shared" si="7"/>
        <v>3.3749999999999969</v>
      </c>
      <c r="F76">
        <f t="shared" si="4"/>
        <v>7.4714086393559374</v>
      </c>
      <c r="H76">
        <f t="shared" si="5"/>
        <v>3.3749999999999969</v>
      </c>
      <c r="I76">
        <f t="shared" si="6"/>
        <v>-1.4636591119304097</v>
      </c>
    </row>
    <row r="77" spans="5:9" x14ac:dyDescent="0.2">
      <c r="E77">
        <f t="shared" si="7"/>
        <v>3.4199999999999968</v>
      </c>
      <c r="F77">
        <f t="shared" si="4"/>
        <v>7.5457091613458571</v>
      </c>
      <c r="H77">
        <f t="shared" si="5"/>
        <v>3.4199999999999968</v>
      </c>
      <c r="I77">
        <f t="shared" si="6"/>
        <v>1.639873699761601</v>
      </c>
    </row>
    <row r="78" spans="5:9" x14ac:dyDescent="0.2">
      <c r="E78">
        <f t="shared" si="7"/>
        <v>3.4649999999999967</v>
      </c>
      <c r="F78">
        <f t="shared" si="4"/>
        <v>7.6190546895923088</v>
      </c>
      <c r="H78">
        <f t="shared" si="5"/>
        <v>3.4649999999999967</v>
      </c>
      <c r="I78">
        <f t="shared" si="6"/>
        <v>4.5214357777413738</v>
      </c>
    </row>
    <row r="79" spans="5:9" x14ac:dyDescent="0.2">
      <c r="E79">
        <f t="shared" si="7"/>
        <v>3.5099999999999967</v>
      </c>
      <c r="F79">
        <f t="shared" si="4"/>
        <v>7.6914359413997744</v>
      </c>
      <c r="H79">
        <f t="shared" si="5"/>
        <v>3.5099999999999967</v>
      </c>
      <c r="I79">
        <f t="shared" si="6"/>
        <v>6.6777436158699608</v>
      </c>
    </row>
    <row r="80" spans="5:9" x14ac:dyDescent="0.2">
      <c r="E80">
        <f t="shared" si="7"/>
        <v>3.5549999999999966</v>
      </c>
      <c r="F80">
        <f t="shared" si="4"/>
        <v>7.7628437561126917</v>
      </c>
      <c r="H80">
        <f t="shared" si="5"/>
        <v>3.5549999999999966</v>
      </c>
      <c r="I80">
        <f t="shared" si="6"/>
        <v>7.7217238003910511</v>
      </c>
    </row>
    <row r="81" spans="5:9" x14ac:dyDescent="0.2">
      <c r="E81">
        <f t="shared" si="7"/>
        <v>3.5999999999999965</v>
      </c>
      <c r="F81">
        <f t="shared" si="4"/>
        <v>7.8332690962748286</v>
      </c>
      <c r="H81">
        <f t="shared" si="5"/>
        <v>3.5999999999999965</v>
      </c>
      <c r="I81">
        <f t="shared" si="6"/>
        <v>7.4520140099366827</v>
      </c>
    </row>
    <row r="82" spans="5:9" x14ac:dyDescent="0.2">
      <c r="E82">
        <f t="shared" si="7"/>
        <v>3.6449999999999965</v>
      </c>
      <c r="F82">
        <f t="shared" si="4"/>
        <v>7.9027030487730752</v>
      </c>
      <c r="H82">
        <f t="shared" si="5"/>
        <v>3.6449999999999965</v>
      </c>
      <c r="I82">
        <f t="shared" si="6"/>
        <v>5.8913833835774527</v>
      </c>
    </row>
    <row r="83" spans="5:9" x14ac:dyDescent="0.2">
      <c r="E83">
        <f t="shared" si="7"/>
        <v>3.6899999999999964</v>
      </c>
      <c r="F83">
        <f t="shared" si="4"/>
        <v>7.9711368259655027</v>
      </c>
      <c r="H83">
        <f t="shared" si="5"/>
        <v>3.6899999999999964</v>
      </c>
      <c r="I83">
        <f t="shared" si="6"/>
        <v>3.2868047211970892</v>
      </c>
    </row>
    <row r="84" spans="5:9" x14ac:dyDescent="0.2">
      <c r="E84">
        <f t="shared" si="7"/>
        <v>3.7349999999999963</v>
      </c>
      <c r="F84">
        <f t="shared" si="4"/>
        <v>8.0385617667935332</v>
      </c>
      <c r="H84">
        <f t="shared" si="5"/>
        <v>3.7349999999999963</v>
      </c>
      <c r="I84">
        <f t="shared" si="6"/>
        <v>7.0490767892775572E-2</v>
      </c>
    </row>
    <row r="85" spans="5:9" x14ac:dyDescent="0.2">
      <c r="E85">
        <f t="shared" si="7"/>
        <v>3.7799999999999963</v>
      </c>
      <c r="F85">
        <f t="shared" si="4"/>
        <v>8.1049693378780923</v>
      </c>
      <c r="H85">
        <f t="shared" si="5"/>
        <v>3.7799999999999963</v>
      </c>
      <c r="I85">
        <f t="shared" si="6"/>
        <v>-3.2119804189807062</v>
      </c>
    </row>
    <row r="86" spans="5:9" x14ac:dyDescent="0.2">
      <c r="E86">
        <f t="shared" si="7"/>
        <v>3.8249999999999962</v>
      </c>
      <c r="F86">
        <f t="shared" si="4"/>
        <v>8.170351134599608</v>
      </c>
      <c r="H86">
        <f t="shared" si="5"/>
        <v>3.8249999999999962</v>
      </c>
      <c r="I86">
        <f t="shared" si="6"/>
        <v>-5.9944720259443551</v>
      </c>
    </row>
    <row r="87" spans="5:9" x14ac:dyDescent="0.2">
      <c r="E87">
        <f t="shared" si="7"/>
        <v>3.8699999999999961</v>
      </c>
      <c r="F87">
        <f t="shared" si="4"/>
        <v>8.2346988821617071</v>
      </c>
      <c r="H87">
        <f t="shared" si="5"/>
        <v>3.8699999999999961</v>
      </c>
      <c r="I87">
        <f t="shared" si="6"/>
        <v>-7.7881951174032933</v>
      </c>
    </row>
    <row r="88" spans="5:9" x14ac:dyDescent="0.2">
      <c r="E88">
        <f t="shared" si="7"/>
        <v>3.914999999999996</v>
      </c>
      <c r="F88">
        <f t="shared" si="4"/>
        <v>8.2980044366384824</v>
      </c>
      <c r="H88">
        <f t="shared" si="5"/>
        <v>3.914999999999996</v>
      </c>
      <c r="I88">
        <f t="shared" si="6"/>
        <v>-8.2677390735705707</v>
      </c>
    </row>
    <row r="89" spans="5:9" x14ac:dyDescent="0.2">
      <c r="E89">
        <f t="shared" si="7"/>
        <v>3.959999999999996</v>
      </c>
      <c r="F89">
        <f t="shared" si="4"/>
        <v>8.3602597860051997</v>
      </c>
      <c r="H89">
        <f t="shared" si="5"/>
        <v>3.959999999999996</v>
      </c>
      <c r="I89">
        <f t="shared" si="6"/>
        <v>-7.3300561788780207</v>
      </c>
    </row>
    <row r="90" spans="5:9" x14ac:dyDescent="0.2">
      <c r="E90">
        <f t="shared" si="7"/>
        <v>4.0049999999999963</v>
      </c>
      <c r="F90">
        <f t="shared" si="4"/>
        <v>8.4214570511523021</v>
      </c>
      <c r="H90">
        <f t="shared" si="5"/>
        <v>4.0049999999999963</v>
      </c>
      <c r="I90">
        <f t="shared" si="6"/>
        <v>-5.1157167538395694</v>
      </c>
    </row>
    <row r="91" spans="5:9" x14ac:dyDescent="0.2">
      <c r="E91">
        <f t="shared" si="7"/>
        <v>4.0499999999999963</v>
      </c>
      <c r="F91">
        <f t="shared" si="4"/>
        <v>8.4815884868826092</v>
      </c>
      <c r="H91">
        <f t="shared" si="5"/>
        <v>4.0499999999999963</v>
      </c>
      <c r="I91">
        <f t="shared" si="6"/>
        <v>-1.9881710475454883</v>
      </c>
    </row>
    <row r="92" spans="5:9" x14ac:dyDescent="0.2">
      <c r="E92">
        <f t="shared" si="7"/>
        <v>4.0949999999999962</v>
      </c>
      <c r="F92">
        <f t="shared" si="4"/>
        <v>8.5406464828915514</v>
      </c>
      <c r="H92">
        <f t="shared" si="5"/>
        <v>4.0949999999999962</v>
      </c>
      <c r="I92">
        <f t="shared" si="6"/>
        <v>1.5259877518020297</v>
      </c>
    </row>
    <row r="93" spans="5:9" x14ac:dyDescent="0.2">
      <c r="E93">
        <f t="shared" si="7"/>
        <v>4.1399999999999961</v>
      </c>
      <c r="F93">
        <f t="shared" si="4"/>
        <v>8.5986235647303406</v>
      </c>
      <c r="H93">
        <f t="shared" si="5"/>
        <v>4.1399999999999961</v>
      </c>
      <c r="I93">
        <f t="shared" si="6"/>
        <v>4.8259263925987357</v>
      </c>
    </row>
    <row r="94" spans="5:9" x14ac:dyDescent="0.2">
      <c r="E94">
        <f t="shared" si="7"/>
        <v>4.1849999999999961</v>
      </c>
      <c r="F94">
        <f t="shared" si="4"/>
        <v>8.6555123947519483</v>
      </c>
      <c r="H94">
        <f t="shared" si="5"/>
        <v>4.1849999999999961</v>
      </c>
      <c r="I94">
        <f t="shared" si="6"/>
        <v>7.3395898283374263</v>
      </c>
    </row>
    <row r="95" spans="5:9" x14ac:dyDescent="0.2">
      <c r="E95">
        <f t="shared" si="7"/>
        <v>4.229999999999996</v>
      </c>
      <c r="F95">
        <f t="shared" si="4"/>
        <v>8.7113057730397596</v>
      </c>
      <c r="H95">
        <f t="shared" si="5"/>
        <v>4.229999999999996</v>
      </c>
      <c r="I95">
        <f t="shared" si="6"/>
        <v>8.6231219367898451</v>
      </c>
    </row>
    <row r="96" spans="5:9" x14ac:dyDescent="0.2">
      <c r="E96">
        <f t="shared" si="7"/>
        <v>4.2749999999999959</v>
      </c>
      <c r="F96">
        <f t="shared" si="4"/>
        <v>8.7659966383188106</v>
      </c>
      <c r="H96">
        <f t="shared" si="5"/>
        <v>4.2749999999999959</v>
      </c>
      <c r="I96">
        <f t="shared" si="6"/>
        <v>8.4393672720320332</v>
      </c>
    </row>
    <row r="97" spans="5:9" x14ac:dyDescent="0.2">
      <c r="E97">
        <f t="shared" si="7"/>
        <v>4.3199999999999958</v>
      </c>
      <c r="F97">
        <f t="shared" si="4"/>
        <v>8.81957806884947</v>
      </c>
      <c r="H97">
        <f t="shared" si="5"/>
        <v>4.3199999999999958</v>
      </c>
      <c r="I97">
        <f t="shared" si="6"/>
        <v>6.8015488775165398</v>
      </c>
    </row>
    <row r="98" spans="5:9" x14ac:dyDescent="0.2">
      <c r="E98">
        <f t="shared" si="7"/>
        <v>4.3649999999999958</v>
      </c>
      <c r="F98">
        <f t="shared" si="4"/>
        <v>8.872043283303455</v>
      </c>
      <c r="H98">
        <f t="shared" si="5"/>
        <v>4.3649999999999958</v>
      </c>
      <c r="I98">
        <f t="shared" si="6"/>
        <v>3.9741000576110901</v>
      </c>
    </row>
    <row r="99" spans="5:9" x14ac:dyDescent="0.2">
      <c r="E99">
        <f t="shared" si="7"/>
        <v>4.4099999999999957</v>
      </c>
      <c r="F99">
        <f t="shared" si="4"/>
        <v>8.9233856416220956</v>
      </c>
      <c r="H99">
        <f t="shared" si="5"/>
        <v>4.4099999999999957</v>
      </c>
      <c r="I99">
        <f t="shared" si="6"/>
        <v>0.42998074579120082</v>
      </c>
    </row>
    <row r="100" spans="5:9" x14ac:dyDescent="0.2">
      <c r="E100">
        <f t="shared" si="7"/>
        <v>4.4549999999999956</v>
      </c>
      <c r="F100">
        <f t="shared" si="4"/>
        <v>8.9735986458567005</v>
      </c>
      <c r="H100">
        <f t="shared" si="5"/>
        <v>4.4549999999999956</v>
      </c>
      <c r="I100">
        <f t="shared" si="6"/>
        <v>-3.2286335961364152</v>
      </c>
    </row>
    <row r="101" spans="5:9" x14ac:dyDescent="0.2">
      <c r="E101">
        <f t="shared" si="7"/>
        <v>4.4999999999999956</v>
      </c>
      <c r="F101">
        <f t="shared" si="4"/>
        <v>9.0226759409909469</v>
      </c>
      <c r="H101">
        <f t="shared" si="5"/>
        <v>4.4999999999999956</v>
      </c>
      <c r="I101">
        <f t="shared" si="6"/>
        <v>-6.3729564990837089</v>
      </c>
    </row>
    <row r="102" spans="5:9" x14ac:dyDescent="0.2">
      <c r="E102">
        <f t="shared" si="7"/>
        <v>4.5449999999999955</v>
      </c>
      <c r="F102">
        <f t="shared" si="4"/>
        <v>9.0706113157451789</v>
      </c>
      <c r="H102">
        <f t="shared" si="5"/>
        <v>4.5449999999999955</v>
      </c>
      <c r="I102">
        <f t="shared" si="6"/>
        <v>-8.4559559857496094</v>
      </c>
    </row>
    <row r="103" spans="5:9" x14ac:dyDescent="0.2">
      <c r="E103">
        <f t="shared" si="7"/>
        <v>4.5899999999999954</v>
      </c>
      <c r="F103">
        <f t="shared" si="4"/>
        <v>9.1173987033625163</v>
      </c>
      <c r="H103">
        <f t="shared" si="5"/>
        <v>4.5899999999999954</v>
      </c>
      <c r="I103">
        <f t="shared" si="6"/>
        <v>-9.1077545415978456</v>
      </c>
    </row>
    <row r="104" spans="5:9" x14ac:dyDescent="0.2">
      <c r="E104">
        <f t="shared" si="7"/>
        <v>4.6349999999999953</v>
      </c>
      <c r="F104">
        <f t="shared" si="4"/>
        <v>9.1630321823766643</v>
      </c>
      <c r="H104">
        <f t="shared" si="5"/>
        <v>4.6349999999999953</v>
      </c>
      <c r="I104">
        <f t="shared" si="6"/>
        <v>-8.2013876623736248</v>
      </c>
    </row>
    <row r="105" spans="5:9" x14ac:dyDescent="0.2">
      <c r="E105">
        <f t="shared" si="7"/>
        <v>4.6799999999999953</v>
      </c>
      <c r="F105">
        <f t="shared" si="4"/>
        <v>9.2075059773613521</v>
      </c>
      <c r="H105">
        <f t="shared" si="5"/>
        <v>4.6799999999999953</v>
      </c>
      <c r="I105">
        <f t="shared" si="6"/>
        <v>-5.8772170755707105</v>
      </c>
    </row>
    <row r="106" spans="5:9" x14ac:dyDescent="0.2">
      <c r="E106">
        <f t="shared" si="7"/>
        <v>4.7249999999999952</v>
      </c>
      <c r="F106">
        <f t="shared" si="4"/>
        <v>9.2508144596612638</v>
      </c>
      <c r="H106">
        <f t="shared" si="5"/>
        <v>4.7249999999999952</v>
      </c>
      <c r="I106">
        <f t="shared" si="6"/>
        <v>-2.5213519578187924</v>
      </c>
    </row>
    <row r="107" spans="5:9" x14ac:dyDescent="0.2">
      <c r="E107">
        <f t="shared" si="7"/>
        <v>4.7699999999999951</v>
      </c>
      <c r="F107">
        <f t="shared" si="4"/>
        <v>9.2929521481044191</v>
      </c>
      <c r="H107">
        <f t="shared" si="5"/>
        <v>4.7699999999999951</v>
      </c>
      <c r="I107">
        <f t="shared" si="6"/>
        <v>1.2986340896864486</v>
      </c>
    </row>
    <row r="108" spans="5:9" x14ac:dyDescent="0.2">
      <c r="E108">
        <f t="shared" si="7"/>
        <v>4.8149999999999951</v>
      </c>
      <c r="F108">
        <f t="shared" si="4"/>
        <v>9.3339137096958726</v>
      </c>
      <c r="H108">
        <f t="shared" si="5"/>
        <v>4.8149999999999951</v>
      </c>
      <c r="I108">
        <f t="shared" si="6"/>
        <v>4.9299634069952116</v>
      </c>
    </row>
    <row r="109" spans="5:9" x14ac:dyDescent="0.2">
      <c r="E109">
        <f t="shared" si="7"/>
        <v>4.859999999999995</v>
      </c>
      <c r="F109">
        <f t="shared" si="4"/>
        <v>9.3736939602926608</v>
      </c>
      <c r="H109">
        <f t="shared" si="5"/>
        <v>4.859999999999995</v>
      </c>
      <c r="I109">
        <f t="shared" si="6"/>
        <v>7.7465202197338758</v>
      </c>
    </row>
    <row r="110" spans="5:9" x14ac:dyDescent="0.2">
      <c r="E110">
        <f t="shared" si="7"/>
        <v>4.9049999999999949</v>
      </c>
      <c r="F110">
        <f t="shared" si="4"/>
        <v>9.412287865259918</v>
      </c>
      <c r="H110">
        <f t="shared" si="5"/>
        <v>4.9049999999999949</v>
      </c>
      <c r="I110">
        <f t="shared" si="6"/>
        <v>9.2570979152993562</v>
      </c>
    </row>
    <row r="111" spans="5:9" x14ac:dyDescent="0.2">
      <c r="E111">
        <f t="shared" si="7"/>
        <v>4.9499999999999948</v>
      </c>
      <c r="F111">
        <f t="shared" si="4"/>
        <v>9.4496905401080618</v>
      </c>
      <c r="H111">
        <f t="shared" si="5"/>
        <v>4.9499999999999948</v>
      </c>
      <c r="I111">
        <f t="shared" si="6"/>
        <v>9.1912637770032877</v>
      </c>
    </row>
    <row r="112" spans="5:9" x14ac:dyDescent="0.2">
      <c r="E112">
        <f t="shared" si="7"/>
        <v>4.9949999999999948</v>
      </c>
      <c r="F112">
        <f t="shared" si="4"/>
        <v>9.485897251110984</v>
      </c>
      <c r="H112">
        <f t="shared" si="5"/>
        <v>4.9949999999999948</v>
      </c>
      <c r="I112">
        <f t="shared" si="6"/>
        <v>7.5477985641704395</v>
      </c>
    </row>
    <row r="113" spans="5:9" x14ac:dyDescent="0.2">
      <c r="E113">
        <f t="shared" si="7"/>
        <v>5.0399999999999947</v>
      </c>
      <c r="F113">
        <f t="shared" si="4"/>
        <v>9.5209034159051527</v>
      </c>
      <c r="H113">
        <f t="shared" si="5"/>
        <v>5.0399999999999947</v>
      </c>
      <c r="I113">
        <f t="shared" si="6"/>
        <v>4.5970304186574751</v>
      </c>
    </row>
    <row r="114" spans="5:9" x14ac:dyDescent="0.2">
      <c r="E114">
        <f t="shared" si="7"/>
        <v>5.0849999999999946</v>
      </c>
      <c r="F114">
        <f t="shared" si="4"/>
        <v>9.5547046040695669</v>
      </c>
      <c r="H114">
        <f t="shared" si="5"/>
        <v>5.0849999999999946</v>
      </c>
      <c r="I114">
        <f t="shared" si="6"/>
        <v>0.83630090957664005</v>
      </c>
    </row>
    <row r="115" spans="5:9" x14ac:dyDescent="0.2">
      <c r="E115">
        <f t="shared" si="7"/>
        <v>5.1299999999999946</v>
      </c>
      <c r="F115">
        <f t="shared" si="4"/>
        <v>9.5872965376864645</v>
      </c>
      <c r="H115">
        <f t="shared" si="5"/>
        <v>5.1299999999999946</v>
      </c>
      <c r="I115">
        <f t="shared" si="6"/>
        <v>-3.0940881029851242</v>
      </c>
    </row>
    <row r="116" spans="5:9" x14ac:dyDescent="0.2">
      <c r="E116">
        <f t="shared" si="7"/>
        <v>5.1749999999999945</v>
      </c>
      <c r="F116">
        <f t="shared" si="4"/>
        <v>9.6186750918827517</v>
      </c>
      <c r="H116">
        <f t="shared" si="5"/>
        <v>5.1749999999999945</v>
      </c>
      <c r="I116">
        <f t="shared" si="6"/>
        <v>-6.5202020093801751</v>
      </c>
    </row>
    <row r="117" spans="5:9" x14ac:dyDescent="0.2">
      <c r="E117">
        <f t="shared" si="7"/>
        <v>5.2199999999999944</v>
      </c>
      <c r="F117">
        <f t="shared" si="4"/>
        <v>9.6488362953520515</v>
      </c>
      <c r="H117">
        <f t="shared" si="5"/>
        <v>5.2199999999999944</v>
      </c>
      <c r="I117">
        <f t="shared" si="6"/>
        <v>-8.8503554245216343</v>
      </c>
    </row>
    <row r="118" spans="5:9" x14ac:dyDescent="0.2">
      <c r="E118">
        <f t="shared" si="7"/>
        <v>5.2649999999999944</v>
      </c>
      <c r="F118">
        <f t="shared" si="4"/>
        <v>9.6777763308573093</v>
      </c>
      <c r="H118">
        <f t="shared" si="5"/>
        <v>5.2649999999999944</v>
      </c>
      <c r="I118">
        <f t="shared" si="6"/>
        <v>-9.6775678511047314</v>
      </c>
    </row>
    <row r="119" spans="5:9" x14ac:dyDescent="0.2">
      <c r="E119">
        <f t="shared" si="7"/>
        <v>5.3099999999999943</v>
      </c>
      <c r="F119">
        <f t="shared" si="4"/>
        <v>9.7054915357139073</v>
      </c>
      <c r="H119">
        <f t="shared" si="5"/>
        <v>5.3099999999999943</v>
      </c>
      <c r="I119">
        <f t="shared" si="6"/>
        <v>-8.8508059803700032</v>
      </c>
    </row>
    <row r="120" spans="5:9" x14ac:dyDescent="0.2">
      <c r="E120">
        <f t="shared" si="7"/>
        <v>5.3549999999999942</v>
      </c>
      <c r="F120">
        <f t="shared" si="4"/>
        <v>9.7319784022532314</v>
      </c>
      <c r="H120">
        <f t="shared" si="5"/>
        <v>5.3549999999999942</v>
      </c>
      <c r="I120">
        <f t="shared" si="6"/>
        <v>-6.502514957220531</v>
      </c>
    </row>
    <row r="121" spans="5:9" x14ac:dyDescent="0.2">
      <c r="E121">
        <f t="shared" si="7"/>
        <v>5.3999999999999941</v>
      </c>
      <c r="F121">
        <f t="shared" si="4"/>
        <v>9.7572335782665878</v>
      </c>
      <c r="H121">
        <f t="shared" si="5"/>
        <v>5.3999999999999941</v>
      </c>
      <c r="I121">
        <f t="shared" si="6"/>
        <v>-3.0274271504901051</v>
      </c>
    </row>
    <row r="122" spans="5:9" x14ac:dyDescent="0.2">
      <c r="E122">
        <f t="shared" si="7"/>
        <v>5.4449999999999941</v>
      </c>
      <c r="F122">
        <f t="shared" si="4"/>
        <v>9.7812538674294753</v>
      </c>
      <c r="H122">
        <f t="shared" si="5"/>
        <v>5.4449999999999941</v>
      </c>
      <c r="I122">
        <f t="shared" si="6"/>
        <v>0.98396572659745274</v>
      </c>
    </row>
    <row r="123" spans="5:9" x14ac:dyDescent="0.2">
      <c r="E123">
        <f t="shared" si="7"/>
        <v>5.489999999999994</v>
      </c>
      <c r="F123">
        <f t="shared" si="4"/>
        <v>9.8040362297061083</v>
      </c>
      <c r="H123">
        <f t="shared" si="5"/>
        <v>5.489999999999994</v>
      </c>
      <c r="I123">
        <f t="shared" si="6"/>
        <v>4.8460341074453046</v>
      </c>
    </row>
    <row r="124" spans="5:9" x14ac:dyDescent="0.2">
      <c r="E124">
        <f t="shared" si="7"/>
        <v>5.5349999999999939</v>
      </c>
      <c r="F124">
        <f t="shared" si="4"/>
        <v>9.8255777817341716</v>
      </c>
      <c r="H124">
        <f t="shared" si="5"/>
        <v>5.5349999999999939</v>
      </c>
      <c r="I124">
        <f t="shared" si="6"/>
        <v>7.895530754126205</v>
      </c>
    </row>
    <row r="125" spans="5:9" x14ac:dyDescent="0.2">
      <c r="E125">
        <f t="shared" si="7"/>
        <v>5.5799999999999939</v>
      </c>
      <c r="F125">
        <f t="shared" si="4"/>
        <v>9.845875797189743</v>
      </c>
      <c r="H125">
        <f t="shared" si="5"/>
        <v>5.5799999999999939</v>
      </c>
      <c r="I125">
        <f t="shared" si="6"/>
        <v>9.6058095464793407</v>
      </c>
    </row>
    <row r="126" spans="5:9" x14ac:dyDescent="0.2">
      <c r="E126">
        <f t="shared" si="7"/>
        <v>5.6249999999999938</v>
      </c>
      <c r="F126">
        <f t="shared" si="4"/>
        <v>9.8649277071323347</v>
      </c>
      <c r="H126">
        <f t="shared" si="5"/>
        <v>5.6249999999999938</v>
      </c>
      <c r="I126">
        <f t="shared" si="6"/>
        <v>9.6780193542012274</v>
      </c>
    </row>
    <row r="127" spans="5:9" x14ac:dyDescent="0.2">
      <c r="E127">
        <f t="shared" si="7"/>
        <v>5.6699999999999937</v>
      </c>
      <c r="F127">
        <f t="shared" si="4"/>
        <v>9.8827311003300249</v>
      </c>
      <c r="H127">
        <f t="shared" si="5"/>
        <v>5.6699999999999937</v>
      </c>
      <c r="I127">
        <f t="shared" si="6"/>
        <v>8.093441011650313</v>
      </c>
    </row>
    <row r="128" spans="5:9" x14ac:dyDescent="0.2">
      <c r="E128">
        <f t="shared" si="7"/>
        <v>5.7149999999999936</v>
      </c>
      <c r="F128">
        <f t="shared" si="4"/>
        <v>9.8992837235646292</v>
      </c>
      <c r="H128">
        <f t="shared" si="5"/>
        <v>5.7149999999999936</v>
      </c>
      <c r="I128">
        <f t="shared" si="6"/>
        <v>5.1177823912360729</v>
      </c>
    </row>
    <row r="129" spans="5:9" x14ac:dyDescent="0.2">
      <c r="E129">
        <f t="shared" si="7"/>
        <v>5.7599999999999936</v>
      </c>
      <c r="F129">
        <f t="shared" si="4"/>
        <v>9.9145834819168623</v>
      </c>
      <c r="H129">
        <f t="shared" si="5"/>
        <v>5.7599999999999936</v>
      </c>
      <c r="I129">
        <f t="shared" si="6"/>
        <v>1.2565087136052437</v>
      </c>
    </row>
    <row r="130" spans="5:9" x14ac:dyDescent="0.2">
      <c r="E130">
        <f t="shared" si="7"/>
        <v>5.8049999999999935</v>
      </c>
      <c r="F130">
        <f t="shared" ref="F130:F193" si="8">$B$3*SIN($B$8*E130)</f>
        <v>9.9286284390314812</v>
      </c>
      <c r="H130">
        <f t="shared" ref="H130:H193" si="9">E130</f>
        <v>5.8049999999999935</v>
      </c>
      <c r="I130">
        <f t="shared" ref="I130:I193" si="10">$F130*SIN($B$9*H130)</f>
        <v>-2.8312622834133556</v>
      </c>
    </row>
    <row r="131" spans="5:9" x14ac:dyDescent="0.2">
      <c r="E131">
        <f t="shared" ref="E131:E194" si="11">E130+$B$1</f>
        <v>5.8499999999999934</v>
      </c>
      <c r="F131">
        <f t="shared" si="8"/>
        <v>9.9414168173623469</v>
      </c>
      <c r="H131">
        <f t="shared" si="9"/>
        <v>5.8499999999999934</v>
      </c>
      <c r="I131">
        <f t="shared" si="10"/>
        <v>-6.4455908755108045</v>
      </c>
    </row>
    <row r="132" spans="5:9" x14ac:dyDescent="0.2">
      <c r="E132">
        <f t="shared" si="11"/>
        <v>5.8949999999999934</v>
      </c>
      <c r="F132">
        <f t="shared" si="8"/>
        <v>9.952946998397401</v>
      </c>
      <c r="H132">
        <f t="shared" si="9"/>
        <v>5.8949999999999934</v>
      </c>
      <c r="I132">
        <f t="shared" si="10"/>
        <v>-8.9659022869296034</v>
      </c>
    </row>
    <row r="133" spans="5:9" x14ac:dyDescent="0.2">
      <c r="E133">
        <f t="shared" si="11"/>
        <v>5.9399999999999933</v>
      </c>
      <c r="F133">
        <f t="shared" si="8"/>
        <v>9.9632175228634932</v>
      </c>
      <c r="H133">
        <f t="shared" si="9"/>
        <v>5.9399999999999933</v>
      </c>
      <c r="I133">
        <f t="shared" si="10"/>
        <v>-9.9578352227240092</v>
      </c>
    </row>
    <row r="134" spans="5:9" x14ac:dyDescent="0.2">
      <c r="E134">
        <f t="shared" si="11"/>
        <v>5.9849999999999932</v>
      </c>
      <c r="F134">
        <f t="shared" si="8"/>
        <v>9.9722270909110815</v>
      </c>
      <c r="H134">
        <f t="shared" si="9"/>
        <v>5.9849999999999932</v>
      </c>
      <c r="I134">
        <f t="shared" si="10"/>
        <v>-9.2483048319379826</v>
      </c>
    </row>
    <row r="135" spans="5:9" x14ac:dyDescent="0.2">
      <c r="E135">
        <f t="shared" si="11"/>
        <v>6.0299999999999931</v>
      </c>
      <c r="F135">
        <f t="shared" si="8"/>
        <v>9.9799745622787377</v>
      </c>
      <c r="H135">
        <f t="shared" si="9"/>
        <v>6.0299999999999931</v>
      </c>
      <c r="I135">
        <f t="shared" si="10"/>
        <v>-6.9557739529399418</v>
      </c>
    </row>
    <row r="136" spans="5:9" x14ac:dyDescent="0.2">
      <c r="E136">
        <f t="shared" si="11"/>
        <v>6.0749999999999931</v>
      </c>
      <c r="F136">
        <f t="shared" si="8"/>
        <v>9.986458956437458</v>
      </c>
      <c r="H136">
        <f t="shared" si="9"/>
        <v>6.0749999999999931</v>
      </c>
      <c r="I136">
        <f t="shared" si="10"/>
        <v>-3.4704268712754049</v>
      </c>
    </row>
    <row r="137" spans="5:9" x14ac:dyDescent="0.2">
      <c r="E137">
        <f t="shared" si="11"/>
        <v>6.119999999999993</v>
      </c>
      <c r="F137">
        <f t="shared" si="8"/>
        <v>9.9916794527147594</v>
      </c>
      <c r="H137">
        <f t="shared" si="9"/>
        <v>6.119999999999993</v>
      </c>
      <c r="I137">
        <f t="shared" si="10"/>
        <v>0.61242791163179922</v>
      </c>
    </row>
    <row r="138" spans="5:9" x14ac:dyDescent="0.2">
      <c r="E138">
        <f t="shared" si="11"/>
        <v>6.1649999999999929</v>
      </c>
      <c r="F138">
        <f t="shared" si="8"/>
        <v>9.9956353903985544</v>
      </c>
      <c r="H138">
        <f t="shared" si="9"/>
        <v>6.1649999999999929</v>
      </c>
      <c r="I138">
        <f t="shared" si="10"/>
        <v>4.5943267102342249</v>
      </c>
    </row>
    <row r="139" spans="5:9" x14ac:dyDescent="0.2">
      <c r="E139">
        <f t="shared" si="11"/>
        <v>6.2099999999999929</v>
      </c>
      <c r="F139">
        <f t="shared" si="8"/>
        <v>9.9983262688207564</v>
      </c>
      <c r="H139">
        <f t="shared" si="9"/>
        <v>6.2099999999999929</v>
      </c>
      <c r="I139">
        <f t="shared" si="10"/>
        <v>7.7934762694191022</v>
      </c>
    </row>
    <row r="140" spans="5:9" x14ac:dyDescent="0.2">
      <c r="E140">
        <f t="shared" si="11"/>
        <v>6.2549999999999928</v>
      </c>
      <c r="F140">
        <f t="shared" si="8"/>
        <v>9.9997517474206603</v>
      </c>
      <c r="H140">
        <f t="shared" si="9"/>
        <v>6.2549999999999928</v>
      </c>
      <c r="I140">
        <f t="shared" si="10"/>
        <v>9.6618216642511321</v>
      </c>
    </row>
    <row r="141" spans="5:9" x14ac:dyDescent="0.2">
      <c r="E141">
        <f t="shared" si="11"/>
        <v>6.2999999999999927</v>
      </c>
      <c r="F141">
        <f t="shared" si="8"/>
        <v>9.9999116457880319</v>
      </c>
      <c r="H141">
        <f t="shared" si="9"/>
        <v>6.2999999999999927</v>
      </c>
      <c r="I141">
        <f t="shared" si="10"/>
        <v>9.8791992651380234</v>
      </c>
    </row>
    <row r="142" spans="5:9" x14ac:dyDescent="0.2">
      <c r="E142">
        <f t="shared" si="11"/>
        <v>6.3449999999999926</v>
      </c>
      <c r="F142">
        <f t="shared" si="8"/>
        <v>9.998805943685948</v>
      </c>
      <c r="H142">
        <f t="shared" si="9"/>
        <v>6.3449999999999926</v>
      </c>
      <c r="I142">
        <f t="shared" si="10"/>
        <v>8.4083548707352875</v>
      </c>
    </row>
    <row r="143" spans="5:9" x14ac:dyDescent="0.2">
      <c r="E143">
        <f t="shared" si="11"/>
        <v>6.3899999999999926</v>
      </c>
      <c r="F143">
        <f t="shared" si="8"/>
        <v>9.9964347810533543</v>
      </c>
      <c r="H143">
        <f t="shared" si="9"/>
        <v>6.3899999999999926</v>
      </c>
      <c r="I143">
        <f t="shared" si="10"/>
        <v>5.5013462765108487</v>
      </c>
    </row>
    <row r="144" spans="5:9" x14ac:dyDescent="0.2">
      <c r="E144">
        <f t="shared" si="11"/>
        <v>6.4349999999999925</v>
      </c>
      <c r="F144">
        <f t="shared" si="8"/>
        <v>9.992798457987357</v>
      </c>
      <c r="H144">
        <f t="shared" si="9"/>
        <v>6.4349999999999925</v>
      </c>
      <c r="I144">
        <f t="shared" si="10"/>
        <v>1.6562268747550051</v>
      </c>
    </row>
    <row r="145" spans="5:9" x14ac:dyDescent="0.2">
      <c r="E145">
        <f t="shared" si="11"/>
        <v>6.4799999999999924</v>
      </c>
      <c r="F145">
        <f t="shared" si="8"/>
        <v>9.9878974347052409</v>
      </c>
      <c r="H145">
        <f t="shared" si="9"/>
        <v>6.4799999999999924</v>
      </c>
      <c r="I145">
        <f t="shared" si="10"/>
        <v>-2.4685251156134287</v>
      </c>
    </row>
    <row r="146" spans="5:9" x14ac:dyDescent="0.2">
      <c r="E146">
        <f t="shared" si="11"/>
        <v>6.5249999999999924</v>
      </c>
      <c r="F146">
        <f t="shared" si="8"/>
        <v>9.9817323314862225</v>
      </c>
      <c r="H146">
        <f t="shared" si="9"/>
        <v>6.5249999999999924</v>
      </c>
      <c r="I146">
        <f t="shared" si="10"/>
        <v>-6.1670890383642423</v>
      </c>
    </row>
    <row r="147" spans="5:9" x14ac:dyDescent="0.2">
      <c r="E147">
        <f t="shared" si="11"/>
        <v>6.5699999999999923</v>
      </c>
      <c r="F147">
        <f t="shared" si="8"/>
        <v>9.9743039285929473</v>
      </c>
      <c r="H147">
        <f t="shared" si="9"/>
        <v>6.5699999999999923</v>
      </c>
      <c r="I147">
        <f t="shared" si="10"/>
        <v>-8.8074218078273994</v>
      </c>
    </row>
    <row r="148" spans="5:9" x14ac:dyDescent="0.2">
      <c r="E148">
        <f t="shared" si="11"/>
        <v>6.6149999999999922</v>
      </c>
      <c r="F148">
        <f t="shared" si="8"/>
        <v>9.9656131661727425</v>
      </c>
      <c r="H148">
        <f t="shared" si="9"/>
        <v>6.6149999999999922</v>
      </c>
      <c r="I148">
        <f t="shared" si="10"/>
        <v>-9.9395730793959149</v>
      </c>
    </row>
    <row r="149" spans="5:9" x14ac:dyDescent="0.2">
      <c r="E149">
        <f t="shared" si="11"/>
        <v>6.6599999999999921</v>
      </c>
      <c r="F149">
        <f t="shared" si="8"/>
        <v>9.9556611441386273</v>
      </c>
      <c r="H149">
        <f t="shared" si="9"/>
        <v>6.6599999999999921</v>
      </c>
      <c r="I149">
        <f t="shared" si="10"/>
        <v>-9.3725811156329062</v>
      </c>
    </row>
    <row r="150" spans="5:9" x14ac:dyDescent="0.2">
      <c r="E150">
        <f t="shared" si="11"/>
        <v>6.7049999999999921</v>
      </c>
      <c r="F150">
        <f t="shared" si="8"/>
        <v>9.9444491220301021</v>
      </c>
      <c r="H150">
        <f t="shared" si="9"/>
        <v>6.7049999999999921</v>
      </c>
      <c r="I150">
        <f t="shared" si="10"/>
        <v>-7.2067707168084887</v>
      </c>
    </row>
    <row r="151" spans="5:9" x14ac:dyDescent="0.2">
      <c r="E151">
        <f t="shared" si="11"/>
        <v>6.749999999999992</v>
      </c>
      <c r="F151">
        <f t="shared" si="8"/>
        <v>9.9319785188537519</v>
      </c>
      <c r="H151">
        <f t="shared" si="9"/>
        <v>6.749999999999992</v>
      </c>
      <c r="I151">
        <f t="shared" si="10"/>
        <v>-3.8159753571513821</v>
      </c>
    </row>
    <row r="152" spans="5:9" x14ac:dyDescent="0.2">
      <c r="E152">
        <f t="shared" si="11"/>
        <v>6.7949999999999919</v>
      </c>
      <c r="F152">
        <f t="shared" si="8"/>
        <v>9.9182509129036447</v>
      </c>
      <c r="H152">
        <f t="shared" si="9"/>
        <v>6.7949999999999919</v>
      </c>
      <c r="I152">
        <f t="shared" si="10"/>
        <v>0.21716187321390115</v>
      </c>
    </row>
    <row r="153" spans="5:9" x14ac:dyDescent="0.2">
      <c r="E153">
        <f t="shared" si="11"/>
        <v>6.8399999999999919</v>
      </c>
      <c r="F153">
        <f t="shared" si="8"/>
        <v>9.9032680415615832</v>
      </c>
      <c r="H153">
        <f t="shared" si="9"/>
        <v>6.8399999999999919</v>
      </c>
      <c r="I153">
        <f t="shared" si="10"/>
        <v>4.2015819391438036</v>
      </c>
    </row>
    <row r="154" spans="5:9" x14ac:dyDescent="0.2">
      <c r="E154">
        <f t="shared" si="11"/>
        <v>6.8849999999999918</v>
      </c>
      <c r="F154">
        <f t="shared" si="8"/>
        <v>9.8870318010772245</v>
      </c>
      <c r="H154">
        <f t="shared" si="9"/>
        <v>6.8849999999999918</v>
      </c>
      <c r="I154">
        <f t="shared" si="10"/>
        <v>7.4565525256181697</v>
      </c>
    </row>
    <row r="155" spans="5:9" x14ac:dyDescent="0.2">
      <c r="E155">
        <f t="shared" si="11"/>
        <v>6.9299999999999917</v>
      </c>
      <c r="F155">
        <f t="shared" si="8"/>
        <v>9.8695442463280791</v>
      </c>
      <c r="H155">
        <f t="shared" si="9"/>
        <v>6.9299999999999917</v>
      </c>
      <c r="I155">
        <f t="shared" si="10"/>
        <v>9.4282999009706892</v>
      </c>
    </row>
    <row r="156" spans="5:9" x14ac:dyDescent="0.2">
      <c r="E156">
        <f t="shared" si="11"/>
        <v>6.9749999999999917</v>
      </c>
      <c r="F156">
        <f t="shared" si="8"/>
        <v>9.8508075905594534</v>
      </c>
      <c r="H156">
        <f t="shared" si="9"/>
        <v>6.9749999999999917</v>
      </c>
      <c r="I156">
        <f t="shared" si="10"/>
        <v>9.7844908930423493</v>
      </c>
    </row>
    <row r="157" spans="5:9" x14ac:dyDescent="0.2">
      <c r="E157">
        <f t="shared" si="11"/>
        <v>7.0199999999999916</v>
      </c>
      <c r="F157">
        <f t="shared" si="8"/>
        <v>9.8308242051043333</v>
      </c>
      <c r="H157">
        <f t="shared" si="9"/>
        <v>7.0199999999999916</v>
      </c>
      <c r="I157">
        <f t="shared" si="10"/>
        <v>8.4703991697236933</v>
      </c>
    </row>
    <row r="158" spans="5:9" x14ac:dyDescent="0.2">
      <c r="E158">
        <f t="shared" si="11"/>
        <v>7.0649999999999915</v>
      </c>
      <c r="F158">
        <f t="shared" si="8"/>
        <v>9.8095966190832655</v>
      </c>
      <c r="H158">
        <f t="shared" si="9"/>
        <v>7.0649999999999915</v>
      </c>
      <c r="I158">
        <f t="shared" si="10"/>
        <v>5.7172370673567254</v>
      </c>
    </row>
    <row r="159" spans="5:9" x14ac:dyDescent="0.2">
      <c r="E159">
        <f t="shared" si="11"/>
        <v>7.1099999999999914</v>
      </c>
      <c r="F159">
        <f t="shared" si="8"/>
        <v>9.7871275190842706</v>
      </c>
      <c r="H159">
        <f t="shared" si="9"/>
        <v>7.1099999999999914</v>
      </c>
      <c r="I159">
        <f t="shared" si="10"/>
        <v>2.0013989851481457</v>
      </c>
    </row>
    <row r="160" spans="5:9" x14ac:dyDescent="0.2">
      <c r="E160">
        <f t="shared" si="11"/>
        <v>7.1549999999999914</v>
      </c>
      <c r="F160">
        <f t="shared" si="8"/>
        <v>9.7634197488228267</v>
      </c>
      <c r="H160">
        <f t="shared" si="9"/>
        <v>7.1549999999999914</v>
      </c>
      <c r="I160">
        <f t="shared" si="10"/>
        <v>-2.0381869046149976</v>
      </c>
    </row>
    <row r="161" spans="5:9" x14ac:dyDescent="0.2">
      <c r="E161">
        <f t="shared" si="11"/>
        <v>7.1999999999999913</v>
      </c>
      <c r="F161">
        <f t="shared" si="8"/>
        <v>9.7384763087819568</v>
      </c>
      <c r="H161">
        <f t="shared" si="9"/>
        <v>7.1999999999999913</v>
      </c>
      <c r="I161">
        <f t="shared" si="10"/>
        <v>-5.7102239973537552</v>
      </c>
    </row>
    <row r="162" spans="5:9" x14ac:dyDescent="0.2">
      <c r="E162">
        <f t="shared" si="11"/>
        <v>7.2449999999999912</v>
      </c>
      <c r="F162">
        <f t="shared" si="8"/>
        <v>9.7123003558325003</v>
      </c>
      <c r="H162">
        <f t="shared" si="9"/>
        <v>7.2449999999999912</v>
      </c>
      <c r="I162">
        <f t="shared" si="10"/>
        <v>-8.389683324436918</v>
      </c>
    </row>
    <row r="163" spans="5:9" x14ac:dyDescent="0.2">
      <c r="E163">
        <f t="shared" si="11"/>
        <v>7.2899999999999912</v>
      </c>
      <c r="F163">
        <f t="shared" si="8"/>
        <v>9.6848952028335589</v>
      </c>
      <c r="H163">
        <f t="shared" si="9"/>
        <v>7.2899999999999912</v>
      </c>
      <c r="I163">
        <f t="shared" si="10"/>
        <v>-9.6244939042988911</v>
      </c>
    </row>
    <row r="164" spans="5:9" x14ac:dyDescent="0.2">
      <c r="E164">
        <f t="shared" si="11"/>
        <v>7.3349999999999911</v>
      </c>
      <c r="F164">
        <f t="shared" si="8"/>
        <v>9.6562643182132284</v>
      </c>
      <c r="H164">
        <f t="shared" si="9"/>
        <v>7.3349999999999911</v>
      </c>
      <c r="I164">
        <f t="shared" si="10"/>
        <v>-9.2120239868079228</v>
      </c>
    </row>
    <row r="165" spans="5:9" x14ac:dyDescent="0.2">
      <c r="E165">
        <f t="shared" si="11"/>
        <v>7.379999999999991</v>
      </c>
      <c r="F165">
        <f t="shared" si="8"/>
        <v>9.6264113255296273</v>
      </c>
      <c r="H165">
        <f t="shared" si="9"/>
        <v>7.379999999999991</v>
      </c>
      <c r="I165">
        <f t="shared" si="10"/>
        <v>-7.2323780273290295</v>
      </c>
    </row>
    <row r="166" spans="5:9" x14ac:dyDescent="0.2">
      <c r="E166">
        <f t="shared" si="11"/>
        <v>7.4249999999999909</v>
      </c>
      <c r="F166">
        <f t="shared" si="8"/>
        <v>9.5953400030122928</v>
      </c>
      <c r="H166">
        <f t="shared" si="9"/>
        <v>7.4249999999999909</v>
      </c>
      <c r="I166">
        <f t="shared" si="10"/>
        <v>-4.0330299218137835</v>
      </c>
    </row>
    <row r="167" spans="5:9" x14ac:dyDescent="0.2">
      <c r="E167">
        <f t="shared" si="11"/>
        <v>7.4699999999999909</v>
      </c>
      <c r="F167">
        <f t="shared" si="8"/>
        <v>9.5630542830840071</v>
      </c>
      <c r="H167">
        <f t="shared" si="9"/>
        <v>7.4699999999999909</v>
      </c>
      <c r="I167">
        <f t="shared" si="10"/>
        <v>-0.16771187199030493</v>
      </c>
    </row>
    <row r="168" spans="5:9" x14ac:dyDescent="0.2">
      <c r="E168">
        <f t="shared" si="11"/>
        <v>7.5149999999999908</v>
      </c>
      <c r="F168">
        <f t="shared" si="8"/>
        <v>9.529558251863099</v>
      </c>
      <c r="H168">
        <f t="shared" si="9"/>
        <v>7.5149999999999908</v>
      </c>
      <c r="I168">
        <f t="shared" si="10"/>
        <v>3.6996732060880615</v>
      </c>
    </row>
    <row r="169" spans="5:9" x14ac:dyDescent="0.2">
      <c r="E169">
        <f t="shared" si="11"/>
        <v>7.5599999999999907</v>
      </c>
      <c r="F169">
        <f t="shared" si="8"/>
        <v>9.4948561486463117</v>
      </c>
      <c r="H169">
        <f t="shared" si="9"/>
        <v>7.5599999999999907</v>
      </c>
      <c r="I169">
        <f t="shared" si="10"/>
        <v>6.9093999369029335</v>
      </c>
    </row>
    <row r="170" spans="5:9" x14ac:dyDescent="0.2">
      <c r="E170">
        <f t="shared" si="11"/>
        <v>7.6049999999999907</v>
      </c>
      <c r="F170">
        <f t="shared" si="8"/>
        <v>9.4589523653722605</v>
      </c>
      <c r="H170">
        <f t="shared" si="9"/>
        <v>7.6049999999999907</v>
      </c>
      <c r="I170">
        <f t="shared" si="10"/>
        <v>8.9187807245468882</v>
      </c>
    </row>
    <row r="171" spans="5:9" x14ac:dyDescent="0.2">
      <c r="E171">
        <f t="shared" si="11"/>
        <v>7.6499999999999906</v>
      </c>
      <c r="F171">
        <f t="shared" si="8"/>
        <v>9.4218514460655918</v>
      </c>
      <c r="H171">
        <f t="shared" si="9"/>
        <v>7.6499999999999906</v>
      </c>
      <c r="I171">
        <f t="shared" si="10"/>
        <v>9.3941762221318772</v>
      </c>
    </row>
    <row r="172" spans="5:9" x14ac:dyDescent="0.2">
      <c r="E172">
        <f t="shared" si="11"/>
        <v>7.6949999999999905</v>
      </c>
      <c r="F172">
        <f t="shared" si="8"/>
        <v>9.3835580862618801</v>
      </c>
      <c r="H172">
        <f t="shared" si="9"/>
        <v>7.6949999999999905</v>
      </c>
      <c r="I172">
        <f t="shared" si="10"/>
        <v>8.2665121022105179</v>
      </c>
    </row>
    <row r="173" spans="5:9" x14ac:dyDescent="0.2">
      <c r="E173">
        <f t="shared" si="11"/>
        <v>7.7399999999999904</v>
      </c>
      <c r="F173">
        <f t="shared" si="8"/>
        <v>9.3440771324133607</v>
      </c>
      <c r="H173">
        <f t="shared" si="9"/>
        <v>7.7399999999999904</v>
      </c>
      <c r="I173">
        <f t="shared" si="10"/>
        <v>5.7410434022753565</v>
      </c>
    </row>
    <row r="174" spans="5:9" x14ac:dyDescent="0.2">
      <c r="E174">
        <f t="shared" si="11"/>
        <v>7.7849999999999904</v>
      </c>
      <c r="F174">
        <f t="shared" si="8"/>
        <v>9.3034135812755565</v>
      </c>
      <c r="H174">
        <f t="shared" si="9"/>
        <v>7.7849999999999904</v>
      </c>
      <c r="I174">
        <f t="shared" si="10"/>
        <v>2.2600406856065596</v>
      </c>
    </row>
    <row r="175" spans="5:9" x14ac:dyDescent="0.2">
      <c r="E175">
        <f t="shared" si="11"/>
        <v>7.8299999999999903</v>
      </c>
      <c r="F175">
        <f t="shared" si="8"/>
        <v>9.2615725792748762</v>
      </c>
      <c r="H175">
        <f t="shared" si="9"/>
        <v>7.8299999999999903</v>
      </c>
      <c r="I175">
        <f t="shared" si="10"/>
        <v>-1.5748260035311752</v>
      </c>
    </row>
    <row r="176" spans="5:9" x14ac:dyDescent="0.2">
      <c r="E176">
        <f t="shared" si="11"/>
        <v>7.8749999999999902</v>
      </c>
      <c r="F176">
        <f t="shared" si="8"/>
        <v>9.2185594218572859</v>
      </c>
      <c r="H176">
        <f t="shared" si="9"/>
        <v>7.8749999999999902</v>
      </c>
      <c r="I176">
        <f t="shared" si="10"/>
        <v>-5.1067569661769996</v>
      </c>
    </row>
    <row r="177" spans="5:9" x14ac:dyDescent="0.2">
      <c r="E177">
        <f t="shared" si="11"/>
        <v>7.9199999999999902</v>
      </c>
      <c r="F177">
        <f t="shared" si="8"/>
        <v>9.1743795528181078</v>
      </c>
      <c r="H177">
        <f t="shared" si="9"/>
        <v>7.9199999999999902</v>
      </c>
      <c r="I177">
        <f t="shared" si="10"/>
        <v>-7.736630119271644</v>
      </c>
    </row>
    <row r="178" spans="5:9" x14ac:dyDescent="0.2">
      <c r="E178">
        <f t="shared" si="11"/>
        <v>7.9649999999999901</v>
      </c>
      <c r="F178">
        <f t="shared" si="8"/>
        <v>9.129038563613042</v>
      </c>
      <c r="H178">
        <f t="shared" si="9"/>
        <v>7.9649999999999901</v>
      </c>
      <c r="I178">
        <f t="shared" si="10"/>
        <v>-9.0249168604513486</v>
      </c>
    </row>
    <row r="179" spans="5:9" x14ac:dyDescent="0.2">
      <c r="E179">
        <f t="shared" si="11"/>
        <v>8.0099999999999909</v>
      </c>
      <c r="F179">
        <f t="shared" si="8"/>
        <v>9.0825421926505143</v>
      </c>
      <c r="H179">
        <f t="shared" si="9"/>
        <v>8.0099999999999909</v>
      </c>
      <c r="I179">
        <f t="shared" si="10"/>
        <v>-8.7653205382415376</v>
      </c>
    </row>
    <row r="180" spans="5:9" x14ac:dyDescent="0.2">
      <c r="E180">
        <f t="shared" si="11"/>
        <v>8.0549999999999908</v>
      </c>
      <c r="F180">
        <f t="shared" si="8"/>
        <v>9.0348963245654073</v>
      </c>
      <c r="H180">
        <f t="shared" si="9"/>
        <v>8.0549999999999908</v>
      </c>
      <c r="I180">
        <f t="shared" si="10"/>
        <v>-7.017768728975958</v>
      </c>
    </row>
    <row r="181" spans="5:9" x14ac:dyDescent="0.2">
      <c r="E181">
        <f t="shared" si="11"/>
        <v>8.0999999999999908</v>
      </c>
      <c r="F181">
        <f t="shared" si="8"/>
        <v>8.9861069894743011</v>
      </c>
      <c r="H181">
        <f t="shared" si="9"/>
        <v>8.0999999999999908</v>
      </c>
      <c r="I181">
        <f t="shared" si="10"/>
        <v>-4.0954907200917994</v>
      </c>
    </row>
    <row r="182" spans="5:9" x14ac:dyDescent="0.2">
      <c r="E182">
        <f t="shared" si="11"/>
        <v>8.1449999999999907</v>
      </c>
      <c r="F182">
        <f t="shared" si="8"/>
        <v>8.9361803622122959</v>
      </c>
      <c r="H182">
        <f t="shared" si="9"/>
        <v>8.1449999999999907</v>
      </c>
      <c r="I182">
        <f t="shared" si="10"/>
        <v>-0.50885174222455087</v>
      </c>
    </row>
    <row r="183" spans="5:9" x14ac:dyDescent="0.2">
      <c r="E183">
        <f t="shared" si="11"/>
        <v>8.1899999999999906</v>
      </c>
      <c r="F183">
        <f t="shared" si="8"/>
        <v>8.8851227615515089</v>
      </c>
      <c r="H183">
        <f t="shared" si="9"/>
        <v>8.1899999999999906</v>
      </c>
      <c r="I183">
        <f t="shared" si="10"/>
        <v>3.1239811349614048</v>
      </c>
    </row>
    <row r="184" spans="5:9" x14ac:dyDescent="0.2">
      <c r="E184">
        <f t="shared" si="11"/>
        <v>8.2349999999999905</v>
      </c>
      <c r="F184">
        <f t="shared" si="8"/>
        <v>8.8329406494013689</v>
      </c>
      <c r="H184">
        <f t="shared" si="9"/>
        <v>8.2349999999999905</v>
      </c>
      <c r="I184">
        <f t="shared" si="10"/>
        <v>6.1838709799881499</v>
      </c>
    </row>
    <row r="185" spans="5:9" x14ac:dyDescent="0.2">
      <c r="E185">
        <f t="shared" si="11"/>
        <v>8.2799999999999905</v>
      </c>
      <c r="F185">
        <f t="shared" si="8"/>
        <v>8.7796406299907925</v>
      </c>
      <c r="H185">
        <f t="shared" si="9"/>
        <v>8.2799999999999905</v>
      </c>
      <c r="I185">
        <f t="shared" si="10"/>
        <v>8.156529225784297</v>
      </c>
    </row>
    <row r="186" spans="5:9" x14ac:dyDescent="0.2">
      <c r="E186">
        <f t="shared" si="11"/>
        <v>8.3249999999999904</v>
      </c>
      <c r="F186">
        <f t="shared" si="8"/>
        <v>8.725229449032339</v>
      </c>
      <c r="H186">
        <f t="shared" si="9"/>
        <v>8.3249999999999904</v>
      </c>
      <c r="I186">
        <f t="shared" si="10"/>
        <v>8.7191832496169148</v>
      </c>
    </row>
    <row r="187" spans="5:9" x14ac:dyDescent="0.2">
      <c r="E187">
        <f t="shared" si="11"/>
        <v>8.3699999999999903</v>
      </c>
      <c r="F187">
        <f t="shared" si="8"/>
        <v>8.6697139928684681</v>
      </c>
      <c r="H187">
        <f t="shared" si="9"/>
        <v>8.3699999999999903</v>
      </c>
      <c r="I187">
        <f t="shared" si="10"/>
        <v>7.7934484750026431</v>
      </c>
    </row>
    <row r="188" spans="5:9" x14ac:dyDescent="0.2">
      <c r="E188">
        <f t="shared" si="11"/>
        <v>8.4149999999999903</v>
      </c>
      <c r="F188">
        <f t="shared" si="8"/>
        <v>8.6131012875999975</v>
      </c>
      <c r="H188">
        <f t="shared" si="9"/>
        <v>8.4149999999999903</v>
      </c>
      <c r="I188">
        <f t="shared" si="10"/>
        <v>5.5557337225709142</v>
      </c>
    </row>
    <row r="189" spans="5:9" x14ac:dyDescent="0.2">
      <c r="E189">
        <f t="shared" si="11"/>
        <v>8.4599999999999902</v>
      </c>
      <c r="F189">
        <f t="shared" si="8"/>
        <v>8.5553984981968689</v>
      </c>
      <c r="H189">
        <f t="shared" si="9"/>
        <v>8.4599999999999902</v>
      </c>
      <c r="I189">
        <f t="shared" si="10"/>
        <v>2.4039060924454829</v>
      </c>
    </row>
    <row r="190" spans="5:9" x14ac:dyDescent="0.2">
      <c r="E190">
        <f t="shared" si="11"/>
        <v>8.5049999999999901</v>
      </c>
      <c r="F190">
        <f t="shared" si="8"/>
        <v>8.4966129275913431</v>
      </c>
      <c r="H190">
        <f t="shared" si="9"/>
        <v>8.5049999999999901</v>
      </c>
      <c r="I190">
        <f t="shared" si="10"/>
        <v>-1.113528465473143</v>
      </c>
    </row>
    <row r="191" spans="5:9" x14ac:dyDescent="0.2">
      <c r="E191">
        <f t="shared" si="11"/>
        <v>8.5499999999999901</v>
      </c>
      <c r="F191">
        <f t="shared" si="8"/>
        <v>8.4367520157537292</v>
      </c>
      <c r="H191">
        <f t="shared" si="9"/>
        <v>8.5499999999999901</v>
      </c>
      <c r="I191">
        <f t="shared" si="10"/>
        <v>-4.3931103554138788</v>
      </c>
    </row>
    <row r="192" spans="5:9" x14ac:dyDescent="0.2">
      <c r="E192">
        <f t="shared" si="11"/>
        <v>8.59499999999999</v>
      </c>
      <c r="F192">
        <f t="shared" si="8"/>
        <v>8.375823338750779</v>
      </c>
      <c r="H192">
        <f t="shared" si="9"/>
        <v>8.59499999999999</v>
      </c>
      <c r="I192">
        <f t="shared" si="10"/>
        <v>-6.8802468543929844</v>
      </c>
    </row>
    <row r="193" spans="5:9" x14ac:dyDescent="0.2">
      <c r="E193">
        <f t="shared" si="11"/>
        <v>8.6399999999999899</v>
      </c>
      <c r="F193">
        <f t="shared" si="8"/>
        <v>8.3138346077868466</v>
      </c>
      <c r="H193">
        <f t="shared" si="9"/>
        <v>8.6399999999999899</v>
      </c>
      <c r="I193">
        <f t="shared" si="10"/>
        <v>-8.1632572894777535</v>
      </c>
    </row>
    <row r="194" spans="5:9" x14ac:dyDescent="0.2">
      <c r="E194">
        <f t="shared" si="11"/>
        <v>8.6849999999999898</v>
      </c>
      <c r="F194">
        <f t="shared" ref="F194:F257" si="12">$B$3*SIN($B$8*E194)</f>
        <v>8.2507936682279475</v>
      </c>
      <c r="H194">
        <f t="shared" ref="H194:H203" si="13">E194</f>
        <v>8.6849999999999898</v>
      </c>
      <c r="I194">
        <f t="shared" ref="I194:I257" si="14">$F194*SIN($B$9*H194)</f>
        <v>-8.0416502066966871</v>
      </c>
    </row>
    <row r="195" spans="5:9" x14ac:dyDescent="0.2">
      <c r="E195">
        <f t="shared" ref="E195:E258" si="15">E194+$B$1</f>
        <v>8.7299999999999898</v>
      </c>
      <c r="F195">
        <f t="shared" si="12"/>
        <v>8.1867084986088461</v>
      </c>
      <c r="H195">
        <f t="shared" si="13"/>
        <v>8.7299999999999898</v>
      </c>
      <c r="I195">
        <f t="shared" si="14"/>
        <v>-6.5572851722264511</v>
      </c>
    </row>
    <row r="196" spans="5:9" x14ac:dyDescent="0.2">
      <c r="E196">
        <f t="shared" si="15"/>
        <v>8.7749999999999897</v>
      </c>
      <c r="F196">
        <f t="shared" si="12"/>
        <v>8.1215872096232822</v>
      </c>
      <c r="H196">
        <f t="shared" si="13"/>
        <v>8.7749999999999897</v>
      </c>
      <c r="I196">
        <f t="shared" si="14"/>
        <v>-3.9836071787121496</v>
      </c>
    </row>
    <row r="197" spans="5:9" x14ac:dyDescent="0.2">
      <c r="E197">
        <f t="shared" si="15"/>
        <v>8.8199999999999896</v>
      </c>
      <c r="F197">
        <f t="shared" si="12"/>
        <v>8.0554380430974639</v>
      </c>
      <c r="H197">
        <f t="shared" si="13"/>
        <v>8.8199999999999896</v>
      </c>
      <c r="I197">
        <f t="shared" si="14"/>
        <v>-0.77541416253543327</v>
      </c>
    </row>
    <row r="198" spans="5:9" x14ac:dyDescent="0.2">
      <c r="E198">
        <f t="shared" si="15"/>
        <v>8.8649999999999896</v>
      </c>
      <c r="F198">
        <f t="shared" si="12"/>
        <v>7.9882693709469832</v>
      </c>
      <c r="H198">
        <f t="shared" si="13"/>
        <v>8.8649999999999896</v>
      </c>
      <c r="I198">
        <f t="shared" si="14"/>
        <v>2.5116367831127748</v>
      </c>
    </row>
    <row r="199" spans="5:9" x14ac:dyDescent="0.2">
      <c r="E199">
        <f t="shared" si="15"/>
        <v>8.9099999999999895</v>
      </c>
      <c r="F199">
        <f t="shared" si="12"/>
        <v>7.9200896941172498</v>
      </c>
      <c r="H199">
        <f t="shared" si="13"/>
        <v>8.9099999999999895</v>
      </c>
      <c r="I199">
        <f t="shared" si="14"/>
        <v>5.3175173217895972</v>
      </c>
    </row>
    <row r="200" spans="5:9" x14ac:dyDescent="0.2">
      <c r="E200">
        <f t="shared" si="15"/>
        <v>8.9549999999999894</v>
      </c>
      <c r="F200">
        <f t="shared" si="12"/>
        <v>7.850907641507602</v>
      </c>
      <c r="H200">
        <f t="shared" si="13"/>
        <v>8.9549999999999894</v>
      </c>
      <c r="I200">
        <f t="shared" si="14"/>
        <v>7.1735133523603745</v>
      </c>
    </row>
    <row r="201" spans="5:9" x14ac:dyDescent="0.2">
      <c r="E201">
        <f t="shared" si="15"/>
        <v>8.9999999999999893</v>
      </c>
      <c r="F201">
        <f t="shared" si="12"/>
        <v>7.7807319688792287</v>
      </c>
      <c r="H201">
        <f t="shared" si="13"/>
        <v>8.9999999999999893</v>
      </c>
      <c r="I201">
        <f t="shared" si="14"/>
        <v>7.7807130483375149</v>
      </c>
    </row>
    <row r="202" spans="5:9" x14ac:dyDescent="0.2">
      <c r="E202">
        <f t="shared" si="15"/>
        <v>9.0449999999999893</v>
      </c>
      <c r="F202">
        <f t="shared" si="12"/>
        <v>7.709571557747025</v>
      </c>
      <c r="H202">
        <f t="shared" si="13"/>
        <v>9.0449999999999893</v>
      </c>
      <c r="I202">
        <f t="shared" si="14"/>
        <v>7.0581210744126386</v>
      </c>
    </row>
    <row r="203" spans="5:9" x14ac:dyDescent="0.2">
      <c r="E203">
        <f t="shared" si="15"/>
        <v>9.0899999999999892</v>
      </c>
      <c r="F203">
        <f t="shared" si="12"/>
        <v>7.6374354142555356</v>
      </c>
      <c r="H203">
        <f t="shared" si="13"/>
        <v>9.0899999999999892</v>
      </c>
      <c r="I203">
        <f t="shared" si="14"/>
        <v>5.1526590192035089</v>
      </c>
    </row>
    <row r="204" spans="5:9" x14ac:dyDescent="0.2">
      <c r="E204">
        <f t="shared" si="15"/>
        <v>9.1349999999999891</v>
      </c>
      <c r="F204">
        <f t="shared" si="12"/>
        <v>7.5643326680391318</v>
      </c>
      <c r="H204">
        <f t="shared" ref="H204:H267" si="16">E204</f>
        <v>9.1349999999999891</v>
      </c>
      <c r="I204">
        <f t="shared" si="14"/>
        <v>2.4099927509244288</v>
      </c>
    </row>
    <row r="205" spans="5:9" x14ac:dyDescent="0.2">
      <c r="E205">
        <f t="shared" si="15"/>
        <v>9.1799999999999891</v>
      </c>
      <c r="F205">
        <f t="shared" si="12"/>
        <v>7.4902725710665514</v>
      </c>
      <c r="H205">
        <f t="shared" si="16"/>
        <v>9.1799999999999891</v>
      </c>
      <c r="I205">
        <f t="shared" si="14"/>
        <v>-0.68812110653985803</v>
      </c>
    </row>
    <row r="206" spans="5:9" x14ac:dyDescent="0.2">
      <c r="E206">
        <f t="shared" si="15"/>
        <v>9.224999999999989</v>
      </c>
      <c r="F206">
        <f t="shared" si="12"/>
        <v>7.4152644964699608</v>
      </c>
      <c r="H206">
        <f t="shared" si="16"/>
        <v>9.224999999999989</v>
      </c>
      <c r="I206">
        <f t="shared" si="14"/>
        <v>-3.6086218459147088</v>
      </c>
    </row>
    <row r="207" spans="5:9" x14ac:dyDescent="0.2">
      <c r="E207">
        <f t="shared" si="15"/>
        <v>9.2699999999999889</v>
      </c>
      <c r="F207">
        <f t="shared" si="12"/>
        <v>7.3393179373586781</v>
      </c>
      <c r="H207">
        <f t="shared" si="16"/>
        <v>9.2699999999999889</v>
      </c>
      <c r="I207">
        <f t="shared" si="14"/>
        <v>-5.8591151528176395</v>
      </c>
    </row>
    <row r="208" spans="5:9" x14ac:dyDescent="0.2">
      <c r="E208">
        <f t="shared" si="15"/>
        <v>9.3149999999999888</v>
      </c>
      <c r="F208">
        <f t="shared" si="12"/>
        <v>7.2624425056177131</v>
      </c>
      <c r="H208">
        <f t="shared" si="16"/>
        <v>9.3149999999999888</v>
      </c>
      <c r="I208">
        <f t="shared" si="14"/>
        <v>-7.0711167764180463</v>
      </c>
    </row>
    <row r="209" spans="5:9" x14ac:dyDescent="0.2">
      <c r="E209">
        <f t="shared" si="15"/>
        <v>9.3599999999999888</v>
      </c>
      <c r="F209">
        <f t="shared" si="12"/>
        <v>7.1846479306912805</v>
      </c>
      <c r="H209">
        <f t="shared" si="16"/>
        <v>9.3599999999999888</v>
      </c>
      <c r="I209">
        <f t="shared" si="14"/>
        <v>-7.0604572104002079</v>
      </c>
    </row>
    <row r="210" spans="5:9" x14ac:dyDescent="0.2">
      <c r="E210">
        <f t="shared" si="15"/>
        <v>9.4049999999999887</v>
      </c>
      <c r="F210">
        <f t="shared" si="12"/>
        <v>7.1059440583514268</v>
      </c>
      <c r="H210">
        <f t="shared" si="16"/>
        <v>9.4049999999999887</v>
      </c>
      <c r="I210">
        <f t="shared" si="14"/>
        <v>-5.8549327791940193</v>
      </c>
    </row>
    <row r="211" spans="5:9" x14ac:dyDescent="0.2">
      <c r="E211">
        <f t="shared" si="15"/>
        <v>9.4499999999999886</v>
      </c>
      <c r="F211">
        <f t="shared" si="12"/>
        <v>7.0263408494519384</v>
      </c>
      <c r="H211">
        <f t="shared" si="16"/>
        <v>9.4499999999999886</v>
      </c>
      <c r="I211">
        <f t="shared" si="14"/>
        <v>-3.6851156927042577</v>
      </c>
    </row>
    <row r="212" spans="5:9" x14ac:dyDescent="0.2">
      <c r="E212">
        <f t="shared" si="15"/>
        <v>9.4949999999999886</v>
      </c>
      <c r="F212">
        <f t="shared" si="12"/>
        <v>6.9458483786676855</v>
      </c>
      <c r="H212">
        <f t="shared" si="16"/>
        <v>9.4949999999999886</v>
      </c>
      <c r="I212">
        <f t="shared" si="14"/>
        <v>-0.94065458488233289</v>
      </c>
    </row>
    <row r="213" spans="5:9" x14ac:dyDescent="0.2">
      <c r="E213">
        <f t="shared" si="15"/>
        <v>9.5399999999999885</v>
      </c>
      <c r="F213">
        <f t="shared" si="12"/>
        <v>6.8644768332195554</v>
      </c>
      <c r="H213">
        <f t="shared" si="16"/>
        <v>9.5399999999999885</v>
      </c>
      <c r="I213">
        <f t="shared" si="14"/>
        <v>1.8997132485432451</v>
      </c>
    </row>
    <row r="214" spans="5:9" x14ac:dyDescent="0.2">
      <c r="E214">
        <f t="shared" si="15"/>
        <v>9.5849999999999884</v>
      </c>
      <c r="F214">
        <f t="shared" si="12"/>
        <v>6.7822365115851522</v>
      </c>
      <c r="H214">
        <f t="shared" si="16"/>
        <v>9.5849999999999884</v>
      </c>
      <c r="I214">
        <f t="shared" si="14"/>
        <v>4.3518642927614914</v>
      </c>
    </row>
    <row r="215" spans="5:9" x14ac:dyDescent="0.2">
      <c r="E215">
        <f t="shared" si="15"/>
        <v>9.6299999999999883</v>
      </c>
      <c r="F215">
        <f t="shared" si="12"/>
        <v>6.6991378221954072</v>
      </c>
      <c r="H215">
        <f t="shared" si="16"/>
        <v>9.6299999999999883</v>
      </c>
      <c r="I215">
        <f t="shared" si="14"/>
        <v>6.0090392387549523</v>
      </c>
    </row>
    <row r="216" spans="5:9" x14ac:dyDescent="0.2">
      <c r="E216">
        <f t="shared" si="15"/>
        <v>9.6749999999999883</v>
      </c>
      <c r="F216">
        <f t="shared" si="12"/>
        <v>6.615191282117272</v>
      </c>
      <c r="H216">
        <f t="shared" si="16"/>
        <v>9.6749999999999883</v>
      </c>
      <c r="I216">
        <f t="shared" si="14"/>
        <v>6.6094569322940906</v>
      </c>
    </row>
    <row r="217" spans="5:9" x14ac:dyDescent="0.2">
      <c r="E217">
        <f t="shared" si="15"/>
        <v>9.7199999999999882</v>
      </c>
      <c r="F217">
        <f t="shared" si="12"/>
        <v>6.530407515722672</v>
      </c>
      <c r="H217">
        <f t="shared" si="16"/>
        <v>9.7199999999999882</v>
      </c>
      <c r="I217">
        <f t="shared" si="14"/>
        <v>6.077527848865242</v>
      </c>
    </row>
    <row r="218" spans="5:9" x14ac:dyDescent="0.2">
      <c r="E218">
        <f t="shared" si="15"/>
        <v>9.7649999999999881</v>
      </c>
      <c r="F218">
        <f t="shared" si="12"/>
        <v>6.4447972533438671</v>
      </c>
      <c r="H218">
        <f t="shared" si="16"/>
        <v>9.7649999999999881</v>
      </c>
      <c r="I218">
        <f t="shared" si="14"/>
        <v>4.5322044032096622</v>
      </c>
    </row>
    <row r="219" spans="5:9" x14ac:dyDescent="0.2">
      <c r="E219">
        <f t="shared" si="15"/>
        <v>9.8099999999999881</v>
      </c>
      <c r="F219">
        <f t="shared" si="12"/>
        <v>6.3583713299154159</v>
      </c>
      <c r="H219">
        <f t="shared" si="16"/>
        <v>9.8099999999999881</v>
      </c>
      <c r="I219">
        <f t="shared" si="14"/>
        <v>2.2618153623284751</v>
      </c>
    </row>
    <row r="220" spans="5:9" x14ac:dyDescent="0.2">
      <c r="E220">
        <f t="shared" si="15"/>
        <v>9.854999999999988</v>
      </c>
      <c r="F220">
        <f t="shared" si="12"/>
        <v>6.2711406836028871</v>
      </c>
      <c r="H220">
        <f t="shared" si="16"/>
        <v>9.854999999999988</v>
      </c>
      <c r="I220">
        <f t="shared" si="14"/>
        <v>-0.32947848873975688</v>
      </c>
    </row>
    <row r="221" spans="5:9" x14ac:dyDescent="0.2">
      <c r="E221">
        <f t="shared" si="15"/>
        <v>9.8999999999999879</v>
      </c>
      <c r="F221">
        <f t="shared" si="12"/>
        <v>6.1831163544185177</v>
      </c>
      <c r="H221">
        <f t="shared" si="16"/>
        <v>9.8999999999999879</v>
      </c>
      <c r="I221">
        <f t="shared" si="14"/>
        <v>-2.7937033399449818</v>
      </c>
    </row>
    <row r="222" spans="5:9" x14ac:dyDescent="0.2">
      <c r="E222">
        <f t="shared" si="15"/>
        <v>9.9449999999999878</v>
      </c>
      <c r="F222">
        <f t="shared" si="12"/>
        <v>6.0943094828239719</v>
      </c>
      <c r="H222">
        <f t="shared" si="16"/>
        <v>9.9449999999999878</v>
      </c>
      <c r="I222">
        <f t="shared" si="14"/>
        <v>-4.7167207588457511</v>
      </c>
    </row>
    <row r="223" spans="5:9" x14ac:dyDescent="0.2">
      <c r="E223">
        <f t="shared" si="15"/>
        <v>9.9899999999999878</v>
      </c>
      <c r="F223">
        <f t="shared" si="12"/>
        <v>6.004731308320391</v>
      </c>
      <c r="H223">
        <f t="shared" si="16"/>
        <v>9.9899999999999878</v>
      </c>
      <c r="I223">
        <f t="shared" si="14"/>
        <v>-5.7880121062968612</v>
      </c>
    </row>
    <row r="224" spans="5:9" x14ac:dyDescent="0.2">
      <c r="E224">
        <f t="shared" si="15"/>
        <v>10.034999999999988</v>
      </c>
      <c r="F224">
        <f t="shared" si="12"/>
        <v>5.9143931680259172</v>
      </c>
      <c r="H224">
        <f t="shared" si="16"/>
        <v>10.034999999999988</v>
      </c>
      <c r="I224">
        <f t="shared" si="14"/>
        <v>-5.8508080250652759</v>
      </c>
    </row>
    <row r="225" spans="5:9" x14ac:dyDescent="0.2">
      <c r="E225">
        <f t="shared" si="15"/>
        <v>10.079999999999988</v>
      </c>
      <c r="F225">
        <f t="shared" si="12"/>
        <v>5.8233064952408444</v>
      </c>
      <c r="H225">
        <f t="shared" si="16"/>
        <v>10.079999999999988</v>
      </c>
      <c r="I225">
        <f t="shared" si="14"/>
        <v>-4.9244722582497795</v>
      </c>
    </row>
    <row r="226" spans="5:9" x14ac:dyDescent="0.2">
      <c r="E226">
        <f t="shared" si="15"/>
        <v>10.124999999999988</v>
      </c>
      <c r="F226">
        <f t="shared" si="12"/>
        <v>5.7314828180006092</v>
      </c>
      <c r="H226">
        <f t="shared" si="16"/>
        <v>10.124999999999988</v>
      </c>
      <c r="I226">
        <f t="shared" si="14"/>
        <v>-3.196054700841366</v>
      </c>
    </row>
    <row r="227" spans="5:9" x14ac:dyDescent="0.2">
      <c r="E227">
        <f t="shared" si="15"/>
        <v>10.169999999999987</v>
      </c>
      <c r="F227">
        <f t="shared" si="12"/>
        <v>5.6389337576167957</v>
      </c>
      <c r="H227">
        <f t="shared" si="16"/>
        <v>10.169999999999987</v>
      </c>
      <c r="I227">
        <f t="shared" si="14"/>
        <v>-0.98333682391591404</v>
      </c>
    </row>
    <row r="228" spans="5:9" x14ac:dyDescent="0.2">
      <c r="E228">
        <f t="shared" si="15"/>
        <v>10.214999999999987</v>
      </c>
      <c r="F228">
        <f t="shared" si="12"/>
        <v>5.5456710272063194</v>
      </c>
      <c r="H228">
        <f t="shared" si="16"/>
        <v>10.214999999999987</v>
      </c>
      <c r="I228">
        <f t="shared" si="14"/>
        <v>1.32344717947107</v>
      </c>
    </row>
    <row r="229" spans="5:9" x14ac:dyDescent="0.2">
      <c r="E229">
        <f t="shared" si="15"/>
        <v>10.259999999999987</v>
      </c>
      <c r="F229">
        <f t="shared" si="12"/>
        <v>5.4517064302090077</v>
      </c>
      <c r="H229">
        <f t="shared" si="16"/>
        <v>10.259999999999987</v>
      </c>
      <c r="I229">
        <f t="shared" si="14"/>
        <v>3.3305489568871018</v>
      </c>
    </row>
    <row r="230" spans="5:9" x14ac:dyDescent="0.2">
      <c r="E230">
        <f t="shared" si="15"/>
        <v>10.304999999999987</v>
      </c>
      <c r="F230">
        <f t="shared" si="12"/>
        <v>5.357051858893743</v>
      </c>
      <c r="H230">
        <f t="shared" si="16"/>
        <v>10.304999999999987</v>
      </c>
      <c r="I230">
        <f t="shared" si="14"/>
        <v>4.7081063003077688</v>
      </c>
    </row>
    <row r="231" spans="5:9" x14ac:dyDescent="0.2">
      <c r="E231">
        <f t="shared" si="15"/>
        <v>10.349999999999987</v>
      </c>
      <c r="F231">
        <f t="shared" si="12"/>
        <v>5.2617192928533569</v>
      </c>
      <c r="H231">
        <f t="shared" si="16"/>
        <v>10.349999999999987</v>
      </c>
      <c r="I231">
        <f t="shared" si="14"/>
        <v>5.2444353151740524</v>
      </c>
    </row>
    <row r="232" spans="5:9" x14ac:dyDescent="0.2">
      <c r="E232">
        <f t="shared" si="15"/>
        <v>10.394999999999987</v>
      </c>
      <c r="F232">
        <f t="shared" si="12"/>
        <v>5.165720797488488</v>
      </c>
      <c r="H232">
        <f t="shared" si="16"/>
        <v>10.394999999999987</v>
      </c>
      <c r="I232">
        <f t="shared" si="14"/>
        <v>4.8782642832920518</v>
      </c>
    </row>
    <row r="233" spans="5:9" x14ac:dyDescent="0.2">
      <c r="E233">
        <f t="shared" si="15"/>
        <v>10.439999999999987</v>
      </c>
      <c r="F233">
        <f t="shared" si="12"/>
        <v>5.0690685224805616</v>
      </c>
      <c r="H233">
        <f t="shared" si="16"/>
        <v>10.439999999999987</v>
      </c>
      <c r="I233">
        <f t="shared" si="14"/>
        <v>3.7040567183440536</v>
      </c>
    </row>
    <row r="234" spans="5:9" x14ac:dyDescent="0.2">
      <c r="E234">
        <f t="shared" si="15"/>
        <v>10.484999999999987</v>
      </c>
      <c r="F234">
        <f t="shared" si="12"/>
        <v>4.9717747002541204</v>
      </c>
      <c r="H234">
        <f t="shared" si="16"/>
        <v>10.484999999999987</v>
      </c>
      <c r="I234">
        <f t="shared" si="14"/>
        <v>1.9503885971164161</v>
      </c>
    </row>
    <row r="235" spans="5:9" x14ac:dyDescent="0.2">
      <c r="E235">
        <f t="shared" si="15"/>
        <v>10.529999999999987</v>
      </c>
      <c r="F235">
        <f t="shared" si="12"/>
        <v>4.8738516444286688</v>
      </c>
      <c r="H235">
        <f t="shared" si="16"/>
        <v>10.529999999999987</v>
      </c>
      <c r="I235">
        <f t="shared" si="14"/>
        <v>-6.3980813177227286E-2</v>
      </c>
    </row>
    <row r="236" spans="5:9" x14ac:dyDescent="0.2">
      <c r="E236">
        <f t="shared" si="15"/>
        <v>10.574999999999987</v>
      </c>
      <c r="F236">
        <f t="shared" si="12"/>
        <v>4.775311748260247</v>
      </c>
      <c r="H236">
        <f t="shared" si="16"/>
        <v>10.574999999999987</v>
      </c>
      <c r="I236">
        <f t="shared" si="14"/>
        <v>-1.9879866710081979</v>
      </c>
    </row>
    <row r="237" spans="5:9" x14ac:dyDescent="0.2">
      <c r="E237">
        <f t="shared" si="15"/>
        <v>10.619999999999987</v>
      </c>
      <c r="F237">
        <f t="shared" si="12"/>
        <v>4.6761674830729314</v>
      </c>
      <c r="H237">
        <f t="shared" si="16"/>
        <v>10.619999999999987</v>
      </c>
      <c r="I237">
        <f t="shared" si="14"/>
        <v>-3.4995858281254066</v>
      </c>
    </row>
    <row r="238" spans="5:9" x14ac:dyDescent="0.2">
      <c r="E238">
        <f t="shared" si="15"/>
        <v>10.664999999999987</v>
      </c>
      <c r="F238">
        <f t="shared" si="12"/>
        <v>4.5764313966804435</v>
      </c>
      <c r="H238">
        <f t="shared" si="16"/>
        <v>10.664999999999987</v>
      </c>
      <c r="I238">
        <f t="shared" si="14"/>
        <v>-4.359796438109738</v>
      </c>
    </row>
    <row r="239" spans="5:9" x14ac:dyDescent="0.2">
      <c r="E239">
        <f t="shared" si="15"/>
        <v>10.709999999999987</v>
      </c>
      <c r="F239">
        <f t="shared" si="12"/>
        <v>4.4761161117980865</v>
      </c>
      <c r="H239">
        <f t="shared" si="16"/>
        <v>10.709999999999987</v>
      </c>
      <c r="I239">
        <f t="shared" si="14"/>
        <v>-4.4503583531762878</v>
      </c>
    </row>
    <row r="240" spans="5:9" x14ac:dyDescent="0.2">
      <c r="E240">
        <f t="shared" si="15"/>
        <v>10.754999999999987</v>
      </c>
      <c r="F240">
        <f t="shared" si="12"/>
        <v>4.3752343244451977</v>
      </c>
      <c r="H240">
        <f t="shared" si="16"/>
        <v>10.754999999999987</v>
      </c>
      <c r="I240">
        <f t="shared" si="14"/>
        <v>-3.7891020569856044</v>
      </c>
    </row>
    <row r="241" spans="5:9" x14ac:dyDescent="0.2">
      <c r="E241">
        <f t="shared" si="15"/>
        <v>10.799999999999986</v>
      </c>
      <c r="F241">
        <f t="shared" si="12"/>
        <v>4.2737988023383302</v>
      </c>
      <c r="H241">
        <f t="shared" si="16"/>
        <v>10.799999999999986</v>
      </c>
      <c r="I241">
        <f t="shared" si="14"/>
        <v>-2.5212171741092009</v>
      </c>
    </row>
    <row r="242" spans="5:9" x14ac:dyDescent="0.2">
      <c r="E242">
        <f t="shared" si="15"/>
        <v>10.844999999999986</v>
      </c>
      <c r="F242">
        <f t="shared" si="12"/>
        <v>4.1718223832753498</v>
      </c>
      <c r="H242">
        <f t="shared" si="16"/>
        <v>10.844999999999986</v>
      </c>
      <c r="I242">
        <f t="shared" si="14"/>
        <v>-0.88888559867343264</v>
      </c>
    </row>
    <row r="243" spans="5:9" x14ac:dyDescent="0.2">
      <c r="E243">
        <f t="shared" si="15"/>
        <v>10.889999999999986</v>
      </c>
      <c r="F243">
        <f t="shared" si="12"/>
        <v>4.0693179735106728</v>
      </c>
      <c r="H243">
        <f t="shared" si="16"/>
        <v>10.889999999999986</v>
      </c>
      <c r="I243">
        <f t="shared" si="14"/>
        <v>0.81456995403750887</v>
      </c>
    </row>
    <row r="244" spans="5:9" x14ac:dyDescent="0.2">
      <c r="E244">
        <f t="shared" si="15"/>
        <v>10.934999999999986</v>
      </c>
      <c r="F244">
        <f t="shared" si="12"/>
        <v>3.9662985461218359</v>
      </c>
      <c r="H244">
        <f t="shared" si="16"/>
        <v>10.934999999999986</v>
      </c>
      <c r="I244">
        <f t="shared" si="14"/>
        <v>2.297403332080254</v>
      </c>
    </row>
    <row r="245" spans="5:9" x14ac:dyDescent="0.2">
      <c r="E245">
        <f t="shared" si="15"/>
        <v>10.979999999999986</v>
      </c>
      <c r="F245">
        <f t="shared" si="12"/>
        <v>3.8627771393676014</v>
      </c>
      <c r="H245">
        <f t="shared" si="16"/>
        <v>10.979999999999986</v>
      </c>
      <c r="I245">
        <f t="shared" si="14"/>
        <v>3.3195522492916201</v>
      </c>
    </row>
    <row r="246" spans="5:9" x14ac:dyDescent="0.2">
      <c r="E246">
        <f t="shared" si="15"/>
        <v>11.024999999999986</v>
      </c>
      <c r="F246">
        <f t="shared" si="12"/>
        <v>3.7587668550378295</v>
      </c>
      <c r="H246">
        <f t="shared" si="16"/>
        <v>11.024999999999986</v>
      </c>
      <c r="I246">
        <f t="shared" si="14"/>
        <v>3.7315056626194769</v>
      </c>
    </row>
    <row r="247" spans="5:9" x14ac:dyDescent="0.2">
      <c r="E247">
        <f t="shared" si="15"/>
        <v>11.069999999999986</v>
      </c>
      <c r="F247">
        <f t="shared" si="12"/>
        <v>3.6542808567952934</v>
      </c>
      <c r="H247">
        <f t="shared" si="16"/>
        <v>11.069999999999986</v>
      </c>
      <c r="I247">
        <f t="shared" si="14"/>
        <v>3.4956379082386699</v>
      </c>
    </row>
    <row r="248" spans="5:9" x14ac:dyDescent="0.2">
      <c r="E248">
        <f t="shared" si="15"/>
        <v>11.114999999999986</v>
      </c>
      <c r="F248">
        <f t="shared" si="12"/>
        <v>3.5493323685096745</v>
      </c>
      <c r="H248">
        <f t="shared" si="16"/>
        <v>11.114999999999986</v>
      </c>
      <c r="I248">
        <f t="shared" si="14"/>
        <v>2.6870718925576442</v>
      </c>
    </row>
    <row r="249" spans="5:9" x14ac:dyDescent="0.2">
      <c r="E249">
        <f t="shared" si="15"/>
        <v>11.159999999999986</v>
      </c>
      <c r="F249">
        <f t="shared" si="12"/>
        <v>3.4439346725839339</v>
      </c>
      <c r="H249">
        <f t="shared" si="16"/>
        <v>11.159999999999986</v>
      </c>
      <c r="I249">
        <f t="shared" si="14"/>
        <v>1.4748720277971263</v>
      </c>
    </row>
    <row r="250" spans="5:9" x14ac:dyDescent="0.2">
      <c r="E250">
        <f t="shared" si="15"/>
        <v>11.204999999999986</v>
      </c>
      <c r="F250">
        <f t="shared" si="12"/>
        <v>3.3381011082732721</v>
      </c>
      <c r="H250">
        <f t="shared" si="16"/>
        <v>11.204999999999986</v>
      </c>
      <c r="I250">
        <f t="shared" si="14"/>
        <v>8.7807194238927508E-2</v>
      </c>
    </row>
    <row r="251" spans="5:9" x14ac:dyDescent="0.2">
      <c r="E251">
        <f t="shared" si="15"/>
        <v>11.249999999999986</v>
      </c>
      <c r="F251">
        <f t="shared" si="12"/>
        <v>3.2318450699969024</v>
      </c>
      <c r="H251">
        <f t="shared" si="16"/>
        <v>11.249999999999986</v>
      </c>
      <c r="I251">
        <f t="shared" si="14"/>
        <v>-1.2285379715416516</v>
      </c>
    </row>
    <row r="252" spans="5:9" x14ac:dyDescent="0.2">
      <c r="E252">
        <f t="shared" si="15"/>
        <v>11.294999999999986</v>
      </c>
      <c r="F252">
        <f t="shared" si="12"/>
        <v>3.1251800056428358</v>
      </c>
      <c r="H252">
        <f t="shared" si="16"/>
        <v>11.294999999999986</v>
      </c>
      <c r="I252">
        <f t="shared" si="14"/>
        <v>-2.2553068335957978</v>
      </c>
    </row>
    <row r="253" spans="5:9" x14ac:dyDescent="0.2">
      <c r="E253">
        <f t="shared" si="15"/>
        <v>11.339999999999986</v>
      </c>
      <c r="F253">
        <f t="shared" si="12"/>
        <v>3.0181194148658994</v>
      </c>
      <c r="H253">
        <f t="shared" si="16"/>
        <v>11.339999999999986</v>
      </c>
      <c r="I253">
        <f t="shared" si="14"/>
        <v>-2.8368387450852199</v>
      </c>
    </row>
    <row r="254" spans="5:9" x14ac:dyDescent="0.2">
      <c r="E254">
        <f t="shared" si="15"/>
        <v>11.384999999999986</v>
      </c>
      <c r="F254">
        <f t="shared" si="12"/>
        <v>2.9106768473792051</v>
      </c>
      <c r="H254">
        <f t="shared" si="16"/>
        <v>11.384999999999986</v>
      </c>
      <c r="I254">
        <f t="shared" si="14"/>
        <v>-2.9039704872618088</v>
      </c>
    </row>
    <row r="255" spans="5:9" x14ac:dyDescent="0.2">
      <c r="E255">
        <f t="shared" si="15"/>
        <v>11.429999999999986</v>
      </c>
      <c r="F255">
        <f t="shared" si="12"/>
        <v>2.8028659012392825</v>
      </c>
      <c r="H255">
        <f t="shared" si="16"/>
        <v>11.429999999999986</v>
      </c>
      <c r="I255">
        <f t="shared" si="14"/>
        <v>-2.4807401460044027</v>
      </c>
    </row>
    <row r="256" spans="5:9" x14ac:dyDescent="0.2">
      <c r="E256">
        <f t="shared" si="15"/>
        <v>11.474999999999985</v>
      </c>
      <c r="F256">
        <f t="shared" si="12"/>
        <v>2.6947002211250926</v>
      </c>
      <c r="H256">
        <f t="shared" si="16"/>
        <v>11.474999999999985</v>
      </c>
      <c r="I256">
        <f t="shared" si="14"/>
        <v>-1.6742162773212843</v>
      </c>
    </row>
    <row r="257" spans="5:9" x14ac:dyDescent="0.2">
      <c r="E257">
        <f t="shared" si="15"/>
        <v>11.519999999999985</v>
      </c>
      <c r="F257">
        <f t="shared" si="12"/>
        <v>2.5861934966111422</v>
      </c>
      <c r="H257">
        <f t="shared" si="16"/>
        <v>11.519999999999985</v>
      </c>
      <c r="I257">
        <f t="shared" si="14"/>
        <v>-0.65022857593427064</v>
      </c>
    </row>
    <row r="258" spans="5:9" x14ac:dyDescent="0.2">
      <c r="E258">
        <f t="shared" si="15"/>
        <v>11.564999999999985</v>
      </c>
      <c r="F258">
        <f t="shared" ref="F258:F321" si="17">$B$3*SIN($B$8*E258)</f>
        <v>2.4773594604349141</v>
      </c>
      <c r="H258">
        <f t="shared" si="16"/>
        <v>11.564999999999985</v>
      </c>
      <c r="I258">
        <f t="shared" ref="I258:I321" si="18">$F258*SIN($B$9*H258)</f>
        <v>0.39982305480397717</v>
      </c>
    </row>
    <row r="259" spans="5:9" x14ac:dyDescent="0.2">
      <c r="E259">
        <f t="shared" ref="E259:E322" si="19">E258+$B$1</f>
        <v>11.609999999999985</v>
      </c>
      <c r="F259">
        <f t="shared" si="17"/>
        <v>2.3682118867588366</v>
      </c>
      <c r="H259">
        <f t="shared" si="16"/>
        <v>11.609999999999985</v>
      </c>
      <c r="I259">
        <f t="shared" si="18"/>
        <v>1.2945660764933953</v>
      </c>
    </row>
    <row r="260" spans="5:9" x14ac:dyDescent="0.2">
      <c r="E260">
        <f t="shared" si="19"/>
        <v>11.654999999999985</v>
      </c>
      <c r="F260">
        <f t="shared" si="17"/>
        <v>2.2587645894270088</v>
      </c>
      <c r="H260">
        <f t="shared" si="16"/>
        <v>11.654999999999985</v>
      </c>
      <c r="I260">
        <f t="shared" si="18"/>
        <v>1.894066665485812</v>
      </c>
    </row>
    <row r="261" spans="5:9" x14ac:dyDescent="0.2">
      <c r="E261">
        <f t="shared" si="19"/>
        <v>11.699999999999985</v>
      </c>
      <c r="F261">
        <f t="shared" si="17"/>
        <v>2.1490314202169056</v>
      </c>
      <c r="H261">
        <f t="shared" si="16"/>
        <v>11.699999999999985</v>
      </c>
      <c r="I261">
        <f t="shared" si="18"/>
        <v>2.1216007484353172</v>
      </c>
    </row>
    <row r="262" spans="5:9" x14ac:dyDescent="0.2">
      <c r="E262">
        <f t="shared" si="19"/>
        <v>11.744999999999985</v>
      </c>
      <c r="F262">
        <f t="shared" si="17"/>
        <v>2.03902626708628</v>
      </c>
      <c r="H262">
        <f t="shared" si="16"/>
        <v>11.744999999999985</v>
      </c>
      <c r="I262">
        <f t="shared" si="18"/>
        <v>1.9724187911020958</v>
      </c>
    </row>
    <row r="263" spans="5:9" x14ac:dyDescent="0.2">
      <c r="E263">
        <f t="shared" si="19"/>
        <v>11.789999999999985</v>
      </c>
      <c r="F263">
        <f t="shared" si="17"/>
        <v>1.9287630524154864</v>
      </c>
      <c r="H263">
        <f t="shared" si="16"/>
        <v>11.789999999999985</v>
      </c>
      <c r="I263">
        <f t="shared" si="18"/>
        <v>1.508742986210202</v>
      </c>
    </row>
    <row r="264" spans="5:9" x14ac:dyDescent="0.2">
      <c r="E264">
        <f t="shared" si="19"/>
        <v>11.834999999999985</v>
      </c>
      <c r="F264">
        <f t="shared" si="17"/>
        <v>1.8182557312454484</v>
      </c>
      <c r="H264">
        <f t="shared" si="16"/>
        <v>11.834999999999985</v>
      </c>
      <c r="I264">
        <f t="shared" si="18"/>
        <v>0.84284504020585271</v>
      </c>
    </row>
    <row r="265" spans="5:9" x14ac:dyDescent="0.2">
      <c r="E265">
        <f t="shared" si="19"/>
        <v>11.879999999999985</v>
      </c>
      <c r="F265">
        <f t="shared" si="17"/>
        <v>1.7075182895114926</v>
      </c>
      <c r="H265">
        <f t="shared" si="16"/>
        <v>11.879999999999985</v>
      </c>
      <c r="I265">
        <f t="shared" si="18"/>
        <v>0.11217631511111301</v>
      </c>
    </row>
    <row r="266" spans="5:9" x14ac:dyDescent="0.2">
      <c r="E266">
        <f t="shared" si="19"/>
        <v>11.924999999999985</v>
      </c>
      <c r="F266">
        <f t="shared" si="17"/>
        <v>1.5965647422732729</v>
      </c>
      <c r="H266">
        <f t="shared" si="16"/>
        <v>11.924999999999985</v>
      </c>
      <c r="I266">
        <f t="shared" si="18"/>
        <v>-0.54821904872626026</v>
      </c>
    </row>
    <row r="267" spans="5:9" x14ac:dyDescent="0.2">
      <c r="E267">
        <f t="shared" si="19"/>
        <v>11.969999999999985</v>
      </c>
      <c r="F267">
        <f t="shared" si="17"/>
        <v>1.4854091319410068</v>
      </c>
      <c r="H267">
        <f t="shared" si="16"/>
        <v>11.969999999999985</v>
      </c>
      <c r="I267">
        <f t="shared" si="18"/>
        <v>-1.0305820358425415</v>
      </c>
    </row>
    <row r="268" spans="5:9" x14ac:dyDescent="0.2">
      <c r="E268">
        <f t="shared" si="19"/>
        <v>12.014999999999985</v>
      </c>
      <c r="F268">
        <f t="shared" si="17"/>
        <v>1.3740655264982529</v>
      </c>
      <c r="H268">
        <f t="shared" ref="H268:H306" si="20">E268</f>
        <v>12.014999999999985</v>
      </c>
      <c r="I268">
        <f t="shared" si="18"/>
        <v>-1.2720374765855187</v>
      </c>
    </row>
    <row r="269" spans="5:9" x14ac:dyDescent="0.2">
      <c r="E269">
        <f t="shared" si="19"/>
        <v>12.059999999999985</v>
      </c>
      <c r="F269">
        <f t="shared" si="17"/>
        <v>1.2625480177214501</v>
      </c>
      <c r="H269">
        <f t="shared" si="20"/>
        <v>12.059999999999985</v>
      </c>
      <c r="I269">
        <f t="shared" si="18"/>
        <v>-1.2620367095593785</v>
      </c>
    </row>
    <row r="270" spans="5:9" x14ac:dyDescent="0.2">
      <c r="E270">
        <f t="shared" si="19"/>
        <v>12.104999999999984</v>
      </c>
      <c r="F270">
        <f t="shared" si="17"/>
        <v>1.1508707193964454</v>
      </c>
      <c r="H270">
        <f t="shared" si="20"/>
        <v>12.104999999999984</v>
      </c>
      <c r="I270">
        <f t="shared" si="18"/>
        <v>-1.0389314136602479</v>
      </c>
    </row>
    <row r="271" spans="5:9" x14ac:dyDescent="0.2">
      <c r="E271">
        <f t="shared" si="19"/>
        <v>12.149999999999984</v>
      </c>
      <c r="F271">
        <f t="shared" si="17"/>
        <v>1.0390477655322374</v>
      </c>
      <c r="H271">
        <f t="shared" si="20"/>
        <v>12.149999999999984</v>
      </c>
      <c r="I271">
        <f t="shared" si="18"/>
        <v>-0.67715681539507</v>
      </c>
    </row>
    <row r="272" spans="5:9" x14ac:dyDescent="0.2">
      <c r="E272">
        <f t="shared" si="19"/>
        <v>12.194999999999984</v>
      </c>
      <c r="F272">
        <f t="shared" si="17"/>
        <v>0.92709330857215988</v>
      </c>
      <c r="H272">
        <f t="shared" si="20"/>
        <v>12.194999999999984</v>
      </c>
      <c r="I272">
        <f t="shared" si="18"/>
        <v>-0.26828800133322256</v>
      </c>
    </row>
    <row r="273" spans="5:9" x14ac:dyDescent="0.2">
      <c r="E273">
        <f t="shared" si="19"/>
        <v>12.239999999999984</v>
      </c>
      <c r="F273">
        <f t="shared" si="17"/>
        <v>0.815021517602731</v>
      </c>
      <c r="H273">
        <f t="shared" si="20"/>
        <v>12.239999999999984</v>
      </c>
      <c r="I273">
        <f t="shared" si="18"/>
        <v>9.9723660206665427E-2</v>
      </c>
    </row>
    <row r="274" spans="5:9" x14ac:dyDescent="0.2">
      <c r="E274">
        <f t="shared" si="19"/>
        <v>12.284999999999984</v>
      </c>
      <c r="F274">
        <f t="shared" si="17"/>
        <v>0.70284657656039851</v>
      </c>
      <c r="H274">
        <f t="shared" si="20"/>
        <v>12.284999999999984</v>
      </c>
      <c r="I274">
        <f t="shared" si="18"/>
        <v>0.36070411099196148</v>
      </c>
    </row>
    <row r="275" spans="5:9" x14ac:dyDescent="0.2">
      <c r="E275">
        <f t="shared" si="19"/>
        <v>12.329999999999984</v>
      </c>
      <c r="F275">
        <f t="shared" si="17"/>
        <v>0.59058268243640299</v>
      </c>
      <c r="H275">
        <f t="shared" si="20"/>
        <v>12.329999999999984</v>
      </c>
      <c r="I275">
        <f t="shared" si="18"/>
        <v>0.48215685723178164</v>
      </c>
    </row>
    <row r="276" spans="5:9" x14ac:dyDescent="0.2">
      <c r="E276">
        <f t="shared" si="19"/>
        <v>12.374999999999984</v>
      </c>
      <c r="F276">
        <f t="shared" si="17"/>
        <v>0.47824404347999105</v>
      </c>
      <c r="H276">
        <f t="shared" si="20"/>
        <v>12.374999999999984</v>
      </c>
      <c r="I276">
        <f t="shared" si="18"/>
        <v>0.46876964487220191</v>
      </c>
    </row>
    <row r="277" spans="5:9" x14ac:dyDescent="0.2">
      <c r="E277">
        <f t="shared" si="19"/>
        <v>12.419999999999984</v>
      </c>
      <c r="F277">
        <f t="shared" si="17"/>
        <v>0.36584487740020216</v>
      </c>
      <c r="H277">
        <f t="shared" si="20"/>
        <v>12.419999999999984</v>
      </c>
      <c r="I277">
        <f t="shared" si="18"/>
        <v>0.35727537305981921</v>
      </c>
    </row>
    <row r="278" spans="5:9" x14ac:dyDescent="0.2">
      <c r="E278">
        <f t="shared" si="19"/>
        <v>12.464999999999984</v>
      </c>
      <c r="F278">
        <f t="shared" si="17"/>
        <v>0.25339940956645923</v>
      </c>
      <c r="H278">
        <f t="shared" si="20"/>
        <v>12.464999999999984</v>
      </c>
      <c r="I278">
        <f t="shared" si="18"/>
        <v>0.20428719449394664</v>
      </c>
    </row>
    <row r="279" spans="5:9" x14ac:dyDescent="0.2">
      <c r="E279">
        <f t="shared" si="19"/>
        <v>12.509999999999984</v>
      </c>
      <c r="F279">
        <f t="shared" si="17"/>
        <v>0.14092187120818903</v>
      </c>
      <c r="H279">
        <f t="shared" si="20"/>
        <v>12.509999999999984</v>
      </c>
      <c r="I279">
        <f t="shared" si="18"/>
        <v>7.0195866513978911E-2</v>
      </c>
    </row>
    <row r="280" spans="5:9" x14ac:dyDescent="0.2">
      <c r="E280">
        <f t="shared" si="19"/>
        <v>12.554999999999984</v>
      </c>
      <c r="F280">
        <f t="shared" si="17"/>
        <v>2.8426497613701206E-2</v>
      </c>
      <c r="H280">
        <f t="shared" si="20"/>
        <v>12.554999999999984</v>
      </c>
      <c r="I280">
        <f t="shared" si="18"/>
        <v>2.9843379050746572E-3</v>
      </c>
    </row>
    <row r="281" spans="5:9" x14ac:dyDescent="0.2">
      <c r="E281">
        <f t="shared" si="19"/>
        <v>12.599999999999984</v>
      </c>
      <c r="F281">
        <f t="shared" si="17"/>
        <v>-8.4072473671446213E-2</v>
      </c>
      <c r="H281">
        <f t="shared" si="20"/>
        <v>12.599999999999984</v>
      </c>
      <c r="I281">
        <f t="shared" si="18"/>
        <v>2.5732834516751929E-2</v>
      </c>
    </row>
    <row r="282" spans="5:9" x14ac:dyDescent="0.2">
      <c r="E282">
        <f t="shared" si="19"/>
        <v>12.644999999999984</v>
      </c>
      <c r="F282">
        <f t="shared" si="17"/>
        <v>-0.19656080464636733</v>
      </c>
      <c r="H282">
        <f t="shared" si="20"/>
        <v>12.644999999999984</v>
      </c>
      <c r="I282">
        <f t="shared" si="18"/>
        <v>0.1306876834129149</v>
      </c>
    </row>
    <row r="283" spans="5:9" x14ac:dyDescent="0.2">
      <c r="E283">
        <f t="shared" si="19"/>
        <v>12.689999999999984</v>
      </c>
      <c r="F283">
        <f t="shared" si="17"/>
        <v>-0.30902425865682626</v>
      </c>
      <c r="H283">
        <f t="shared" si="20"/>
        <v>12.689999999999984</v>
      </c>
      <c r="I283">
        <f t="shared" si="18"/>
        <v>0.28124893210009683</v>
      </c>
    </row>
    <row r="284" spans="5:9" x14ac:dyDescent="0.2">
      <c r="E284">
        <f t="shared" si="19"/>
        <v>12.734999999999983</v>
      </c>
      <c r="F284">
        <f t="shared" si="17"/>
        <v>-0.42144860219704483</v>
      </c>
      <c r="H284">
        <f t="shared" si="20"/>
        <v>12.734999999999983</v>
      </c>
      <c r="I284">
        <f t="shared" si="18"/>
        <v>0.42142322284616435</v>
      </c>
    </row>
    <row r="285" spans="5:9" x14ac:dyDescent="0.2">
      <c r="E285">
        <f t="shared" si="19"/>
        <v>12.779999999999983</v>
      </c>
      <c r="F285">
        <f t="shared" si="17"/>
        <v>-0.53381960671111139</v>
      </c>
      <c r="H285">
        <f t="shared" si="20"/>
        <v>12.779999999999983</v>
      </c>
      <c r="I285">
        <f t="shared" si="18"/>
        <v>0.49057691631163991</v>
      </c>
    </row>
    <row r="286" spans="5:9" x14ac:dyDescent="0.2">
      <c r="E286">
        <f t="shared" si="19"/>
        <v>12.824999999999983</v>
      </c>
      <c r="F286">
        <f t="shared" si="17"/>
        <v>-0.64612305039376372</v>
      </c>
      <c r="H286">
        <f t="shared" si="20"/>
        <v>12.824999999999983</v>
      </c>
      <c r="I286">
        <f t="shared" si="18"/>
        <v>0.44007767770273554</v>
      </c>
    </row>
    <row r="287" spans="5:9" x14ac:dyDescent="0.2">
      <c r="E287">
        <f t="shared" si="19"/>
        <v>12.869999999999983</v>
      </c>
      <c r="F287">
        <f t="shared" si="17"/>
        <v>-0.75834471999031716</v>
      </c>
      <c r="H287">
        <f t="shared" si="20"/>
        <v>12.869999999999983</v>
      </c>
      <c r="I287">
        <f t="shared" si="18"/>
        <v>0.2479024223467875</v>
      </c>
    </row>
    <row r="288" spans="5:9" x14ac:dyDescent="0.2">
      <c r="E288">
        <f t="shared" si="19"/>
        <v>12.914999999999983</v>
      </c>
      <c r="F288">
        <f t="shared" si="17"/>
        <v>-0.8704704125955105</v>
      </c>
      <c r="H288">
        <f t="shared" si="20"/>
        <v>12.914999999999983</v>
      </c>
      <c r="I288">
        <f t="shared" si="18"/>
        <v>-7.2364910381076189E-2</v>
      </c>
    </row>
    <row r="289" spans="5:9" x14ac:dyDescent="0.2">
      <c r="E289">
        <f t="shared" si="19"/>
        <v>12.959999999999983</v>
      </c>
      <c r="F289">
        <f t="shared" si="17"/>
        <v>-0.98248593745104262</v>
      </c>
      <c r="H289">
        <f t="shared" si="20"/>
        <v>12.959999999999983</v>
      </c>
      <c r="I289">
        <f t="shared" si="18"/>
        <v>-0.47057971418700395</v>
      </c>
    </row>
    <row r="290" spans="5:9" x14ac:dyDescent="0.2">
      <c r="E290">
        <f t="shared" si="19"/>
        <v>13.004999999999983</v>
      </c>
      <c r="F290">
        <f t="shared" si="17"/>
        <v>-1.0943771177415709</v>
      </c>
      <c r="H290">
        <f t="shared" si="20"/>
        <v>13.004999999999983</v>
      </c>
      <c r="I290">
        <f t="shared" si="18"/>
        <v>-0.86784872948152048</v>
      </c>
    </row>
    <row r="291" spans="5:9" x14ac:dyDescent="0.2">
      <c r="E291">
        <f t="shared" si="19"/>
        <v>13.049999999999983</v>
      </c>
      <c r="F291">
        <f t="shared" si="17"/>
        <v>-1.206129792388946</v>
      </c>
      <c r="H291">
        <f t="shared" si="20"/>
        <v>13.049999999999983</v>
      </c>
      <c r="I291">
        <f t="shared" si="18"/>
        <v>-1.171897969870626</v>
      </c>
    </row>
    <row r="292" spans="5:9" x14ac:dyDescent="0.2">
      <c r="E292">
        <f t="shared" si="19"/>
        <v>13.094999999999983</v>
      </c>
      <c r="F292">
        <f t="shared" si="17"/>
        <v>-1.3177298178444541</v>
      </c>
      <c r="H292">
        <f t="shared" si="20"/>
        <v>13.094999999999983</v>
      </c>
      <c r="I292">
        <f t="shared" si="18"/>
        <v>-1.2970415236052206</v>
      </c>
    </row>
    <row r="293" spans="5:9" x14ac:dyDescent="0.2">
      <c r="E293">
        <f t="shared" si="19"/>
        <v>13.139999999999983</v>
      </c>
      <c r="F293">
        <f t="shared" si="17"/>
        <v>-1.4291630698788407</v>
      </c>
      <c r="H293">
        <f t="shared" si="20"/>
        <v>13.139999999999983</v>
      </c>
      <c r="I293">
        <f t="shared" si="18"/>
        <v>-1.1846133485899926</v>
      </c>
    </row>
    <row r="294" spans="5:9" x14ac:dyDescent="0.2">
      <c r="E294">
        <f t="shared" si="19"/>
        <v>13.184999999999983</v>
      </c>
      <c r="F294">
        <f t="shared" si="17"/>
        <v>-1.5404154453698904</v>
      </c>
      <c r="H294">
        <f t="shared" si="20"/>
        <v>13.184999999999983</v>
      </c>
      <c r="I294">
        <f t="shared" si="18"/>
        <v>-0.81937408072322748</v>
      </c>
    </row>
    <row r="295" spans="5:9" x14ac:dyDescent="0.2">
      <c r="E295">
        <f t="shared" si="19"/>
        <v>13.229999999999983</v>
      </c>
      <c r="F295">
        <f t="shared" si="17"/>
        <v>-1.6514728640873328</v>
      </c>
      <c r="H295">
        <f t="shared" si="20"/>
        <v>13.229999999999983</v>
      </c>
      <c r="I295">
        <f t="shared" si="18"/>
        <v>-0.23799369664468911</v>
      </c>
    </row>
    <row r="296" spans="5:9" x14ac:dyDescent="0.2">
      <c r="E296">
        <f t="shared" si="19"/>
        <v>13.274999999999983</v>
      </c>
      <c r="F296">
        <f t="shared" si="17"/>
        <v>-1.7623212704748554</v>
      </c>
      <c r="H296">
        <f t="shared" si="20"/>
        <v>13.274999999999983</v>
      </c>
      <c r="I296">
        <f t="shared" si="18"/>
        <v>0.47284542328390589</v>
      </c>
    </row>
    <row r="297" spans="5:9" x14ac:dyDescent="0.2">
      <c r="E297">
        <f t="shared" si="19"/>
        <v>13.319999999999983</v>
      </c>
      <c r="F297">
        <f t="shared" si="17"/>
        <v>-1.8729466354289881</v>
      </c>
      <c r="H297">
        <f t="shared" si="20"/>
        <v>13.319999999999983</v>
      </c>
      <c r="I297">
        <f t="shared" si="18"/>
        <v>1.1891445714940658</v>
      </c>
    </row>
    <row r="298" spans="5:9" x14ac:dyDescent="0.2">
      <c r="E298">
        <f t="shared" si="19"/>
        <v>13.364999999999982</v>
      </c>
      <c r="F298">
        <f t="shared" si="17"/>
        <v>-1.983334958074646</v>
      </c>
      <c r="H298">
        <f t="shared" si="20"/>
        <v>13.364999999999982</v>
      </c>
      <c r="I298">
        <f t="shared" si="18"/>
        <v>1.7712689204643925</v>
      </c>
    </row>
    <row r="299" spans="5:9" x14ac:dyDescent="0.2">
      <c r="E299">
        <f t="shared" si="19"/>
        <v>13.409999999999982</v>
      </c>
      <c r="F299">
        <f t="shared" si="17"/>
        <v>-2.093472267537094</v>
      </c>
      <c r="H299">
        <f t="shared" si="20"/>
        <v>13.409999999999982</v>
      </c>
      <c r="I299">
        <f t="shared" si="18"/>
        <v>2.0908129176206409</v>
      </c>
    </row>
    <row r="300" spans="5:9" x14ac:dyDescent="0.2">
      <c r="E300">
        <f t="shared" si="19"/>
        <v>13.454999999999982</v>
      </c>
      <c r="F300">
        <f t="shared" si="17"/>
        <v>-2.2033446247101183</v>
      </c>
      <c r="H300">
        <f t="shared" si="20"/>
        <v>13.454999999999982</v>
      </c>
      <c r="I300">
        <f t="shared" si="18"/>
        <v>2.0575350523797273</v>
      </c>
    </row>
    <row r="301" spans="5:9" x14ac:dyDescent="0.2">
      <c r="E301">
        <f t="shared" si="19"/>
        <v>13.499999999999982</v>
      </c>
      <c r="F301">
        <f t="shared" si="17"/>
        <v>-2.3129381240201754</v>
      </c>
      <c r="H301">
        <f t="shared" si="20"/>
        <v>13.499999999999982</v>
      </c>
      <c r="I301">
        <f t="shared" si="18"/>
        <v>1.6408954562398306</v>
      </c>
    </row>
    <row r="302" spans="5:9" x14ac:dyDescent="0.2">
      <c r="E302">
        <f t="shared" si="19"/>
        <v>13.544999999999982</v>
      </c>
      <c r="F302">
        <f t="shared" si="17"/>
        <v>-2.4222388951862976</v>
      </c>
      <c r="H302">
        <f t="shared" si="20"/>
        <v>13.544999999999982</v>
      </c>
      <c r="I302">
        <f t="shared" si="18"/>
        <v>0.88146307389173872</v>
      </c>
    </row>
    <row r="303" spans="5:9" x14ac:dyDescent="0.2">
      <c r="E303">
        <f t="shared" si="19"/>
        <v>13.589999999999982</v>
      </c>
      <c r="F303">
        <f t="shared" si="17"/>
        <v>-2.5312331049755326</v>
      </c>
      <c r="H303">
        <f t="shared" si="20"/>
        <v>13.589999999999982</v>
      </c>
      <c r="I303">
        <f t="shared" si="18"/>
        <v>-0.11081702850963712</v>
      </c>
    </row>
    <row r="304" spans="5:9" x14ac:dyDescent="0.2">
      <c r="E304">
        <f t="shared" si="19"/>
        <v>13.634999999999982</v>
      </c>
      <c r="F304">
        <f t="shared" si="17"/>
        <v>-2.6399069589536932</v>
      </c>
      <c r="H304">
        <f t="shared" si="20"/>
        <v>13.634999999999982</v>
      </c>
      <c r="I304">
        <f t="shared" si="18"/>
        <v>-1.1720854379893715</v>
      </c>
    </row>
    <row r="305" spans="5:9" x14ac:dyDescent="0.2">
      <c r="E305">
        <f t="shared" si="19"/>
        <v>13.679999999999982</v>
      </c>
      <c r="F305">
        <f t="shared" si="17"/>
        <v>-2.7482467032311977</v>
      </c>
      <c r="H305">
        <f t="shared" si="20"/>
        <v>13.679999999999982</v>
      </c>
      <c r="I305">
        <f t="shared" si="18"/>
        <v>-2.1116764134300756</v>
      </c>
    </row>
    <row r="306" spans="5:9" x14ac:dyDescent="0.2">
      <c r="E306">
        <f t="shared" si="19"/>
        <v>13.724999999999982</v>
      </c>
      <c r="F306">
        <f t="shared" si="17"/>
        <v>-2.8562386262037749</v>
      </c>
      <c r="H306">
        <f t="shared" si="20"/>
        <v>13.724999999999982</v>
      </c>
      <c r="I306">
        <f t="shared" si="18"/>
        <v>-2.746378863664428</v>
      </c>
    </row>
    <row r="307" spans="5:9" x14ac:dyDescent="0.2">
      <c r="E307">
        <f t="shared" si="19"/>
        <v>13.769999999999982</v>
      </c>
      <c r="F307">
        <f t="shared" si="17"/>
        <v>-2.9638690602878248</v>
      </c>
      <c r="H307">
        <f t="shared" ref="H307:H370" si="21">E307</f>
        <v>13.769999999999982</v>
      </c>
      <c r="I307">
        <f t="shared" si="18"/>
        <v>-2.9356928661358852</v>
      </c>
    </row>
    <row r="308" spans="5:9" x14ac:dyDescent="0.2">
      <c r="E308">
        <f t="shared" si="19"/>
        <v>13.814999999999982</v>
      </c>
      <c r="F308">
        <f t="shared" si="17"/>
        <v>-3.0711243836502038</v>
      </c>
      <c r="H308">
        <f t="shared" si="21"/>
        <v>13.814999999999982</v>
      </c>
      <c r="I308">
        <f t="shared" si="18"/>
        <v>-2.6113669558854187</v>
      </c>
    </row>
    <row r="309" spans="5:9" x14ac:dyDescent="0.2">
      <c r="E309">
        <f t="shared" si="19"/>
        <v>13.859999999999982</v>
      </c>
      <c r="F309">
        <f t="shared" si="17"/>
        <v>-3.1779910219322161</v>
      </c>
      <c r="H309">
        <f t="shared" si="21"/>
        <v>13.859999999999982</v>
      </c>
      <c r="I309">
        <f t="shared" si="18"/>
        <v>-1.7952123488053577</v>
      </c>
    </row>
    <row r="310" spans="5:9" x14ac:dyDescent="0.2">
      <c r="E310">
        <f t="shared" si="19"/>
        <v>13.904999999999982</v>
      </c>
      <c r="F310">
        <f t="shared" si="17"/>
        <v>-3.2844554499676026</v>
      </c>
      <c r="H310">
        <f t="shared" si="21"/>
        <v>13.904999999999982</v>
      </c>
      <c r="I310">
        <f t="shared" si="18"/>
        <v>-0.60109304869189284</v>
      </c>
    </row>
    <row r="311" spans="5:9" x14ac:dyDescent="0.2">
      <c r="E311">
        <f t="shared" si="19"/>
        <v>13.949999999999982</v>
      </c>
      <c r="F311">
        <f t="shared" si="17"/>
        <v>-3.3905041934943032</v>
      </c>
      <c r="H311">
        <f t="shared" si="21"/>
        <v>13.949999999999982</v>
      </c>
      <c r="I311">
        <f t="shared" si="18"/>
        <v>0.78022352585249621</v>
      </c>
    </row>
    <row r="312" spans="5:9" x14ac:dyDescent="0.2">
      <c r="E312">
        <f t="shared" si="19"/>
        <v>13.994999999999981</v>
      </c>
      <c r="F312">
        <f t="shared" si="17"/>
        <v>-3.496123830859772</v>
      </c>
      <c r="H312">
        <f t="shared" si="21"/>
        <v>13.994999999999981</v>
      </c>
      <c r="I312">
        <f t="shared" si="18"/>
        <v>2.1114934552671918</v>
      </c>
    </row>
    <row r="313" spans="5:9" x14ac:dyDescent="0.2">
      <c r="E313">
        <f t="shared" si="19"/>
        <v>14.039999999999981</v>
      </c>
      <c r="F313">
        <f t="shared" si="17"/>
        <v>-3.6013009947196402</v>
      </c>
      <c r="H313">
        <f t="shared" si="21"/>
        <v>14.039999999999981</v>
      </c>
      <c r="I313">
        <f t="shared" si="18"/>
        <v>3.1498567415689553</v>
      </c>
    </row>
    <row r="314" spans="5:9" x14ac:dyDescent="0.2">
      <c r="E314">
        <f t="shared" si="19"/>
        <v>14.084999999999981</v>
      </c>
      <c r="F314">
        <f t="shared" si="17"/>
        <v>-3.7060223737295002</v>
      </c>
      <c r="H314">
        <f t="shared" si="21"/>
        <v>14.084999999999981</v>
      </c>
      <c r="I314">
        <f t="shared" si="18"/>
        <v>3.6910746554028795</v>
      </c>
    </row>
    <row r="315" spans="5:9" x14ac:dyDescent="0.2">
      <c r="E315">
        <f t="shared" si="19"/>
        <v>14.129999999999981</v>
      </c>
      <c r="F315">
        <f t="shared" si="17"/>
        <v>-3.8102747142296072</v>
      </c>
      <c r="H315">
        <f t="shared" si="21"/>
        <v>14.129999999999981</v>
      </c>
      <c r="I315">
        <f t="shared" si="18"/>
        <v>3.6090967897530413</v>
      </c>
    </row>
    <row r="316" spans="5:9" x14ac:dyDescent="0.2">
      <c r="E316">
        <f t="shared" si="19"/>
        <v>14.174999999999981</v>
      </c>
      <c r="F316">
        <f t="shared" si="17"/>
        <v>-3.9140448219222757</v>
      </c>
      <c r="H316">
        <f t="shared" si="21"/>
        <v>14.174999999999981</v>
      </c>
      <c r="I316">
        <f t="shared" si="18"/>
        <v>2.8833821298825355</v>
      </c>
    </row>
    <row r="317" spans="5:9" x14ac:dyDescent="0.2">
      <c r="E317">
        <f t="shared" si="19"/>
        <v>14.219999999999981</v>
      </c>
      <c r="F317">
        <f t="shared" si="17"/>
        <v>-4.0173195635417667</v>
      </c>
      <c r="H317">
        <f t="shared" si="21"/>
        <v>14.219999999999981</v>
      </c>
      <c r="I317">
        <f t="shared" si="18"/>
        <v>1.6083069825058689</v>
      </c>
    </row>
    <row r="318" spans="5:9" x14ac:dyDescent="0.2">
      <c r="E318">
        <f t="shared" si="19"/>
        <v>14.264999999999981</v>
      </c>
      <c r="F318">
        <f t="shared" si="17"/>
        <v>-4.1200858685164485</v>
      </c>
      <c r="H318">
        <f t="shared" si="21"/>
        <v>14.264999999999981</v>
      </c>
      <c r="I318">
        <f t="shared" si="18"/>
        <v>-1.795754022703425E-2</v>
      </c>
    </row>
    <row r="319" spans="5:9" x14ac:dyDescent="0.2">
      <c r="E319">
        <f t="shared" si="19"/>
        <v>14.309999999999981</v>
      </c>
      <c r="F319">
        <f t="shared" si="17"/>
        <v>-4.2223307306230247</v>
      </c>
      <c r="H319">
        <f t="shared" si="21"/>
        <v>14.309999999999981</v>
      </c>
      <c r="I319">
        <f t="shared" si="18"/>
        <v>-1.7240453512200502</v>
      </c>
    </row>
    <row r="320" spans="5:9" x14ac:dyDescent="0.2">
      <c r="E320">
        <f t="shared" si="19"/>
        <v>14.354999999999981</v>
      </c>
      <c r="F320">
        <f t="shared" si="17"/>
        <v>-4.3240412096326128</v>
      </c>
      <c r="H320">
        <f t="shared" si="21"/>
        <v>14.354999999999981</v>
      </c>
      <c r="I320">
        <f t="shared" si="18"/>
        <v>-3.2107850076084157</v>
      </c>
    </row>
    <row r="321" spans="5:9" x14ac:dyDescent="0.2">
      <c r="E321">
        <f t="shared" si="19"/>
        <v>14.399999999999981</v>
      </c>
      <c r="F321">
        <f t="shared" si="17"/>
        <v>-4.4252044329484805</v>
      </c>
      <c r="H321">
        <f t="shared" si="21"/>
        <v>14.399999999999981</v>
      </c>
      <c r="I321">
        <f t="shared" si="18"/>
        <v>-4.2037682112325312</v>
      </c>
    </row>
    <row r="322" spans="5:9" x14ac:dyDescent="0.2">
      <c r="E322">
        <f t="shared" si="19"/>
        <v>14.444999999999981</v>
      </c>
      <c r="F322">
        <f t="shared" ref="F322:F385" si="22">$B$3*SIN($B$8*E322)</f>
        <v>-4.5258075972352145</v>
      </c>
      <c r="H322">
        <f t="shared" si="21"/>
        <v>14.444999999999981</v>
      </c>
      <c r="I322">
        <f t="shared" ref="I322:I385" si="23">$F322*SIN($B$9*H322)</f>
        <v>-4.5038423822463685</v>
      </c>
    </row>
    <row r="323" spans="5:9" x14ac:dyDescent="0.2">
      <c r="E323">
        <f t="shared" ref="E323:E386" si="24">E322+$B$1</f>
        <v>14.489999999999981</v>
      </c>
      <c r="F323">
        <f t="shared" si="22"/>
        <v>-4.6258379700391208</v>
      </c>
      <c r="H323">
        <f t="shared" si="21"/>
        <v>14.489999999999981</v>
      </c>
      <c r="I323">
        <f t="shared" si="23"/>
        <v>-4.0262608787309642</v>
      </c>
    </row>
    <row r="324" spans="5:9" x14ac:dyDescent="0.2">
      <c r="E324">
        <f t="shared" si="24"/>
        <v>14.534999999999981</v>
      </c>
      <c r="F324">
        <f t="shared" si="22"/>
        <v>-4.7252828913996661</v>
      </c>
      <c r="H324">
        <f t="shared" si="21"/>
        <v>14.534999999999981</v>
      </c>
      <c r="I324">
        <f t="shared" si="23"/>
        <v>-2.8209095232804855</v>
      </c>
    </row>
    <row r="325" spans="5:9" x14ac:dyDescent="0.2">
      <c r="E325">
        <f t="shared" si="24"/>
        <v>14.579999999999981</v>
      </c>
      <c r="F325">
        <f t="shared" si="22"/>
        <v>-4.8241297754517332</v>
      </c>
      <c r="H325">
        <f t="shared" si="21"/>
        <v>14.579999999999981</v>
      </c>
      <c r="I325">
        <f t="shared" si="23"/>
        <v>-1.0691642610683061</v>
      </c>
    </row>
    <row r="326" spans="5:9" x14ac:dyDescent="0.2">
      <c r="E326">
        <f t="shared" si="24"/>
        <v>14.62499999999998</v>
      </c>
      <c r="F326">
        <f t="shared" si="22"/>
        <v>-4.922366112018504</v>
      </c>
      <c r="H326">
        <f t="shared" si="21"/>
        <v>14.62499999999998</v>
      </c>
      <c r="I326">
        <f t="shared" si="23"/>
        <v>0.94299879471737413</v>
      </c>
    </row>
    <row r="327" spans="5:9" x14ac:dyDescent="0.2">
      <c r="E327">
        <f t="shared" si="24"/>
        <v>14.66999999999998</v>
      </c>
      <c r="F327">
        <f t="shared" si="22"/>
        <v>-5.0199794681947605</v>
      </c>
      <c r="H327">
        <f t="shared" si="21"/>
        <v>14.66999999999998</v>
      </c>
      <c r="I327">
        <f t="shared" si="23"/>
        <v>2.8717322840447905</v>
      </c>
    </row>
    <row r="328" spans="5:9" x14ac:dyDescent="0.2">
      <c r="E328">
        <f t="shared" si="24"/>
        <v>14.71499999999998</v>
      </c>
      <c r="F328">
        <f t="shared" si="22"/>
        <v>-5.1169574899204084</v>
      </c>
      <c r="H328">
        <f t="shared" si="21"/>
        <v>14.71499999999998</v>
      </c>
      <c r="I328">
        <f t="shared" si="23"/>
        <v>4.3742422927968514</v>
      </c>
    </row>
    <row r="329" spans="5:9" x14ac:dyDescent="0.2">
      <c r="E329">
        <f t="shared" si="24"/>
        <v>14.75999999999998</v>
      </c>
      <c r="F329">
        <f t="shared" si="22"/>
        <v>-5.2132879035440238</v>
      </c>
      <c r="H329">
        <f t="shared" si="21"/>
        <v>14.75999999999998</v>
      </c>
      <c r="I329">
        <f t="shared" si="23"/>
        <v>5.1697825868923575</v>
      </c>
    </row>
    <row r="330" spans="5:9" x14ac:dyDescent="0.2">
      <c r="E330">
        <f t="shared" si="24"/>
        <v>14.80499999999998</v>
      </c>
      <c r="F330">
        <f t="shared" si="22"/>
        <v>-5.308958517376217</v>
      </c>
      <c r="H330">
        <f t="shared" si="21"/>
        <v>14.80499999999998</v>
      </c>
      <c r="I330">
        <f t="shared" si="23"/>
        <v>5.0918541413659719</v>
      </c>
    </row>
    <row r="331" spans="5:9" x14ac:dyDescent="0.2">
      <c r="E331">
        <f t="shared" si="24"/>
        <v>14.84999999999998</v>
      </c>
      <c r="F331">
        <f t="shared" si="22"/>
        <v>-5.4039572232326281</v>
      </c>
      <c r="H331">
        <f t="shared" si="21"/>
        <v>14.84999999999998</v>
      </c>
      <c r="I331">
        <f t="shared" si="23"/>
        <v>4.1219446955864809</v>
      </c>
    </row>
    <row r="332" spans="5:9" x14ac:dyDescent="0.2">
      <c r="E332">
        <f t="shared" si="24"/>
        <v>14.89499999999998</v>
      </c>
      <c r="F332">
        <f t="shared" si="22"/>
        <v>-5.4982719979663566</v>
      </c>
      <c r="H332">
        <f t="shared" si="21"/>
        <v>14.89499999999998</v>
      </c>
      <c r="I332">
        <f t="shared" si="23"/>
        <v>2.3981253594807161</v>
      </c>
    </row>
    <row r="333" spans="5:9" x14ac:dyDescent="0.2">
      <c r="E333">
        <f t="shared" si="24"/>
        <v>14.93999999999998</v>
      </c>
      <c r="F333">
        <f t="shared" si="22"/>
        <v>-5.5918909049896168</v>
      </c>
      <c r="H333">
        <f t="shared" si="21"/>
        <v>14.93999999999998</v>
      </c>
      <c r="I333">
        <f t="shared" si="23"/>
        <v>0.1961051840415857</v>
      </c>
    </row>
    <row r="334" spans="5:9" x14ac:dyDescent="0.2">
      <c r="E334">
        <f t="shared" si="24"/>
        <v>14.98499999999998</v>
      </c>
      <c r="F334">
        <f t="shared" si="22"/>
        <v>-5.6848020957844581</v>
      </c>
      <c r="H334">
        <f t="shared" si="21"/>
        <v>14.98499999999998</v>
      </c>
      <c r="I334">
        <f t="shared" si="23"/>
        <v>-2.1148018762468861</v>
      </c>
    </row>
    <row r="335" spans="5:9" x14ac:dyDescent="0.2">
      <c r="E335">
        <f t="shared" si="24"/>
        <v>15.02999999999998</v>
      </c>
      <c r="F335">
        <f t="shared" si="22"/>
        <v>-5.7769938114023134</v>
      </c>
      <c r="H335">
        <f t="shared" si="21"/>
        <v>15.02999999999998</v>
      </c>
      <c r="I335">
        <f t="shared" si="23"/>
        <v>-4.1337768345537471</v>
      </c>
    </row>
    <row r="336" spans="5:9" x14ac:dyDescent="0.2">
      <c r="E336">
        <f t="shared" si="24"/>
        <v>15.07499999999998</v>
      </c>
      <c r="F336">
        <f t="shared" si="22"/>
        <v>-5.868454383952237</v>
      </c>
      <c r="H336">
        <f t="shared" si="21"/>
        <v>15.07499999999998</v>
      </c>
      <c r="I336">
        <f t="shared" si="23"/>
        <v>-5.4981925429477281</v>
      </c>
    </row>
    <row r="337" spans="5:9" x14ac:dyDescent="0.2">
      <c r="E337">
        <f t="shared" si="24"/>
        <v>15.11999999999998</v>
      </c>
      <c r="F337">
        <f t="shared" si="22"/>
        <v>-5.9591722380775991</v>
      </c>
      <c r="H337">
        <f t="shared" si="21"/>
        <v>15.11999999999998</v>
      </c>
      <c r="I337">
        <f t="shared" si="23"/>
        <v>-5.9487586628670677</v>
      </c>
    </row>
    <row r="338" spans="5:9" x14ac:dyDescent="0.2">
      <c r="E338">
        <f t="shared" si="24"/>
        <v>15.16499999999998</v>
      </c>
      <c r="F338">
        <f t="shared" si="22"/>
        <v>-6.0491358924210816</v>
      </c>
      <c r="H338">
        <f t="shared" si="21"/>
        <v>15.16499999999998</v>
      </c>
      <c r="I338">
        <f t="shared" si="23"/>
        <v>-5.3784094021872102</v>
      </c>
    </row>
    <row r="339" spans="5:9" x14ac:dyDescent="0.2">
      <c r="E339">
        <f t="shared" si="24"/>
        <v>15.20999999999998</v>
      </c>
      <c r="F339">
        <f t="shared" si="22"/>
        <v>-6.1383339610777661</v>
      </c>
      <c r="H339">
        <f t="shared" si="21"/>
        <v>15.20999999999998</v>
      </c>
      <c r="I339">
        <f t="shared" si="23"/>
        <v>-3.8557758433352189</v>
      </c>
    </row>
    <row r="340" spans="5:9" x14ac:dyDescent="0.2">
      <c r="E340">
        <f t="shared" si="24"/>
        <v>15.254999999999979</v>
      </c>
      <c r="F340">
        <f t="shared" si="22"/>
        <v>-6.2267551550361544</v>
      </c>
      <c r="H340">
        <f t="shared" si="21"/>
        <v>15.254999999999979</v>
      </c>
      <c r="I340">
        <f t="shared" si="23"/>
        <v>-1.6183382875142232</v>
      </c>
    </row>
    <row r="341" spans="5:9" x14ac:dyDescent="0.2">
      <c r="E341">
        <f t="shared" si="24"/>
        <v>15.299999999999979</v>
      </c>
      <c r="F341">
        <f t="shared" si="22"/>
        <v>-6.3143882836069132</v>
      </c>
      <c r="H341">
        <f t="shared" si="21"/>
        <v>15.299999999999979</v>
      </c>
      <c r="I341">
        <f t="shared" si="23"/>
        <v>0.96439959817808685</v>
      </c>
    </row>
    <row r="342" spans="5:9" x14ac:dyDescent="0.2">
      <c r="E342">
        <f t="shared" si="24"/>
        <v>15.344999999999979</v>
      </c>
      <c r="F342">
        <f t="shared" si="22"/>
        <v>-6.4012222558391842</v>
      </c>
      <c r="H342">
        <f t="shared" si="21"/>
        <v>15.344999999999979</v>
      </c>
      <c r="I342">
        <f t="shared" si="23"/>
        <v>3.4520440858817656</v>
      </c>
    </row>
    <row r="343" spans="5:9" x14ac:dyDescent="0.2">
      <c r="E343">
        <f t="shared" si="24"/>
        <v>15.389999999999979</v>
      </c>
      <c r="F343">
        <f t="shared" si="22"/>
        <v>-6.4872460819242628</v>
      </c>
      <c r="H343">
        <f t="shared" si="21"/>
        <v>15.389999999999979</v>
      </c>
      <c r="I343">
        <f t="shared" si="23"/>
        <v>5.4086181934081807</v>
      </c>
    </row>
    <row r="344" spans="5:9" x14ac:dyDescent="0.2">
      <c r="E344">
        <f t="shared" si="24"/>
        <v>15.434999999999979</v>
      </c>
      <c r="F344">
        <f t="shared" si="22"/>
        <v>-6.5724488745864909</v>
      </c>
      <c r="H344">
        <f t="shared" si="21"/>
        <v>15.434999999999979</v>
      </c>
      <c r="I344">
        <f t="shared" si="23"/>
        <v>6.4791281746816516</v>
      </c>
    </row>
    <row r="345" spans="5:9" x14ac:dyDescent="0.2">
      <c r="E345">
        <f t="shared" si="24"/>
        <v>15.479999999999979</v>
      </c>
      <c r="F345">
        <f t="shared" si="22"/>
        <v>-6.6568198504611518</v>
      </c>
      <c r="H345">
        <f t="shared" si="21"/>
        <v>15.479999999999979</v>
      </c>
      <c r="I345">
        <f t="shared" si="23"/>
        <v>6.4539167135337916</v>
      </c>
    </row>
    <row r="346" spans="5:9" x14ac:dyDescent="0.2">
      <c r="E346">
        <f t="shared" si="24"/>
        <v>15.524999999999979</v>
      </c>
      <c r="F346">
        <f t="shared" si="22"/>
        <v>-6.7403483314592343</v>
      </c>
      <c r="H346">
        <f t="shared" si="21"/>
        <v>15.524999999999979</v>
      </c>
      <c r="I346">
        <f t="shared" si="23"/>
        <v>5.3091458095940212</v>
      </c>
    </row>
    <row r="347" spans="5:9" x14ac:dyDescent="0.2">
      <c r="E347">
        <f t="shared" si="24"/>
        <v>15.569999999999979</v>
      </c>
      <c r="F347">
        <f t="shared" si="22"/>
        <v>-6.8230237461188556</v>
      </c>
      <c r="H347">
        <f t="shared" si="21"/>
        <v>15.569999999999979</v>
      </c>
      <c r="I347">
        <f t="shared" si="23"/>
        <v>3.2156784454457239</v>
      </c>
    </row>
    <row r="348" spans="5:9" x14ac:dyDescent="0.2">
      <c r="E348">
        <f t="shared" si="24"/>
        <v>15.614999999999979</v>
      </c>
      <c r="F348">
        <f t="shared" si="22"/>
        <v>-6.9048356309432091</v>
      </c>
      <c r="H348">
        <f t="shared" si="21"/>
        <v>15.614999999999979</v>
      </c>
      <c r="I348">
        <f t="shared" si="23"/>
        <v>0.51401761224759179</v>
      </c>
    </row>
    <row r="349" spans="5:9" x14ac:dyDescent="0.2">
      <c r="E349">
        <f t="shared" si="24"/>
        <v>15.659999999999979</v>
      </c>
      <c r="F349">
        <f t="shared" si="22"/>
        <v>-6.9857736317248245</v>
      </c>
      <c r="H349">
        <f t="shared" si="21"/>
        <v>15.659999999999979</v>
      </c>
      <c r="I349">
        <f t="shared" si="23"/>
        <v>-2.3411076250616163</v>
      </c>
    </row>
    <row r="350" spans="5:9" x14ac:dyDescent="0.2">
      <c r="E350">
        <f t="shared" si="24"/>
        <v>15.704999999999979</v>
      </c>
      <c r="F350">
        <f t="shared" si="22"/>
        <v>-7.065827504856018</v>
      </c>
      <c r="H350">
        <f t="shared" si="21"/>
        <v>15.704999999999979</v>
      </c>
      <c r="I350">
        <f t="shared" si="23"/>
        <v>-4.8574853242797769</v>
      </c>
    </row>
    <row r="351" spans="5:9" x14ac:dyDescent="0.2">
      <c r="E351">
        <f t="shared" si="24"/>
        <v>15.749999999999979</v>
      </c>
      <c r="F351">
        <f t="shared" si="22"/>
        <v>-7.1449871186253286</v>
      </c>
      <c r="H351">
        <f t="shared" si="21"/>
        <v>15.749999999999979</v>
      </c>
      <c r="I351">
        <f t="shared" si="23"/>
        <v>-6.590505836648183</v>
      </c>
    </row>
    <row r="352" spans="5:9" x14ac:dyDescent="0.2">
      <c r="E352">
        <f t="shared" si="24"/>
        <v>15.794999999999979</v>
      </c>
      <c r="F352">
        <f t="shared" si="22"/>
        <v>-7.2232424544998066</v>
      </c>
      <c r="H352">
        <f t="shared" si="21"/>
        <v>15.794999999999979</v>
      </c>
      <c r="I352">
        <f t="shared" si="23"/>
        <v>-7.2218420595688064</v>
      </c>
    </row>
    <row r="353" spans="5:9" x14ac:dyDescent="0.2">
      <c r="E353">
        <f t="shared" si="24"/>
        <v>15.839999999999979</v>
      </c>
      <c r="F353">
        <f t="shared" si="22"/>
        <v>-7.3005836083929587</v>
      </c>
      <c r="H353">
        <f t="shared" si="21"/>
        <v>15.839999999999979</v>
      </c>
      <c r="I353">
        <f t="shared" si="23"/>
        <v>-6.6177807344836665</v>
      </c>
    </row>
    <row r="354" spans="5:9" x14ac:dyDescent="0.2">
      <c r="E354">
        <f t="shared" si="24"/>
        <v>15.884999999999978</v>
      </c>
      <c r="F354">
        <f t="shared" si="22"/>
        <v>-7.3770007919182365</v>
      </c>
      <c r="H354">
        <f t="shared" si="21"/>
        <v>15.884999999999978</v>
      </c>
      <c r="I354">
        <f t="shared" si="23"/>
        <v>-4.8565381852266354</v>
      </c>
    </row>
    <row r="355" spans="5:9" x14ac:dyDescent="0.2">
      <c r="E355">
        <f t="shared" si="24"/>
        <v>15.929999999999978</v>
      </c>
      <c r="F355">
        <f t="shared" si="22"/>
        <v>-7.4524843336278535</v>
      </c>
      <c r="H355">
        <f t="shared" si="21"/>
        <v>15.929999999999978</v>
      </c>
      <c r="I355">
        <f t="shared" si="23"/>
        <v>-2.2191183157707228</v>
      </c>
    </row>
    <row r="356" spans="5:9" x14ac:dyDescent="0.2">
      <c r="E356">
        <f t="shared" si="24"/>
        <v>15.974999999999978</v>
      </c>
      <c r="F356">
        <f t="shared" si="22"/>
        <v>-7.5270246802368179</v>
      </c>
      <c r="H356">
        <f t="shared" si="21"/>
        <v>15.974999999999978</v>
      </c>
      <c r="I356">
        <f t="shared" si="23"/>
        <v>0.85544030907631929</v>
      </c>
    </row>
    <row r="357" spans="5:9" x14ac:dyDescent="0.2">
      <c r="E357">
        <f t="shared" si="24"/>
        <v>16.019999999999978</v>
      </c>
      <c r="F357">
        <f t="shared" si="22"/>
        <v>-7.6006123978320144</v>
      </c>
      <c r="H357">
        <f t="shared" si="21"/>
        <v>16.019999999999978</v>
      </c>
      <c r="I357">
        <f t="shared" si="23"/>
        <v>3.8433156747252384</v>
      </c>
    </row>
    <row r="358" spans="5:9" x14ac:dyDescent="0.2">
      <c r="E358">
        <f t="shared" si="24"/>
        <v>16.06499999999998</v>
      </c>
      <c r="F358">
        <f t="shared" si="22"/>
        <v>-7.6732381730661618</v>
      </c>
      <c r="H358">
        <f t="shared" si="21"/>
        <v>16.06499999999998</v>
      </c>
      <c r="I358">
        <f t="shared" si="23"/>
        <v>6.2254011096890585</v>
      </c>
    </row>
    <row r="359" spans="5:9" x14ac:dyDescent="0.2">
      <c r="E359">
        <f t="shared" si="24"/>
        <v>16.109999999999982</v>
      </c>
      <c r="F359">
        <f t="shared" si="22"/>
        <v>-7.7448928143365237</v>
      </c>
      <c r="H359">
        <f t="shared" si="21"/>
        <v>16.109999999999982</v>
      </c>
      <c r="I359">
        <f t="shared" si="23"/>
        <v>7.5777167905537866</v>
      </c>
    </row>
    <row r="360" spans="5:9" x14ac:dyDescent="0.2">
      <c r="E360">
        <f t="shared" si="24"/>
        <v>16.154999999999983</v>
      </c>
      <c r="F360">
        <f t="shared" si="22"/>
        <v>-7.8155672529482123</v>
      </c>
      <c r="H360">
        <f t="shared" si="21"/>
        <v>16.154999999999983</v>
      </c>
      <c r="I360">
        <f t="shared" si="23"/>
        <v>7.6469498201445889</v>
      </c>
    </row>
    <row r="361" spans="5:9" x14ac:dyDescent="0.2">
      <c r="E361">
        <f t="shared" si="24"/>
        <v>16.199999999999985</v>
      </c>
      <c r="F361">
        <f t="shared" si="22"/>
        <v>-7.8852525442619283</v>
      </c>
      <c r="H361">
        <f t="shared" si="21"/>
        <v>16.199999999999985</v>
      </c>
      <c r="I361">
        <f t="shared" si="23"/>
        <v>6.3976513354253051</v>
      </c>
    </row>
    <row r="362" spans="5:9" x14ac:dyDescent="0.2">
      <c r="E362">
        <f t="shared" si="24"/>
        <v>16.244999999999987</v>
      </c>
      <c r="F362">
        <f t="shared" si="22"/>
        <v>-7.9539398688260077</v>
      </c>
      <c r="H362">
        <f t="shared" si="21"/>
        <v>16.244999999999987</v>
      </c>
      <c r="I362">
        <f t="shared" si="23"/>
        <v>4.0223362293247318</v>
      </c>
    </row>
    <row r="363" spans="5:9" x14ac:dyDescent="0.2">
      <c r="E363">
        <f t="shared" si="24"/>
        <v>16.289999999999988</v>
      </c>
      <c r="F363">
        <f t="shared" si="22"/>
        <v>-8.0216205334926229</v>
      </c>
      <c r="H363">
        <f t="shared" si="21"/>
        <v>16.289999999999988</v>
      </c>
      <c r="I363">
        <f t="shared" si="23"/>
        <v>0.91206587647133275</v>
      </c>
    </row>
    <row r="364" spans="5:9" x14ac:dyDescent="0.2">
      <c r="E364">
        <f t="shared" si="24"/>
        <v>16.33499999999999</v>
      </c>
      <c r="F364">
        <f t="shared" si="22"/>
        <v>-8.0882859725179923</v>
      </c>
      <c r="H364">
        <f t="shared" si="21"/>
        <v>16.33499999999999</v>
      </c>
      <c r="I364">
        <f t="shared" si="23"/>
        <v>-2.4080380738597218</v>
      </c>
    </row>
    <row r="365" spans="5:9" x14ac:dyDescent="0.2">
      <c r="E365">
        <f t="shared" si="24"/>
        <v>16.379999999999992</v>
      </c>
      <c r="F365">
        <f t="shared" si="22"/>
        <v>-8.1539277486464794</v>
      </c>
      <c r="H365">
        <f t="shared" si="21"/>
        <v>16.379999999999992</v>
      </c>
      <c r="I365">
        <f t="shared" si="23"/>
        <v>-5.3676967075313753</v>
      </c>
    </row>
    <row r="366" spans="5:9" x14ac:dyDescent="0.2">
      <c r="E366">
        <f t="shared" si="24"/>
        <v>16.424999999999994</v>
      </c>
      <c r="F366">
        <f t="shared" si="22"/>
        <v>-8.2185375541784094</v>
      </c>
      <c r="H366">
        <f t="shared" si="21"/>
        <v>16.424999999999994</v>
      </c>
      <c r="I366">
        <f t="shared" si="23"/>
        <v>-7.4497002653706454</v>
      </c>
    </row>
    <row r="367" spans="5:9" x14ac:dyDescent="0.2">
      <c r="E367">
        <f t="shared" si="24"/>
        <v>16.469999999999995</v>
      </c>
      <c r="F367">
        <f t="shared" si="22"/>
        <v>-8.2821072120215184</v>
      </c>
      <c r="H367">
        <f t="shared" si="21"/>
        <v>16.469999999999995</v>
      </c>
      <c r="I367">
        <f t="shared" si="23"/>
        <v>-8.2804930252195312</v>
      </c>
    </row>
    <row r="368" spans="5:9" x14ac:dyDescent="0.2">
      <c r="E368">
        <f t="shared" si="24"/>
        <v>16.514999999999997</v>
      </c>
      <c r="F368">
        <f t="shared" si="22"/>
        <v>-8.3446286767258364</v>
      </c>
      <c r="H368">
        <f t="shared" si="21"/>
        <v>16.514999999999997</v>
      </c>
      <c r="I368">
        <f t="shared" si="23"/>
        <v>-7.6972180087073072</v>
      </c>
    </row>
    <row r="369" spans="5:9" x14ac:dyDescent="0.2">
      <c r="E369">
        <f t="shared" si="24"/>
        <v>16.559999999999999</v>
      </c>
      <c r="F369">
        <f t="shared" si="22"/>
        <v>-8.4060940355019458</v>
      </c>
      <c r="H369">
        <f t="shared" si="21"/>
        <v>16.559999999999999</v>
      </c>
      <c r="I369">
        <f t="shared" si="23"/>
        <v>-5.7791851350604899</v>
      </c>
    </row>
    <row r="370" spans="5:9" x14ac:dyDescent="0.2">
      <c r="E370">
        <f t="shared" si="24"/>
        <v>16.605</v>
      </c>
      <c r="F370">
        <f t="shared" si="22"/>
        <v>-8.466495509222419</v>
      </c>
      <c r="H370">
        <f t="shared" si="21"/>
        <v>16.605</v>
      </c>
      <c r="I370">
        <f t="shared" si="23"/>
        <v>-2.8377501160013114</v>
      </c>
    </row>
    <row r="371" spans="5:9" x14ac:dyDescent="0.2">
      <c r="E371">
        <f t="shared" si="24"/>
        <v>16.650000000000002</v>
      </c>
      <c r="F371">
        <f t="shared" si="22"/>
        <v>-8.525825453406366</v>
      </c>
      <c r="H371">
        <f t="shared" ref="H371:H434" si="25">E371</f>
        <v>16.650000000000002</v>
      </c>
      <c r="I371">
        <f t="shared" si="23"/>
        <v>0.63424628914112913</v>
      </c>
    </row>
    <row r="372" spans="5:9" x14ac:dyDescent="0.2">
      <c r="E372">
        <f t="shared" si="24"/>
        <v>16.695000000000004</v>
      </c>
      <c r="F372">
        <f t="shared" si="22"/>
        <v>-8.5840763591869198</v>
      </c>
      <c r="H372">
        <f t="shared" si="25"/>
        <v>16.695000000000004</v>
      </c>
      <c r="I372">
        <f t="shared" si="23"/>
        <v>4.0452648948434877</v>
      </c>
    </row>
    <row r="373" spans="5:9" x14ac:dyDescent="0.2">
      <c r="E373">
        <f t="shared" si="24"/>
        <v>16.740000000000006</v>
      </c>
      <c r="F373">
        <f t="shared" si="22"/>
        <v>-8.6412408542615768</v>
      </c>
      <c r="H373">
        <f t="shared" si="25"/>
        <v>16.740000000000006</v>
      </c>
      <c r="I373">
        <f t="shared" si="23"/>
        <v>6.8061376169874643</v>
      </c>
    </row>
    <row r="374" spans="5:9" x14ac:dyDescent="0.2">
      <c r="E374">
        <f t="shared" si="24"/>
        <v>16.785000000000007</v>
      </c>
      <c r="F374">
        <f t="shared" si="22"/>
        <v>-8.6973117038252319</v>
      </c>
      <c r="H374">
        <f t="shared" si="25"/>
        <v>16.785000000000007</v>
      </c>
      <c r="I374">
        <f t="shared" si="23"/>
        <v>8.4321023579515337</v>
      </c>
    </row>
    <row r="375" spans="5:9" x14ac:dyDescent="0.2">
      <c r="E375">
        <f t="shared" si="24"/>
        <v>16.830000000000009</v>
      </c>
      <c r="F375">
        <f t="shared" si="22"/>
        <v>-8.7522818114858296</v>
      </c>
      <c r="H375">
        <f t="shared" si="25"/>
        <v>16.830000000000009</v>
      </c>
      <c r="I375">
        <f t="shared" si="23"/>
        <v>8.6280867057465791</v>
      </c>
    </row>
    <row r="376" spans="5:9" x14ac:dyDescent="0.2">
      <c r="E376">
        <f t="shared" si="24"/>
        <v>16.875000000000011</v>
      </c>
      <c r="F376">
        <f t="shared" si="22"/>
        <v>-8.8061442201624995</v>
      </c>
      <c r="H376">
        <f t="shared" si="25"/>
        <v>16.875000000000011</v>
      </c>
      <c r="I376">
        <f t="shared" si="23"/>
        <v>7.3422087503816131</v>
      </c>
    </row>
    <row r="377" spans="5:9" x14ac:dyDescent="0.2">
      <c r="E377">
        <f t="shared" si="24"/>
        <v>16.920000000000012</v>
      </c>
      <c r="F377">
        <f t="shared" si="22"/>
        <v>-8.8588921129660392</v>
      </c>
      <c r="H377">
        <f t="shared" si="25"/>
        <v>16.920000000000012</v>
      </c>
      <c r="I377">
        <f t="shared" si="23"/>
        <v>4.7778021877861629</v>
      </c>
    </row>
    <row r="378" spans="5:9" x14ac:dyDescent="0.2">
      <c r="E378">
        <f t="shared" si="24"/>
        <v>16.965000000000014</v>
      </c>
      <c r="F378">
        <f t="shared" si="22"/>
        <v>-8.9105188140616747</v>
      </c>
      <c r="H378">
        <f t="shared" si="25"/>
        <v>16.965000000000014</v>
      </c>
      <c r="I378">
        <f t="shared" si="23"/>
        <v>1.3613665893224813</v>
      </c>
    </row>
    <row r="379" spans="5:9" x14ac:dyDescent="0.2">
      <c r="E379">
        <f t="shared" si="24"/>
        <v>17.010000000000016</v>
      </c>
      <c r="F379">
        <f t="shared" si="22"/>
        <v>-8.9610177895139618</v>
      </c>
      <c r="H379">
        <f t="shared" si="25"/>
        <v>17.010000000000016</v>
      </c>
      <c r="I379">
        <f t="shared" si="23"/>
        <v>-2.3285244253465791</v>
      </c>
    </row>
    <row r="380" spans="5:9" x14ac:dyDescent="0.2">
      <c r="E380">
        <f t="shared" si="24"/>
        <v>17.055000000000017</v>
      </c>
      <c r="F380">
        <f t="shared" si="22"/>
        <v>-9.0103826481137279</v>
      </c>
      <c r="H380">
        <f t="shared" si="25"/>
        <v>17.055000000000017</v>
      </c>
      <c r="I380">
        <f t="shared" si="23"/>
        <v>-5.6594792930302829</v>
      </c>
    </row>
    <row r="381" spans="5:9" x14ac:dyDescent="0.2">
      <c r="E381">
        <f t="shared" si="24"/>
        <v>17.100000000000019</v>
      </c>
      <c r="F381">
        <f t="shared" si="22"/>
        <v>-9.0586071421869505</v>
      </c>
      <c r="H381">
        <f t="shared" si="25"/>
        <v>17.100000000000019</v>
      </c>
      <c r="I381">
        <f t="shared" si="23"/>
        <v>-8.0539753499336317</v>
      </c>
    </row>
    <row r="382" spans="5:9" x14ac:dyDescent="0.2">
      <c r="E382">
        <f t="shared" si="24"/>
        <v>17.145000000000021</v>
      </c>
      <c r="F382">
        <f t="shared" si="22"/>
        <v>-9.1056851683854703</v>
      </c>
      <c r="H382">
        <f t="shared" si="25"/>
        <v>17.145000000000021</v>
      </c>
      <c r="I382">
        <f t="shared" si="23"/>
        <v>-9.0897450618195457</v>
      </c>
    </row>
    <row r="383" spans="5:9" x14ac:dyDescent="0.2">
      <c r="E383">
        <f t="shared" si="24"/>
        <v>17.190000000000023</v>
      </c>
      <c r="F383">
        <f t="shared" si="22"/>
        <v>-9.1516107684594363</v>
      </c>
      <c r="H383">
        <f t="shared" si="25"/>
        <v>17.190000000000023</v>
      </c>
      <c r="I383">
        <f t="shared" si="23"/>
        <v>-8.5743694515352704</v>
      </c>
    </row>
    <row r="384" spans="5:9" x14ac:dyDescent="0.2">
      <c r="E384">
        <f t="shared" si="24"/>
        <v>17.235000000000024</v>
      </c>
      <c r="F384">
        <f t="shared" si="22"/>
        <v>-9.1963781300113947</v>
      </c>
      <c r="H384">
        <f t="shared" si="25"/>
        <v>17.235000000000024</v>
      </c>
      <c r="I384">
        <f t="shared" si="23"/>
        <v>-6.5808808670521124</v>
      </c>
    </row>
    <row r="385" spans="5:9" x14ac:dyDescent="0.2">
      <c r="E385">
        <f t="shared" si="24"/>
        <v>17.280000000000026</v>
      </c>
      <c r="F385">
        <f t="shared" si="22"/>
        <v>-9.2399815872319042</v>
      </c>
      <c r="H385">
        <f t="shared" si="25"/>
        <v>17.280000000000026</v>
      </c>
      <c r="I385">
        <f t="shared" si="23"/>
        <v>-3.4378101242935815</v>
      </c>
    </row>
    <row r="386" spans="5:9" x14ac:dyDescent="0.2">
      <c r="E386">
        <f t="shared" si="24"/>
        <v>17.325000000000028</v>
      </c>
      <c r="F386">
        <f t="shared" ref="F386:F449" si="26">$B$3*SIN($B$8*E386)</f>
        <v>-9.2824156216166127</v>
      </c>
      <c r="H386">
        <f t="shared" si="25"/>
        <v>17.325000000000028</v>
      </c>
      <c r="I386">
        <f t="shared" ref="I386:I449" si="27">$F386*SIN($B$9*H386)</f>
        <v>0.32504704850737287</v>
      </c>
    </row>
    <row r="387" spans="5:9" x14ac:dyDescent="0.2">
      <c r="E387">
        <f t="shared" ref="E387:E450" si="28">E386+$B$1</f>
        <v>17.370000000000029</v>
      </c>
      <c r="F387">
        <f t="shared" si="26"/>
        <v>-9.3236748626646886</v>
      </c>
      <c r="H387">
        <f t="shared" si="25"/>
        <v>17.370000000000029</v>
      </c>
      <c r="I387">
        <f t="shared" si="27"/>
        <v>4.0661753545591273</v>
      </c>
    </row>
    <row r="388" spans="5:9" x14ac:dyDescent="0.2">
      <c r="E388">
        <f t="shared" si="28"/>
        <v>17.415000000000031</v>
      </c>
      <c r="F388">
        <f t="shared" si="26"/>
        <v>-9.3637540885585082</v>
      </c>
      <c r="H388">
        <f t="shared" si="25"/>
        <v>17.415000000000031</v>
      </c>
      <c r="I388">
        <f t="shared" si="27"/>
        <v>7.1420202436911273</v>
      </c>
    </row>
    <row r="389" spans="5:9" x14ac:dyDescent="0.2">
      <c r="E389">
        <f t="shared" si="28"/>
        <v>17.460000000000033</v>
      </c>
      <c r="F389">
        <f t="shared" si="26"/>
        <v>-9.4026482268245459</v>
      </c>
      <c r="H389">
        <f t="shared" si="25"/>
        <v>17.460000000000033</v>
      </c>
      <c r="I389">
        <f t="shared" si="27"/>
        <v>9.0179979908314021</v>
      </c>
    </row>
    <row r="390" spans="5:9" x14ac:dyDescent="0.2">
      <c r="E390">
        <f t="shared" si="28"/>
        <v>17.505000000000035</v>
      </c>
      <c r="F390">
        <f t="shared" si="26"/>
        <v>-9.4403523549753423</v>
      </c>
      <c r="H390">
        <f t="shared" si="25"/>
        <v>17.505000000000035</v>
      </c>
      <c r="I390">
        <f t="shared" si="27"/>
        <v>9.3616352225540354</v>
      </c>
    </row>
    <row r="391" spans="5:9" x14ac:dyDescent="0.2">
      <c r="E391">
        <f t="shared" si="28"/>
        <v>17.550000000000036</v>
      </c>
      <c r="F391">
        <f t="shared" si="26"/>
        <v>-9.4768617011325098</v>
      </c>
      <c r="H391">
        <f t="shared" si="25"/>
        <v>17.550000000000036</v>
      </c>
      <c r="I391">
        <f t="shared" si="27"/>
        <v>8.101572070733928</v>
      </c>
    </row>
    <row r="392" spans="5:9" x14ac:dyDescent="0.2">
      <c r="E392">
        <f t="shared" si="28"/>
        <v>17.595000000000038</v>
      </c>
      <c r="F392">
        <f t="shared" si="26"/>
        <v>-9.5121716446306568</v>
      </c>
      <c r="H392">
        <f t="shared" si="25"/>
        <v>17.595000000000038</v>
      </c>
      <c r="I392">
        <f t="shared" si="27"/>
        <v>5.4419446788725772</v>
      </c>
    </row>
    <row r="393" spans="5:9" x14ac:dyDescent="0.2">
      <c r="E393">
        <f t="shared" si="28"/>
        <v>17.64000000000004</v>
      </c>
      <c r="F393">
        <f t="shared" si="26"/>
        <v>-9.5462777166021926</v>
      </c>
      <c r="H393">
        <f t="shared" si="25"/>
        <v>17.64000000000004</v>
      </c>
      <c r="I393">
        <f t="shared" si="27"/>
        <v>1.8293094414541655</v>
      </c>
    </row>
    <row r="394" spans="5:9" x14ac:dyDescent="0.2">
      <c r="E394">
        <f t="shared" si="28"/>
        <v>17.685000000000041</v>
      </c>
      <c r="F394">
        <f t="shared" si="26"/>
        <v>-9.579175600542909</v>
      </c>
      <c r="H394">
        <f t="shared" si="25"/>
        <v>17.685000000000041</v>
      </c>
      <c r="I394">
        <f t="shared" si="27"/>
        <v>-2.1225309726145869</v>
      </c>
    </row>
    <row r="395" spans="5:9" x14ac:dyDescent="0.2">
      <c r="E395">
        <f t="shared" si="28"/>
        <v>17.730000000000043</v>
      </c>
      <c r="F395">
        <f t="shared" si="26"/>
        <v>-9.610861132858286</v>
      </c>
      <c r="H395">
        <f t="shared" si="25"/>
        <v>17.730000000000043</v>
      </c>
      <c r="I395">
        <f t="shared" si="27"/>
        <v>-5.7371108604991301</v>
      </c>
    </row>
    <row r="396" spans="5:9" x14ac:dyDescent="0.2">
      <c r="E396">
        <f t="shared" si="28"/>
        <v>17.775000000000045</v>
      </c>
      <c r="F396">
        <f t="shared" si="26"/>
        <v>-9.641330303390431</v>
      </c>
      <c r="H396">
        <f t="shared" si="25"/>
        <v>17.775000000000045</v>
      </c>
      <c r="I396">
        <f t="shared" si="27"/>
        <v>-8.391423852525941</v>
      </c>
    </row>
    <row r="397" spans="5:9" x14ac:dyDescent="0.2">
      <c r="E397">
        <f t="shared" si="28"/>
        <v>17.820000000000046</v>
      </c>
      <c r="F397">
        <f t="shared" si="26"/>
        <v>-9.6705792559256203</v>
      </c>
      <c r="H397">
        <f t="shared" si="25"/>
        <v>17.820000000000046</v>
      </c>
      <c r="I397">
        <f t="shared" si="27"/>
        <v>-9.6235952087479362</v>
      </c>
    </row>
    <row r="398" spans="5:9" x14ac:dyDescent="0.2">
      <c r="E398">
        <f t="shared" si="28"/>
        <v>17.865000000000048</v>
      </c>
      <c r="F398">
        <f t="shared" si="26"/>
        <v>-9.6986042886823434</v>
      </c>
      <c r="H398">
        <f t="shared" si="25"/>
        <v>17.865000000000048</v>
      </c>
      <c r="I398">
        <f t="shared" si="27"/>
        <v>-9.2134461400034446</v>
      </c>
    </row>
    <row r="399" spans="5:9" x14ac:dyDescent="0.2">
      <c r="E399">
        <f t="shared" si="28"/>
        <v>17.91000000000005</v>
      </c>
      <c r="F399">
        <f t="shared" si="26"/>
        <v>-9.7254018547797987</v>
      </c>
      <c r="H399">
        <f t="shared" si="25"/>
        <v>17.91000000000005</v>
      </c>
      <c r="I399">
        <f t="shared" si="27"/>
        <v>-7.221864955465497</v>
      </c>
    </row>
    <row r="400" spans="5:9" x14ac:dyDescent="0.2">
      <c r="E400">
        <f t="shared" si="28"/>
        <v>17.955000000000052</v>
      </c>
      <c r="F400">
        <f t="shared" si="26"/>
        <v>-9.750968562686797</v>
      </c>
      <c r="H400">
        <f t="shared" si="25"/>
        <v>17.955000000000052</v>
      </c>
      <c r="I400">
        <f t="shared" si="27"/>
        <v>-3.9819405023637637</v>
      </c>
    </row>
    <row r="401" spans="5:9" x14ac:dyDescent="0.2">
      <c r="E401">
        <f t="shared" si="28"/>
        <v>18.000000000000053</v>
      </c>
      <c r="F401">
        <f t="shared" si="26"/>
        <v>-9.7753011766509985</v>
      </c>
      <c r="H401">
        <f t="shared" si="25"/>
        <v>18.000000000000053</v>
      </c>
      <c r="I401">
        <f t="shared" si="27"/>
        <v>-4.3115197116927337E-2</v>
      </c>
    </row>
    <row r="402" spans="5:9" x14ac:dyDescent="0.2">
      <c r="E402">
        <f t="shared" si="28"/>
        <v>18.045000000000055</v>
      </c>
      <c r="F402">
        <f t="shared" si="26"/>
        <v>-9.7983966171084269</v>
      </c>
      <c r="H402">
        <f t="shared" si="25"/>
        <v>18.045000000000055</v>
      </c>
      <c r="I402">
        <f t="shared" si="27"/>
        <v>3.9222547379295052</v>
      </c>
    </row>
    <row r="403" spans="5:9" x14ac:dyDescent="0.2">
      <c r="E403">
        <f t="shared" si="28"/>
        <v>18.090000000000057</v>
      </c>
      <c r="F403">
        <f t="shared" si="26"/>
        <v>-9.8202519610732271</v>
      </c>
      <c r="H403">
        <f t="shared" si="25"/>
        <v>18.090000000000057</v>
      </c>
      <c r="I403">
        <f t="shared" si="27"/>
        <v>7.2339961020395176</v>
      </c>
    </row>
    <row r="404" spans="5:9" x14ac:dyDescent="0.2">
      <c r="E404">
        <f t="shared" si="28"/>
        <v>18.135000000000058</v>
      </c>
      <c r="F404">
        <f t="shared" si="26"/>
        <v>-9.8408644425076037</v>
      </c>
      <c r="H404">
        <f t="shared" si="25"/>
        <v>18.135000000000058</v>
      </c>
      <c r="I404">
        <f t="shared" si="27"/>
        <v>9.3211142506466551</v>
      </c>
    </row>
    <row r="405" spans="5:9" x14ac:dyDescent="0.2">
      <c r="E405">
        <f t="shared" si="28"/>
        <v>18.18000000000006</v>
      </c>
      <c r="F405">
        <f t="shared" si="26"/>
        <v>-9.8602314526718864</v>
      </c>
      <c r="H405">
        <f t="shared" si="25"/>
        <v>18.18000000000006</v>
      </c>
      <c r="I405">
        <f t="shared" si="27"/>
        <v>9.8205076721140756</v>
      </c>
    </row>
    <row r="406" spans="5:9" x14ac:dyDescent="0.2">
      <c r="E406">
        <f t="shared" si="28"/>
        <v>18.225000000000062</v>
      </c>
      <c r="F406">
        <f t="shared" si="26"/>
        <v>-9.8783505404547061</v>
      </c>
      <c r="H406">
        <f t="shared" si="25"/>
        <v>18.225000000000062</v>
      </c>
      <c r="I406">
        <f t="shared" si="27"/>
        <v>8.6402906572808096</v>
      </c>
    </row>
    <row r="407" spans="5:9" x14ac:dyDescent="0.2">
      <c r="E407">
        <f t="shared" si="28"/>
        <v>18.270000000000064</v>
      </c>
      <c r="F407">
        <f t="shared" si="26"/>
        <v>-9.8952194126832005</v>
      </c>
      <c r="H407">
        <f t="shared" si="25"/>
        <v>18.270000000000064</v>
      </c>
      <c r="I407">
        <f t="shared" si="27"/>
        <v>5.976655378533084</v>
      </c>
    </row>
    <row r="408" spans="5:9" x14ac:dyDescent="0.2">
      <c r="E408">
        <f t="shared" si="28"/>
        <v>18.315000000000065</v>
      </c>
      <c r="F408">
        <f t="shared" si="26"/>
        <v>-9.9108359344132442</v>
      </c>
      <c r="H408">
        <f t="shared" si="25"/>
        <v>18.315000000000065</v>
      </c>
      <c r="I408">
        <f t="shared" si="27"/>
        <v>2.2811860210085935</v>
      </c>
    </row>
    <row r="409" spans="5:9" x14ac:dyDescent="0.2">
      <c r="E409">
        <f t="shared" si="28"/>
        <v>18.360000000000067</v>
      </c>
      <c r="F409">
        <f t="shared" si="26"/>
        <v>-9.9251981291996518</v>
      </c>
      <c r="H409">
        <f t="shared" si="25"/>
        <v>18.360000000000067</v>
      </c>
      <c r="I409">
        <f t="shared" si="27"/>
        <v>-1.8159169019286621</v>
      </c>
    </row>
    <row r="410" spans="5:9" x14ac:dyDescent="0.2">
      <c r="E410">
        <f t="shared" si="28"/>
        <v>18.405000000000069</v>
      </c>
      <c r="F410">
        <f t="shared" si="26"/>
        <v>-9.938304179346316</v>
      </c>
      <c r="H410">
        <f t="shared" si="25"/>
        <v>18.405000000000069</v>
      </c>
      <c r="I410">
        <f t="shared" si="27"/>
        <v>-5.6136120739035</v>
      </c>
    </row>
    <row r="411" spans="5:9" x14ac:dyDescent="0.2">
      <c r="E411">
        <f t="shared" si="28"/>
        <v>18.45000000000007</v>
      </c>
      <c r="F411">
        <f t="shared" si="26"/>
        <v>-9.9501524261362615</v>
      </c>
      <c r="H411">
        <f t="shared" si="25"/>
        <v>18.45000000000007</v>
      </c>
      <c r="I411">
        <f t="shared" si="27"/>
        <v>-8.4603090586434124</v>
      </c>
    </row>
    <row r="412" spans="5:9" x14ac:dyDescent="0.2">
      <c r="E412">
        <f t="shared" si="28"/>
        <v>18.495000000000072</v>
      </c>
      <c r="F412">
        <f t="shared" si="26"/>
        <v>-9.9607413700415677</v>
      </c>
      <c r="H412">
        <f t="shared" si="25"/>
        <v>18.495000000000072</v>
      </c>
      <c r="I412">
        <f t="shared" si="27"/>
        <v>-9.8659776125652865</v>
      </c>
    </row>
    <row r="413" spans="5:9" x14ac:dyDescent="0.2">
      <c r="E413">
        <f t="shared" si="28"/>
        <v>18.540000000000074</v>
      </c>
      <c r="F413">
        <f t="shared" si="26"/>
        <v>-9.9700696709131584</v>
      </c>
      <c r="H413">
        <f t="shared" si="25"/>
        <v>18.540000000000074</v>
      </c>
      <c r="I413">
        <f t="shared" si="27"/>
        <v>-9.5867326268286863</v>
      </c>
    </row>
    <row r="414" spans="5:9" x14ac:dyDescent="0.2">
      <c r="E414">
        <f t="shared" si="28"/>
        <v>18.585000000000075</v>
      </c>
      <c r="F414">
        <f t="shared" si="26"/>
        <v>-9.9781361481504014</v>
      </c>
      <c r="H414">
        <f t="shared" si="25"/>
        <v>18.585000000000075</v>
      </c>
      <c r="I414">
        <f t="shared" si="27"/>
        <v>-7.6672552430237708</v>
      </c>
    </row>
    <row r="415" spans="5:9" x14ac:dyDescent="0.2">
      <c r="E415">
        <f t="shared" si="28"/>
        <v>18.630000000000077</v>
      </c>
      <c r="F415">
        <f t="shared" si="26"/>
        <v>-9.984939780850544</v>
      </c>
      <c r="H415">
        <f t="shared" si="25"/>
        <v>18.630000000000077</v>
      </c>
      <c r="I415">
        <f t="shared" si="27"/>
        <v>-4.4336535380952773</v>
      </c>
    </row>
    <row r="416" spans="5:9" x14ac:dyDescent="0.2">
      <c r="E416">
        <f t="shared" si="28"/>
        <v>18.675000000000079</v>
      </c>
      <c r="F416">
        <f t="shared" si="26"/>
        <v>-9.9904797079379009</v>
      </c>
      <c r="H416">
        <f t="shared" si="25"/>
        <v>18.675000000000079</v>
      </c>
      <c r="I416">
        <f t="shared" si="27"/>
        <v>-0.43790170807291934</v>
      </c>
    </row>
    <row r="417" spans="5:9" x14ac:dyDescent="0.2">
      <c r="E417">
        <f t="shared" si="28"/>
        <v>18.720000000000081</v>
      </c>
      <c r="F417">
        <f t="shared" si="26"/>
        <v>-9.9947552282728473</v>
      </c>
      <c r="H417">
        <f t="shared" si="25"/>
        <v>18.720000000000081</v>
      </c>
      <c r="I417">
        <f t="shared" si="27"/>
        <v>3.6366491474347642</v>
      </c>
    </row>
    <row r="418" spans="5:9" x14ac:dyDescent="0.2">
      <c r="E418">
        <f t="shared" si="28"/>
        <v>18.765000000000082</v>
      </c>
      <c r="F418">
        <f t="shared" si="26"/>
        <v>-9.9977658007405452</v>
      </c>
      <c r="H418">
        <f t="shared" si="25"/>
        <v>18.765000000000082</v>
      </c>
      <c r="I418">
        <f t="shared" si="27"/>
        <v>7.0924679519807032</v>
      </c>
    </row>
    <row r="419" spans="5:9" x14ac:dyDescent="0.2">
      <c r="E419">
        <f t="shared" si="28"/>
        <v>18.810000000000084</v>
      </c>
      <c r="F419">
        <f t="shared" si="26"/>
        <v>-9.999511044319437</v>
      </c>
      <c r="H419">
        <f t="shared" si="25"/>
        <v>18.810000000000084</v>
      </c>
      <c r="I419">
        <f t="shared" si="27"/>
        <v>9.3375923377555683</v>
      </c>
    </row>
    <row r="420" spans="5:9" x14ac:dyDescent="0.2">
      <c r="E420">
        <f t="shared" si="28"/>
        <v>18.855000000000086</v>
      </c>
      <c r="F420">
        <f t="shared" si="26"/>
        <v>-9.9999907381294619</v>
      </c>
      <c r="H420">
        <f t="shared" si="25"/>
        <v>18.855000000000086</v>
      </c>
      <c r="I420">
        <f t="shared" si="27"/>
        <v>9.9873139264183148</v>
      </c>
    </row>
    <row r="421" spans="5:9" x14ac:dyDescent="0.2">
      <c r="E421">
        <f t="shared" si="28"/>
        <v>18.900000000000087</v>
      </c>
      <c r="F421">
        <f t="shared" si="26"/>
        <v>-9.9992048214600135</v>
      </c>
      <c r="H421">
        <f t="shared" si="25"/>
        <v>18.900000000000087</v>
      </c>
      <c r="I421">
        <f t="shared" si="27"/>
        <v>8.9302845250476359</v>
      </c>
    </row>
    <row r="422" spans="5:9" x14ac:dyDescent="0.2">
      <c r="E422">
        <f t="shared" si="28"/>
        <v>18.945000000000089</v>
      </c>
      <c r="F422">
        <f t="shared" si="26"/>
        <v>-9.9971533937776194</v>
      </c>
      <c r="H422">
        <f t="shared" si="25"/>
        <v>18.945000000000089</v>
      </c>
      <c r="I422">
        <f t="shared" si="27"/>
        <v>6.3476524104676155</v>
      </c>
    </row>
    <row r="423" spans="5:9" x14ac:dyDescent="0.2">
      <c r="E423">
        <f t="shared" si="28"/>
        <v>18.990000000000091</v>
      </c>
      <c r="F423">
        <f t="shared" si="26"/>
        <v>-9.9938367147133569</v>
      </c>
      <c r="H423">
        <f t="shared" si="25"/>
        <v>18.990000000000091</v>
      </c>
      <c r="I423">
        <f t="shared" si="27"/>
        <v>2.6819308317876662</v>
      </c>
    </row>
    <row r="424" spans="5:9" x14ac:dyDescent="0.2">
      <c r="E424">
        <f t="shared" si="28"/>
        <v>19.035000000000093</v>
      </c>
      <c r="F424">
        <f t="shared" si="26"/>
        <v>-9.9892552040299947</v>
      </c>
      <c r="H424">
        <f t="shared" si="25"/>
        <v>19.035000000000093</v>
      </c>
      <c r="I424">
        <f t="shared" si="27"/>
        <v>-1.4390362968886312</v>
      </c>
    </row>
    <row r="425" spans="5:9" x14ac:dyDescent="0.2">
      <c r="E425">
        <f t="shared" si="28"/>
        <v>19.080000000000094</v>
      </c>
      <c r="F425">
        <f t="shared" si="26"/>
        <v>-9.9834094415688632</v>
      </c>
      <c r="H425">
        <f t="shared" si="25"/>
        <v>19.080000000000094</v>
      </c>
      <c r="I425">
        <f t="shared" si="27"/>
        <v>-5.3099107710091165</v>
      </c>
    </row>
    <row r="426" spans="5:9" x14ac:dyDescent="0.2">
      <c r="E426">
        <f t="shared" si="28"/>
        <v>19.125000000000096</v>
      </c>
      <c r="F426">
        <f t="shared" si="26"/>
        <v>-9.9763001671764666</v>
      </c>
      <c r="H426">
        <f t="shared" si="25"/>
        <v>19.125000000000096</v>
      </c>
      <c r="I426">
        <f t="shared" si="27"/>
        <v>-8.268925429497088</v>
      </c>
    </row>
    <row r="427" spans="5:9" x14ac:dyDescent="0.2">
      <c r="E427">
        <f t="shared" si="28"/>
        <v>19.170000000000098</v>
      </c>
      <c r="F427">
        <f t="shared" si="26"/>
        <v>-9.9679282806108613</v>
      </c>
      <c r="H427">
        <f t="shared" si="25"/>
        <v>19.170000000000098</v>
      </c>
      <c r="I427">
        <f t="shared" si="27"/>
        <v>-9.8113406291597407</v>
      </c>
    </row>
    <row r="428" spans="5:9" x14ac:dyDescent="0.2">
      <c r="E428">
        <f t="shared" si="28"/>
        <v>19.215000000000099</v>
      </c>
      <c r="F428">
        <f t="shared" si="26"/>
        <v>-9.9582948414277634</v>
      </c>
      <c r="H428">
        <f t="shared" si="25"/>
        <v>19.215000000000099</v>
      </c>
      <c r="I428">
        <f t="shared" si="27"/>
        <v>-9.6757857812235386</v>
      </c>
    </row>
    <row r="429" spans="5:9" x14ac:dyDescent="0.2">
      <c r="E429">
        <f t="shared" si="28"/>
        <v>19.260000000000101</v>
      </c>
      <c r="F429">
        <f t="shared" si="26"/>
        <v>-9.9474010688464567</v>
      </c>
      <c r="H429">
        <f t="shared" si="25"/>
        <v>19.260000000000101</v>
      </c>
      <c r="I429">
        <f t="shared" si="27"/>
        <v>-7.8886744761152503</v>
      </c>
    </row>
    <row r="430" spans="5:9" x14ac:dyDescent="0.2">
      <c r="E430">
        <f t="shared" si="28"/>
        <v>19.305000000000103</v>
      </c>
      <c r="F430">
        <f t="shared" si="26"/>
        <v>-9.9352483415955</v>
      </c>
      <c r="H430">
        <f t="shared" si="25"/>
        <v>19.305000000000103</v>
      </c>
      <c r="I430">
        <f t="shared" si="27"/>
        <v>-4.7591242728770347</v>
      </c>
    </row>
    <row r="431" spans="5:9" x14ac:dyDescent="0.2">
      <c r="E431">
        <f t="shared" si="28"/>
        <v>19.350000000000104</v>
      </c>
      <c r="F431">
        <f t="shared" si="26"/>
        <v>-9.9218381977382073</v>
      </c>
      <c r="H431">
        <f t="shared" si="25"/>
        <v>19.350000000000104</v>
      </c>
      <c r="I431">
        <f t="shared" si="27"/>
        <v>-0.82534829002059906</v>
      </c>
    </row>
    <row r="432" spans="5:9" x14ac:dyDescent="0.2">
      <c r="E432">
        <f t="shared" si="28"/>
        <v>19.395000000000106</v>
      </c>
      <c r="F432">
        <f t="shared" si="26"/>
        <v>-9.9071723344780125</v>
      </c>
      <c r="H432">
        <f t="shared" si="25"/>
        <v>19.395000000000106</v>
      </c>
      <c r="I432">
        <f t="shared" si="27"/>
        <v>3.2381608145354104</v>
      </c>
    </row>
    <row r="433" spans="5:9" x14ac:dyDescent="0.2">
      <c r="E433">
        <f t="shared" si="28"/>
        <v>19.440000000000108</v>
      </c>
      <c r="F433">
        <f t="shared" si="26"/>
        <v>-9.8912526079436596</v>
      </c>
      <c r="H433">
        <f t="shared" si="25"/>
        <v>19.440000000000108</v>
      </c>
      <c r="I433">
        <f t="shared" si="27"/>
        <v>6.7366049165094859</v>
      </c>
    </row>
    <row r="434" spans="5:9" x14ac:dyDescent="0.2">
      <c r="E434">
        <f t="shared" si="28"/>
        <v>19.48500000000011</v>
      </c>
      <c r="F434">
        <f t="shared" si="26"/>
        <v>-9.874081032954285</v>
      </c>
      <c r="H434">
        <f t="shared" si="25"/>
        <v>19.48500000000011</v>
      </c>
      <c r="I434">
        <f t="shared" si="27"/>
        <v>9.0740165808349218</v>
      </c>
    </row>
    <row r="435" spans="5:9" x14ac:dyDescent="0.2">
      <c r="E435">
        <f t="shared" si="28"/>
        <v>19.530000000000111</v>
      </c>
      <c r="F435">
        <f t="shared" si="26"/>
        <v>-9.8556597827644286</v>
      </c>
      <c r="H435">
        <f t="shared" ref="H435:H498" si="29">E435</f>
        <v>19.530000000000111</v>
      </c>
      <c r="I435">
        <f t="shared" si="27"/>
        <v>9.8550719023081186</v>
      </c>
    </row>
    <row r="436" spans="5:9" x14ac:dyDescent="0.2">
      <c r="E436">
        <f t="shared" si="28"/>
        <v>19.575000000000113</v>
      </c>
      <c r="F436">
        <f t="shared" si="26"/>
        <v>-9.835991188788979</v>
      </c>
      <c r="H436">
        <f t="shared" si="29"/>
        <v>19.575000000000113</v>
      </c>
      <c r="I436">
        <f t="shared" si="27"/>
        <v>8.9521373865641056</v>
      </c>
    </row>
    <row r="437" spans="5:9" x14ac:dyDescent="0.2">
      <c r="E437">
        <f t="shared" si="28"/>
        <v>19.620000000000115</v>
      </c>
      <c r="F437">
        <f t="shared" si="26"/>
        <v>-9.8150777403081051</v>
      </c>
      <c r="H437">
        <f t="shared" si="29"/>
        <v>19.620000000000115</v>
      </c>
      <c r="I437">
        <f t="shared" si="27"/>
        <v>6.5261476725457825</v>
      </c>
    </row>
    <row r="438" spans="5:9" x14ac:dyDescent="0.2">
      <c r="E438">
        <f t="shared" si="28"/>
        <v>19.665000000000116</v>
      </c>
      <c r="F438">
        <f t="shared" si="26"/>
        <v>-9.7929220841522167</v>
      </c>
      <c r="H438">
        <f t="shared" si="29"/>
        <v>19.665000000000116</v>
      </c>
      <c r="I438">
        <f t="shared" si="27"/>
        <v>2.997895281077124</v>
      </c>
    </row>
    <row r="439" spans="5:9" x14ac:dyDescent="0.2">
      <c r="E439">
        <f t="shared" si="28"/>
        <v>19.710000000000118</v>
      </c>
      <c r="F439">
        <f t="shared" si="26"/>
        <v>-9.769527024366969</v>
      </c>
      <c r="H439">
        <f t="shared" si="29"/>
        <v>19.710000000000118</v>
      </c>
      <c r="I439">
        <f t="shared" si="27"/>
        <v>-1.025141532882297</v>
      </c>
    </row>
    <row r="440" spans="5:9" x14ac:dyDescent="0.2">
      <c r="E440">
        <f t="shared" si="28"/>
        <v>19.75500000000012</v>
      </c>
      <c r="F440">
        <f t="shared" si="26"/>
        <v>-9.7448955218583908</v>
      </c>
      <c r="H440">
        <f t="shared" si="29"/>
        <v>19.75500000000012</v>
      </c>
      <c r="I440">
        <f t="shared" si="27"/>
        <v>-4.8536777850198884</v>
      </c>
    </row>
    <row r="441" spans="5:9" x14ac:dyDescent="0.2">
      <c r="E441">
        <f t="shared" si="28"/>
        <v>19.800000000000122</v>
      </c>
      <c r="F441">
        <f t="shared" si="26"/>
        <v>-9.7190306940181372</v>
      </c>
      <c r="H441">
        <f t="shared" si="29"/>
        <v>19.800000000000122</v>
      </c>
      <c r="I441">
        <f t="shared" si="27"/>
        <v>-7.8350522219782706</v>
      </c>
    </row>
    <row r="442" spans="5:9" x14ac:dyDescent="0.2">
      <c r="E442">
        <f t="shared" si="28"/>
        <v>19.845000000000123</v>
      </c>
      <c r="F442">
        <f t="shared" si="26"/>
        <v>-9.6919358143289553</v>
      </c>
      <c r="H442">
        <f t="shared" si="29"/>
        <v>19.845000000000123</v>
      </c>
      <c r="I442">
        <f t="shared" si="27"/>
        <v>-9.4648044849411708</v>
      </c>
    </row>
    <row r="443" spans="5:9" x14ac:dyDescent="0.2">
      <c r="E443">
        <f t="shared" si="28"/>
        <v>19.890000000000125</v>
      </c>
      <c r="F443">
        <f t="shared" si="26"/>
        <v>-9.6636143119503934</v>
      </c>
      <c r="H443">
        <f t="shared" si="29"/>
        <v>19.890000000000125</v>
      </c>
      <c r="I443">
        <f t="shared" si="27"/>
        <v>-9.4722700408500451</v>
      </c>
    </row>
    <row r="444" spans="5:9" x14ac:dyDescent="0.2">
      <c r="E444">
        <f t="shared" si="28"/>
        <v>19.935000000000127</v>
      </c>
      <c r="F444">
        <f t="shared" si="26"/>
        <v>-9.6340697712847874</v>
      </c>
      <c r="H444">
        <f t="shared" si="29"/>
        <v>19.935000000000127</v>
      </c>
      <c r="I444">
        <f t="shared" si="27"/>
        <v>-7.8656284527125049</v>
      </c>
    </row>
    <row r="445" spans="5:9" x14ac:dyDescent="0.2">
      <c r="E445">
        <f t="shared" si="28"/>
        <v>19.980000000000128</v>
      </c>
      <c r="F445">
        <f t="shared" si="26"/>
        <v>-9.6033059315236287</v>
      </c>
      <c r="H445">
        <f t="shared" si="29"/>
        <v>19.980000000000128</v>
      </c>
      <c r="I445">
        <f t="shared" si="27"/>
        <v>-4.9288903192460776</v>
      </c>
    </row>
    <row r="446" spans="5:9" x14ac:dyDescent="0.2">
      <c r="E446">
        <f t="shared" si="28"/>
        <v>20.02500000000013</v>
      </c>
      <c r="F446">
        <f t="shared" si="26"/>
        <v>-9.5713266861743236</v>
      </c>
      <c r="H446">
        <f t="shared" si="29"/>
        <v>20.02500000000013</v>
      </c>
      <c r="I446">
        <f t="shared" si="27"/>
        <v>-1.1716145017229616</v>
      </c>
    </row>
    <row r="447" spans="5:9" x14ac:dyDescent="0.2">
      <c r="E447">
        <f t="shared" si="28"/>
        <v>20.070000000000132</v>
      </c>
      <c r="F447">
        <f t="shared" si="26"/>
        <v>-9.5381360825674264</v>
      </c>
      <c r="H447">
        <f t="shared" si="29"/>
        <v>20.070000000000132</v>
      </c>
      <c r="I447">
        <f t="shared" si="27"/>
        <v>2.7597292748229334</v>
      </c>
    </row>
    <row r="448" spans="5:9" x14ac:dyDescent="0.2">
      <c r="E448">
        <f t="shared" si="28"/>
        <v>20.115000000000133</v>
      </c>
      <c r="F448">
        <f t="shared" si="26"/>
        <v>-9.5037383213443967</v>
      </c>
      <c r="H448">
        <f t="shared" si="29"/>
        <v>20.115000000000133</v>
      </c>
      <c r="I448">
        <f t="shared" si="27"/>
        <v>6.1932966235988189</v>
      </c>
    </row>
    <row r="449" spans="5:9" x14ac:dyDescent="0.2">
      <c r="E449">
        <f t="shared" si="28"/>
        <v>20.160000000000135</v>
      </c>
      <c r="F449">
        <f t="shared" si="26"/>
        <v>-9.4681377559259801</v>
      </c>
      <c r="H449">
        <f t="shared" si="29"/>
        <v>20.160000000000135</v>
      </c>
      <c r="I449">
        <f t="shared" si="27"/>
        <v>8.547008259131605</v>
      </c>
    </row>
    <row r="450" spans="5:9" x14ac:dyDescent="0.2">
      <c r="E450">
        <f t="shared" si="28"/>
        <v>20.205000000000137</v>
      </c>
      <c r="F450">
        <f t="shared" ref="F450:F513" si="30">$B$3*SIN($B$8*E450)</f>
        <v>-9.4313388919612144</v>
      </c>
      <c r="H450">
        <f t="shared" si="29"/>
        <v>20.205000000000137</v>
      </c>
      <c r="I450">
        <f t="shared" ref="I450:I513" si="31">$F450*SIN($B$9*H450)</f>
        <v>9.4275053840310381</v>
      </c>
    </row>
    <row r="451" spans="5:9" x14ac:dyDescent="0.2">
      <c r="E451">
        <f t="shared" ref="E451:E514" si="32">E450+$B$1</f>
        <v>20.250000000000139</v>
      </c>
      <c r="F451">
        <f t="shared" si="30"/>
        <v>-9.393346386757198</v>
      </c>
      <c r="H451">
        <f t="shared" si="29"/>
        <v>20.250000000000139</v>
      </c>
      <c r="I451">
        <f t="shared" si="31"/>
        <v>8.6960502460491025</v>
      </c>
    </row>
    <row r="452" spans="5:9" x14ac:dyDescent="0.2">
      <c r="E452">
        <f t="shared" si="32"/>
        <v>20.29500000000014</v>
      </c>
      <c r="F452">
        <f t="shared" si="30"/>
        <v>-9.3541650486896586</v>
      </c>
      <c r="H452">
        <f t="shared" si="29"/>
        <v>20.29500000000014</v>
      </c>
      <c r="I452">
        <f t="shared" si="31"/>
        <v>6.4903032360869179</v>
      </c>
    </row>
    <row r="453" spans="5:9" x14ac:dyDescent="0.2">
      <c r="E453">
        <f t="shared" si="32"/>
        <v>20.340000000000142</v>
      </c>
      <c r="F453">
        <f t="shared" si="30"/>
        <v>-9.313799836594395</v>
      </c>
      <c r="H453">
        <f t="shared" si="29"/>
        <v>20.340000000000142</v>
      </c>
      <c r="I453">
        <f t="shared" si="31"/>
        <v>3.1985736912130336</v>
      </c>
    </row>
    <row r="454" spans="5:9" x14ac:dyDescent="0.2">
      <c r="E454">
        <f t="shared" si="32"/>
        <v>20.385000000000144</v>
      </c>
      <c r="F454">
        <f t="shared" si="30"/>
        <v>-9.2722558591396815</v>
      </c>
      <c r="H454">
        <f t="shared" si="29"/>
        <v>20.385000000000144</v>
      </c>
      <c r="I454">
        <f t="shared" si="31"/>
        <v>-0.60866378301108992</v>
      </c>
    </row>
    <row r="455" spans="5:9" x14ac:dyDescent="0.2">
      <c r="E455">
        <f t="shared" si="32"/>
        <v>20.430000000000145</v>
      </c>
      <c r="F455">
        <f t="shared" si="30"/>
        <v>-9.2295383741797128</v>
      </c>
      <c r="H455">
        <f t="shared" si="29"/>
        <v>20.430000000000145</v>
      </c>
      <c r="I455">
        <f t="shared" si="31"/>
        <v>-4.2778889217658822</v>
      </c>
    </row>
    <row r="456" spans="5:9" x14ac:dyDescent="0.2">
      <c r="E456">
        <f t="shared" si="32"/>
        <v>20.475000000000147</v>
      </c>
      <c r="F456">
        <f t="shared" si="30"/>
        <v>-9.1856527880891541</v>
      </c>
      <c r="H456">
        <f t="shared" si="29"/>
        <v>20.475000000000147</v>
      </c>
      <c r="I456">
        <f t="shared" si="31"/>
        <v>-7.1850268140047371</v>
      </c>
    </row>
    <row r="457" spans="5:9" x14ac:dyDescent="0.2">
      <c r="E457">
        <f t="shared" si="32"/>
        <v>20.520000000000149</v>
      </c>
      <c r="F457">
        <f t="shared" si="30"/>
        <v>-9.1406046550789171</v>
      </c>
      <c r="H457">
        <f t="shared" si="29"/>
        <v>20.520000000000149</v>
      </c>
      <c r="I457">
        <f t="shared" si="31"/>
        <v>-8.8418940592604702</v>
      </c>
    </row>
    <row r="458" spans="5:9" x14ac:dyDescent="0.2">
      <c r="E458">
        <f t="shared" si="32"/>
        <v>20.56500000000015</v>
      </c>
      <c r="F458">
        <f t="shared" si="30"/>
        <v>-9.0943996764932074</v>
      </c>
      <c r="H458">
        <f t="shared" si="29"/>
        <v>20.56500000000015</v>
      </c>
      <c r="I458">
        <f t="shared" si="31"/>
        <v>-8.9783923569812725</v>
      </c>
    </row>
    <row r="459" spans="5:9" x14ac:dyDescent="0.2">
      <c r="E459">
        <f t="shared" si="32"/>
        <v>20.610000000000152</v>
      </c>
      <c r="F459">
        <f t="shared" si="30"/>
        <v>-9.0470437000879453</v>
      </c>
      <c r="H459">
        <f t="shared" si="29"/>
        <v>20.610000000000152</v>
      </c>
      <c r="I459">
        <f t="shared" si="31"/>
        <v>-7.5865736183154358</v>
      </c>
    </row>
    <row r="460" spans="5:9" x14ac:dyDescent="0.2">
      <c r="E460">
        <f t="shared" si="32"/>
        <v>20.655000000000154</v>
      </c>
      <c r="F460">
        <f t="shared" si="30"/>
        <v>-8.9985427192906879</v>
      </c>
      <c r="H460">
        <f t="shared" si="29"/>
        <v>20.655000000000154</v>
      </c>
      <c r="I460">
        <f t="shared" si="31"/>
        <v>-4.9193814699195828</v>
      </c>
    </row>
    <row r="461" spans="5:9" x14ac:dyDescent="0.2">
      <c r="E461">
        <f t="shared" si="32"/>
        <v>20.700000000000156</v>
      </c>
      <c r="F461">
        <f t="shared" si="30"/>
        <v>-8.9489028724420727</v>
      </c>
      <c r="H461">
        <f t="shared" si="29"/>
        <v>20.700000000000156</v>
      </c>
      <c r="I461">
        <f t="shared" si="31"/>
        <v>-1.4447307451594888</v>
      </c>
    </row>
    <row r="462" spans="5:9" x14ac:dyDescent="0.2">
      <c r="E462">
        <f t="shared" si="32"/>
        <v>20.745000000000157</v>
      </c>
      <c r="F462">
        <f t="shared" si="30"/>
        <v>-8.8981304420189566</v>
      </c>
      <c r="H462">
        <f t="shared" si="29"/>
        <v>20.745000000000157</v>
      </c>
      <c r="I462">
        <f t="shared" si="31"/>
        <v>2.2367461902492725</v>
      </c>
    </row>
    <row r="463" spans="5:9" x14ac:dyDescent="0.2">
      <c r="E463">
        <f t="shared" si="32"/>
        <v>20.790000000000159</v>
      </c>
      <c r="F463">
        <f t="shared" si="30"/>
        <v>-8.8462318538392939</v>
      </c>
      <c r="H463">
        <f t="shared" si="29"/>
        <v>20.790000000000159</v>
      </c>
      <c r="I463">
        <f t="shared" si="31"/>
        <v>5.4957995810092397</v>
      </c>
    </row>
    <row r="464" spans="5:9" x14ac:dyDescent="0.2">
      <c r="E464">
        <f t="shared" si="32"/>
        <v>20.835000000000161</v>
      </c>
      <c r="F464">
        <f t="shared" si="30"/>
        <v>-8.7932136762488717</v>
      </c>
      <c r="H464">
        <f t="shared" si="29"/>
        <v>20.835000000000161</v>
      </c>
      <c r="I464">
        <f t="shared" si="31"/>
        <v>7.7824203327801751</v>
      </c>
    </row>
    <row r="465" spans="5:9" x14ac:dyDescent="0.2">
      <c r="E465">
        <f t="shared" si="32"/>
        <v>20.880000000000162</v>
      </c>
      <c r="F465">
        <f t="shared" si="30"/>
        <v>-8.7390826192900253</v>
      </c>
      <c r="H465">
        <f t="shared" si="29"/>
        <v>20.880000000000162</v>
      </c>
      <c r="I465">
        <f t="shared" si="31"/>
        <v>8.71891639428042</v>
      </c>
    </row>
    <row r="466" spans="5:9" x14ac:dyDescent="0.2">
      <c r="E466">
        <f t="shared" si="32"/>
        <v>20.925000000000164</v>
      </c>
      <c r="F466">
        <f t="shared" si="30"/>
        <v>-8.6838455338523914</v>
      </c>
      <c r="H466">
        <f t="shared" si="29"/>
        <v>20.925000000000164</v>
      </c>
      <c r="I466">
        <f t="shared" si="31"/>
        <v>8.1624124415731139</v>
      </c>
    </row>
    <row r="467" spans="5:9" x14ac:dyDescent="0.2">
      <c r="E467">
        <f t="shared" si="32"/>
        <v>20.970000000000166</v>
      </c>
      <c r="F467">
        <f t="shared" si="30"/>
        <v>-8.6275094108058656</v>
      </c>
      <c r="H467">
        <f t="shared" si="29"/>
        <v>20.970000000000166</v>
      </c>
      <c r="I467">
        <f t="shared" si="31"/>
        <v>6.226410363602306</v>
      </c>
    </row>
    <row r="468" spans="5:9" x14ac:dyDescent="0.2">
      <c r="E468">
        <f t="shared" si="32"/>
        <v>21.015000000000168</v>
      </c>
      <c r="F468">
        <f t="shared" si="30"/>
        <v>-8.5700813801158215</v>
      </c>
      <c r="H468">
        <f t="shared" si="29"/>
        <v>21.015000000000168</v>
      </c>
      <c r="I468">
        <f t="shared" si="31"/>
        <v>3.2582022401988588</v>
      </c>
    </row>
    <row r="469" spans="5:9" x14ac:dyDescent="0.2">
      <c r="E469">
        <f t="shared" si="32"/>
        <v>21.060000000000169</v>
      </c>
      <c r="F469">
        <f t="shared" si="30"/>
        <v>-8.511568709940736</v>
      </c>
      <c r="H469">
        <f t="shared" si="29"/>
        <v>21.060000000000169</v>
      </c>
      <c r="I469">
        <f t="shared" si="31"/>
        <v>-0.22344962562680862</v>
      </c>
    </row>
    <row r="470" spans="5:9" x14ac:dyDescent="0.2">
      <c r="E470">
        <f t="shared" si="32"/>
        <v>21.105000000000171</v>
      </c>
      <c r="F470">
        <f t="shared" si="30"/>
        <v>-8.4519788057123222</v>
      </c>
      <c r="H470">
        <f t="shared" si="29"/>
        <v>21.105000000000171</v>
      </c>
      <c r="I470">
        <f t="shared" si="31"/>
        <v>-3.6191792520933506</v>
      </c>
    </row>
    <row r="471" spans="5:9" x14ac:dyDescent="0.2">
      <c r="E471">
        <f t="shared" si="32"/>
        <v>21.150000000000173</v>
      </c>
      <c r="F471">
        <f t="shared" si="30"/>
        <v>-8.3913192091982918</v>
      </c>
      <c r="H471">
        <f t="shared" si="29"/>
        <v>21.150000000000173</v>
      </c>
      <c r="I471">
        <f t="shared" si="31"/>
        <v>-6.3524804066681781</v>
      </c>
    </row>
    <row r="472" spans="5:9" x14ac:dyDescent="0.2">
      <c r="E472">
        <f t="shared" si="32"/>
        <v>21.195000000000174</v>
      </c>
      <c r="F472">
        <f t="shared" si="30"/>
        <v>-8.3295975975478616</v>
      </c>
      <c r="H472">
        <f t="shared" si="29"/>
        <v>21.195000000000174</v>
      </c>
      <c r="I472">
        <f t="shared" si="31"/>
        <v>-7.9678590976447143</v>
      </c>
    </row>
    <row r="473" spans="5:9" x14ac:dyDescent="0.2">
      <c r="E473">
        <f t="shared" si="32"/>
        <v>21.240000000000176</v>
      </c>
      <c r="F473">
        <f t="shared" si="30"/>
        <v>-8.2668217823201129</v>
      </c>
      <c r="H473">
        <f t="shared" si="29"/>
        <v>21.240000000000176</v>
      </c>
      <c r="I473">
        <f t="shared" si="31"/>
        <v>-8.2069167978305284</v>
      </c>
    </row>
    <row r="474" spans="5:9" x14ac:dyDescent="0.2">
      <c r="E474">
        <f t="shared" si="32"/>
        <v>21.285000000000178</v>
      </c>
      <c r="F474">
        <f t="shared" si="30"/>
        <v>-8.2029997084953692</v>
      </c>
      <c r="H474">
        <f t="shared" si="29"/>
        <v>21.285000000000178</v>
      </c>
      <c r="I474">
        <f t="shared" si="31"/>
        <v>-7.0496249574598764</v>
      </c>
    </row>
    <row r="475" spans="5:9" x14ac:dyDescent="0.2">
      <c r="E475">
        <f t="shared" si="32"/>
        <v>21.330000000000179</v>
      </c>
      <c r="F475">
        <f t="shared" si="30"/>
        <v>-8.1381394534696536</v>
      </c>
      <c r="H475">
        <f t="shared" si="29"/>
        <v>21.330000000000179</v>
      </c>
      <c r="I475">
        <f t="shared" si="31"/>
        <v>-4.7142087459941546</v>
      </c>
    </row>
    <row r="476" spans="5:9" x14ac:dyDescent="0.2">
      <c r="E476">
        <f t="shared" si="32"/>
        <v>21.375000000000181</v>
      </c>
      <c r="F476">
        <f t="shared" si="30"/>
        <v>-8.0722492260324188</v>
      </c>
      <c r="H476">
        <f t="shared" si="29"/>
        <v>21.375000000000181</v>
      </c>
      <c r="I476">
        <f t="shared" si="31"/>
        <v>-1.6162630193639034</v>
      </c>
    </row>
    <row r="477" spans="5:9" x14ac:dyDescent="0.2">
      <c r="E477">
        <f t="shared" si="32"/>
        <v>21.420000000000183</v>
      </c>
      <c r="F477">
        <f t="shared" si="30"/>
        <v>-8.0053373653276196</v>
      </c>
      <c r="H477">
        <f t="shared" si="29"/>
        <v>21.420000000000183</v>
      </c>
      <c r="I477">
        <f t="shared" si="31"/>
        <v>1.70528097918462</v>
      </c>
    </row>
    <row r="478" spans="5:9" x14ac:dyDescent="0.2">
      <c r="E478">
        <f t="shared" si="32"/>
        <v>21.465000000000185</v>
      </c>
      <c r="F478">
        <f t="shared" si="30"/>
        <v>-7.9374123397983132</v>
      </c>
      <c r="H478">
        <f t="shared" si="29"/>
        <v>21.465000000000185</v>
      </c>
      <c r="I478">
        <f t="shared" si="31"/>
        <v>4.6821374529383117</v>
      </c>
    </row>
    <row r="479" spans="5:9" x14ac:dyDescent="0.2">
      <c r="E479">
        <f t="shared" si="32"/>
        <v>21.510000000000186</v>
      </c>
      <c r="F479">
        <f t="shared" si="30"/>
        <v>-7.8684827461148723</v>
      </c>
      <c r="H479">
        <f t="shared" si="29"/>
        <v>21.510000000000186</v>
      </c>
      <c r="I479">
        <f t="shared" si="31"/>
        <v>6.814169317481686</v>
      </c>
    </row>
    <row r="480" spans="5:9" x14ac:dyDescent="0.2">
      <c r="E480">
        <f t="shared" si="32"/>
        <v>21.555000000000188</v>
      </c>
      <c r="F480">
        <f t="shared" si="30"/>
        <v>-7.7985573080869885</v>
      </c>
      <c r="H480">
        <f t="shared" si="29"/>
        <v>21.555000000000188</v>
      </c>
      <c r="I480">
        <f t="shared" si="31"/>
        <v>7.7536370712450813</v>
      </c>
    </row>
    <row r="481" spans="5:9" x14ac:dyDescent="0.2">
      <c r="E481">
        <f t="shared" si="32"/>
        <v>21.60000000000019</v>
      </c>
      <c r="F481">
        <f t="shared" si="30"/>
        <v>-7.727644875559573</v>
      </c>
      <c r="H481">
        <f t="shared" si="29"/>
        <v>21.60000000000019</v>
      </c>
      <c r="I481">
        <f t="shared" si="31"/>
        <v>7.361963005496194</v>
      </c>
    </row>
    <row r="482" spans="5:9" x14ac:dyDescent="0.2">
      <c r="E482">
        <f t="shared" si="32"/>
        <v>21.645000000000191</v>
      </c>
      <c r="F482">
        <f t="shared" si="30"/>
        <v>-7.6557544232927111</v>
      </c>
      <c r="H482">
        <f t="shared" si="29"/>
        <v>21.645000000000191</v>
      </c>
      <c r="I482">
        <f t="shared" si="31"/>
        <v>5.7297362891987325</v>
      </c>
    </row>
    <row r="483" spans="5:9" x14ac:dyDescent="0.2">
      <c r="E483">
        <f t="shared" si="32"/>
        <v>21.690000000000193</v>
      </c>
      <c r="F483">
        <f t="shared" si="30"/>
        <v>-7.5828950498258072</v>
      </c>
      <c r="H483">
        <f t="shared" si="29"/>
        <v>21.690000000000193</v>
      </c>
      <c r="I483">
        <f t="shared" si="31"/>
        <v>3.1571570796727988</v>
      </c>
    </row>
    <row r="484" spans="5:9" x14ac:dyDescent="0.2">
      <c r="E484">
        <f t="shared" si="32"/>
        <v>21.735000000000195</v>
      </c>
      <c r="F484">
        <f t="shared" si="30"/>
        <v>-7.5090759763260593</v>
      </c>
      <c r="H484">
        <f t="shared" si="29"/>
        <v>21.735000000000195</v>
      </c>
      <c r="I484">
        <f t="shared" si="31"/>
        <v>9.8965477670828819E-2</v>
      </c>
    </row>
    <row r="485" spans="5:9" x14ac:dyDescent="0.2">
      <c r="E485">
        <f t="shared" si="32"/>
        <v>21.780000000000197</v>
      </c>
      <c r="F485">
        <f t="shared" si="30"/>
        <v>-7.434306545421423</v>
      </c>
      <c r="H485">
        <f t="shared" si="29"/>
        <v>21.780000000000197</v>
      </c>
      <c r="I485">
        <f t="shared" si="31"/>
        <v>-2.9160644904263098</v>
      </c>
    </row>
    <row r="486" spans="5:9" x14ac:dyDescent="0.2">
      <c r="E486">
        <f t="shared" si="32"/>
        <v>21.825000000000198</v>
      </c>
      <c r="F486">
        <f t="shared" si="30"/>
        <v>-7.3585962200181907</v>
      </c>
      <c r="H486">
        <f t="shared" si="29"/>
        <v>21.825000000000198</v>
      </c>
      <c r="I486">
        <f t="shared" si="31"/>
        <v>-5.3767928211351164</v>
      </c>
    </row>
    <row r="487" spans="5:9" x14ac:dyDescent="0.2">
      <c r="E487">
        <f t="shared" si="32"/>
        <v>21.8700000000002</v>
      </c>
      <c r="F487">
        <f t="shared" si="30"/>
        <v>-7.28195458210336</v>
      </c>
      <c r="H487">
        <f t="shared" si="29"/>
        <v>21.8700000000002</v>
      </c>
      <c r="I487">
        <f t="shared" si="31"/>
        <v>-6.8766113684095851</v>
      </c>
    </row>
    <row r="488" spans="5:9" x14ac:dyDescent="0.2">
      <c r="E488">
        <f t="shared" si="32"/>
        <v>21.915000000000202</v>
      </c>
      <c r="F488">
        <f t="shared" si="30"/>
        <v>-7.2043913315319283</v>
      </c>
      <c r="H488">
        <f t="shared" si="29"/>
        <v>21.915000000000202</v>
      </c>
      <c r="I488">
        <f t="shared" si="31"/>
        <v>-7.1807563440175359</v>
      </c>
    </row>
    <row r="489" spans="5:9" x14ac:dyDescent="0.2">
      <c r="E489">
        <f t="shared" si="32"/>
        <v>21.960000000000203</v>
      </c>
      <c r="F489">
        <f t="shared" si="30"/>
        <v>-7.1259162847992599</v>
      </c>
      <c r="H489">
        <f t="shared" si="29"/>
        <v>21.960000000000203</v>
      </c>
      <c r="I489">
        <f t="shared" si="31"/>
        <v>-6.2628701141058682</v>
      </c>
    </row>
    <row r="490" spans="5:9" x14ac:dyDescent="0.2">
      <c r="E490">
        <f t="shared" si="32"/>
        <v>22.005000000000205</v>
      </c>
      <c r="F490">
        <f t="shared" si="30"/>
        <v>-7.0465393737987059</v>
      </c>
      <c r="H490">
        <f t="shared" si="29"/>
        <v>22.005000000000205</v>
      </c>
      <c r="I490">
        <f t="shared" si="31"/>
        <v>-4.3051526886895246</v>
      </c>
    </row>
    <row r="491" spans="5:9" x14ac:dyDescent="0.2">
      <c r="E491">
        <f t="shared" si="32"/>
        <v>22.050000000000207</v>
      </c>
      <c r="F491">
        <f t="shared" si="30"/>
        <v>-6.9662706445646112</v>
      </c>
      <c r="H491">
        <f t="shared" si="29"/>
        <v>22.050000000000207</v>
      </c>
      <c r="I491">
        <f t="shared" si="31"/>
        <v>-1.6628187008354662</v>
      </c>
    </row>
    <row r="492" spans="5:9" x14ac:dyDescent="0.2">
      <c r="E492">
        <f t="shared" si="32"/>
        <v>22.095000000000208</v>
      </c>
      <c r="F492">
        <f t="shared" si="30"/>
        <v>-6.8851202560008726</v>
      </c>
      <c r="H492">
        <f t="shared" si="29"/>
        <v>22.095000000000208</v>
      </c>
      <c r="I492">
        <f t="shared" si="31"/>
        <v>1.2002979878769191</v>
      </c>
    </row>
    <row r="493" spans="5:9" x14ac:dyDescent="0.2">
      <c r="E493">
        <f t="shared" si="32"/>
        <v>22.14000000000021</v>
      </c>
      <c r="F493">
        <f t="shared" si="30"/>
        <v>-6.8030984785952224</v>
      </c>
      <c r="H493">
        <f t="shared" si="29"/>
        <v>22.14000000000021</v>
      </c>
      <c r="I493">
        <f t="shared" si="31"/>
        <v>3.7933270533401044</v>
      </c>
    </row>
    <row r="494" spans="5:9" x14ac:dyDescent="0.2">
      <c r="E494">
        <f t="shared" si="32"/>
        <v>22.185000000000212</v>
      </c>
      <c r="F494">
        <f t="shared" si="30"/>
        <v>-6.7202156931193757</v>
      </c>
      <c r="H494">
        <f t="shared" si="29"/>
        <v>22.185000000000212</v>
      </c>
      <c r="I494">
        <f t="shared" si="31"/>
        <v>5.68275561165329</v>
      </c>
    </row>
    <row r="495" spans="5:9" x14ac:dyDescent="0.2">
      <c r="E495">
        <f t="shared" si="32"/>
        <v>22.230000000000214</v>
      </c>
      <c r="F495">
        <f t="shared" si="30"/>
        <v>-6.636482389315236</v>
      </c>
      <c r="H495">
        <f t="shared" si="29"/>
        <v>22.230000000000214</v>
      </c>
      <c r="I495">
        <f t="shared" si="31"/>
        <v>6.565083561554264</v>
      </c>
    </row>
    <row r="496" spans="5:9" x14ac:dyDescent="0.2">
      <c r="E496">
        <f t="shared" si="32"/>
        <v>22.275000000000215</v>
      </c>
      <c r="F496">
        <f t="shared" si="30"/>
        <v>-6.5519091645672951</v>
      </c>
      <c r="H496">
        <f t="shared" si="29"/>
        <v>22.275000000000215</v>
      </c>
      <c r="I496">
        <f t="shared" si="31"/>
        <v>6.3155323995351162</v>
      </c>
    </row>
    <row r="497" spans="5:9" x14ac:dyDescent="0.2">
      <c r="E497">
        <f t="shared" si="32"/>
        <v>22.320000000000217</v>
      </c>
      <c r="F497">
        <f t="shared" si="30"/>
        <v>-6.4665067225614212</v>
      </c>
      <c r="H497">
        <f t="shared" si="29"/>
        <v>22.320000000000217</v>
      </c>
      <c r="I497">
        <f t="shared" si="31"/>
        <v>5.0049979391681649</v>
      </c>
    </row>
    <row r="498" spans="5:9" x14ac:dyDescent="0.2">
      <c r="E498">
        <f t="shared" si="32"/>
        <v>22.365000000000219</v>
      </c>
      <c r="F498">
        <f t="shared" si="30"/>
        <v>-6.3802858719301803</v>
      </c>
      <c r="H498">
        <f t="shared" si="29"/>
        <v>22.365000000000219</v>
      </c>
      <c r="I498">
        <f t="shared" si="31"/>
        <v>2.883086484999565</v>
      </c>
    </row>
    <row r="499" spans="5:9" x14ac:dyDescent="0.2">
      <c r="E499">
        <f t="shared" si="32"/>
        <v>22.41000000000022</v>
      </c>
      <c r="F499">
        <f t="shared" si="30"/>
        <v>-6.2932575248848908</v>
      </c>
      <c r="H499">
        <f t="shared" ref="H499:H562" si="33">E499</f>
        <v>22.41000000000022</v>
      </c>
      <c r="I499">
        <f t="shared" si="31"/>
        <v>0.3309678510835895</v>
      </c>
    </row>
    <row r="500" spans="5:9" x14ac:dyDescent="0.2">
      <c r="E500">
        <f t="shared" si="32"/>
        <v>22.455000000000222</v>
      </c>
      <c r="F500">
        <f t="shared" si="30"/>
        <v>-6.205432695834558</v>
      </c>
      <c r="H500">
        <f t="shared" si="33"/>
        <v>22.455000000000222</v>
      </c>
      <c r="I500">
        <f t="shared" si="31"/>
        <v>-2.2071095509935343</v>
      </c>
    </row>
    <row r="501" spans="5:9" x14ac:dyDescent="0.2">
      <c r="E501">
        <f t="shared" si="32"/>
        <v>22.500000000000224</v>
      </c>
      <c r="F501">
        <f t="shared" si="30"/>
        <v>-6.1168224999918763</v>
      </c>
      <c r="H501">
        <f t="shared" si="33"/>
        <v>22.500000000000224</v>
      </c>
      <c r="I501">
        <f t="shared" si="31"/>
        <v>-4.3013346700427721</v>
      </c>
    </row>
    <row r="502" spans="5:9" x14ac:dyDescent="0.2">
      <c r="E502">
        <f t="shared" si="32"/>
        <v>22.545000000000226</v>
      </c>
      <c r="F502">
        <f t="shared" si="30"/>
        <v>-6.0274381519664768</v>
      </c>
      <c r="H502">
        <f t="shared" si="33"/>
        <v>22.545000000000226</v>
      </c>
      <c r="I502">
        <f t="shared" si="31"/>
        <v>-5.6093242010795645</v>
      </c>
    </row>
    <row r="503" spans="5:9" x14ac:dyDescent="0.2">
      <c r="E503">
        <f t="shared" si="32"/>
        <v>22.590000000000227</v>
      </c>
      <c r="F503">
        <f t="shared" si="30"/>
        <v>-5.9372909643455944</v>
      </c>
      <c r="H503">
        <f t="shared" si="33"/>
        <v>22.590000000000227</v>
      </c>
      <c r="I503">
        <f t="shared" si="31"/>
        <v>-5.9321571162941202</v>
      </c>
    </row>
    <row r="504" spans="5:9" x14ac:dyDescent="0.2">
      <c r="E504">
        <f t="shared" si="32"/>
        <v>22.635000000000229</v>
      </c>
      <c r="F504">
        <f t="shared" si="30"/>
        <v>-5.8463923462623288</v>
      </c>
      <c r="H504">
        <f t="shared" si="33"/>
        <v>22.635000000000229</v>
      </c>
      <c r="I504">
        <f t="shared" si="31"/>
        <v>-5.244272289545977</v>
      </c>
    </row>
    <row r="505" spans="5:9" x14ac:dyDescent="0.2">
      <c r="E505">
        <f t="shared" si="32"/>
        <v>22.680000000000231</v>
      </c>
      <c r="F505">
        <f t="shared" si="30"/>
        <v>-5.7547538019516988</v>
      </c>
      <c r="H505">
        <f t="shared" si="33"/>
        <v>22.680000000000231</v>
      </c>
      <c r="I505">
        <f t="shared" si="31"/>
        <v>-3.6928035307609348</v>
      </c>
    </row>
    <row r="506" spans="5:9" x14ac:dyDescent="0.2">
      <c r="E506">
        <f t="shared" si="32"/>
        <v>22.725000000000232</v>
      </c>
      <c r="F506">
        <f t="shared" si="30"/>
        <v>-5.6623869292946463</v>
      </c>
      <c r="H506">
        <f t="shared" si="33"/>
        <v>22.725000000000232</v>
      </c>
      <c r="I506">
        <f t="shared" si="31"/>
        <v>-1.5673236836419282</v>
      </c>
    </row>
    <row r="507" spans="5:9" x14ac:dyDescent="0.2">
      <c r="E507">
        <f t="shared" si="32"/>
        <v>22.770000000000234</v>
      </c>
      <c r="F507">
        <f t="shared" si="30"/>
        <v>-5.5693034183501968</v>
      </c>
      <c r="H507">
        <f t="shared" si="33"/>
        <v>22.770000000000234</v>
      </c>
      <c r="I507">
        <f t="shared" si="31"/>
        <v>0.7539459546692695</v>
      </c>
    </row>
    <row r="508" spans="5:9" x14ac:dyDescent="0.2">
      <c r="E508">
        <f t="shared" si="32"/>
        <v>22.815000000000236</v>
      </c>
      <c r="F508">
        <f t="shared" si="30"/>
        <v>-5.4755150498759537</v>
      </c>
      <c r="H508">
        <f t="shared" si="33"/>
        <v>22.815000000000236</v>
      </c>
      <c r="I508">
        <f t="shared" si="31"/>
        <v>2.8715088696854227</v>
      </c>
    </row>
    <row r="509" spans="5:9" x14ac:dyDescent="0.2">
      <c r="E509">
        <f t="shared" si="32"/>
        <v>22.860000000000237</v>
      </c>
      <c r="F509">
        <f t="shared" si="30"/>
        <v>-5.3810336938371108</v>
      </c>
      <c r="H509">
        <f t="shared" si="33"/>
        <v>22.860000000000237</v>
      </c>
      <c r="I509">
        <f t="shared" si="31"/>
        <v>4.4335364258357881</v>
      </c>
    </row>
    <row r="510" spans="5:9" x14ac:dyDescent="0.2">
      <c r="E510">
        <f t="shared" si="32"/>
        <v>22.905000000000239</v>
      </c>
      <c r="F510">
        <f t="shared" si="30"/>
        <v>-5.2858713079041735</v>
      </c>
      <c r="H510">
        <f t="shared" si="33"/>
        <v>22.905000000000239</v>
      </c>
      <c r="I510">
        <f t="shared" si="31"/>
        <v>5.194451038658455</v>
      </c>
    </row>
    <row r="511" spans="5:9" x14ac:dyDescent="0.2">
      <c r="E511">
        <f t="shared" si="32"/>
        <v>22.950000000000241</v>
      </c>
      <c r="F511">
        <f t="shared" si="30"/>
        <v>-5.1900399359395859</v>
      </c>
      <c r="H511">
        <f t="shared" si="33"/>
        <v>22.950000000000241</v>
      </c>
      <c r="I511">
        <f t="shared" si="31"/>
        <v>5.0533723459684339</v>
      </c>
    </row>
    <row r="512" spans="5:9" x14ac:dyDescent="0.2">
      <c r="E512">
        <f t="shared" si="32"/>
        <v>22.995000000000243</v>
      </c>
      <c r="F512">
        <f t="shared" si="30"/>
        <v>-5.0935517064734439</v>
      </c>
      <c r="H512">
        <f t="shared" si="33"/>
        <v>22.995000000000243</v>
      </c>
      <c r="I512">
        <f t="shared" si="31"/>
        <v>4.0664376375713474</v>
      </c>
    </row>
    <row r="513" spans="5:9" x14ac:dyDescent="0.2">
      <c r="E513">
        <f t="shared" si="32"/>
        <v>23.040000000000244</v>
      </c>
      <c r="F513">
        <f t="shared" si="30"/>
        <v>-4.9964188311684934</v>
      </c>
      <c r="H513">
        <f t="shared" si="33"/>
        <v>23.040000000000244</v>
      </c>
      <c r="I513">
        <f t="shared" si="31"/>
        <v>2.4317233916287591</v>
      </c>
    </row>
    <row r="514" spans="5:9" x14ac:dyDescent="0.2">
      <c r="E514">
        <f t="shared" si="32"/>
        <v>23.085000000000246</v>
      </c>
      <c r="F514">
        <f t="shared" ref="F514:F577" si="34">$B$3*SIN($B$8*E514)</f>
        <v>-4.8986536032746102</v>
      </c>
      <c r="H514">
        <f t="shared" si="33"/>
        <v>23.085000000000246</v>
      </c>
      <c r="I514">
        <f t="shared" ref="I514:I577" si="35">$F514*SIN($B$9*H514)</f>
        <v>0.45028670929494663</v>
      </c>
    </row>
    <row r="515" spans="5:9" x14ac:dyDescent="0.2">
      <c r="E515">
        <f t="shared" ref="E515:E578" si="36">E514+$B$1</f>
        <v>23.130000000000248</v>
      </c>
      <c r="F515">
        <f t="shared" si="34"/>
        <v>-4.800268396072946</v>
      </c>
      <c r="H515">
        <f t="shared" si="33"/>
        <v>23.130000000000248</v>
      </c>
      <c r="I515">
        <f t="shared" si="35"/>
        <v>-1.5291261802125147</v>
      </c>
    </row>
    <row r="516" spans="5:9" x14ac:dyDescent="0.2">
      <c r="E516">
        <f t="shared" si="36"/>
        <v>23.175000000000249</v>
      </c>
      <c r="F516">
        <f t="shared" si="34"/>
        <v>-4.7012756613099631</v>
      </c>
      <c r="H516">
        <f t="shared" si="33"/>
        <v>23.175000000000249</v>
      </c>
      <c r="I516">
        <f t="shared" si="35"/>
        <v>-3.1715737703732803</v>
      </c>
    </row>
    <row r="517" spans="5:9" x14ac:dyDescent="0.2">
      <c r="E517">
        <f t="shared" si="36"/>
        <v>23.220000000000251</v>
      </c>
      <c r="F517">
        <f t="shared" si="34"/>
        <v>-4.6016879276215148</v>
      </c>
      <c r="H517">
        <f t="shared" si="33"/>
        <v>23.220000000000251</v>
      </c>
      <c r="I517">
        <f t="shared" si="35"/>
        <v>-4.2127538163531781</v>
      </c>
    </row>
    <row r="518" spans="5:9" x14ac:dyDescent="0.2">
      <c r="E518">
        <f t="shared" si="36"/>
        <v>23.265000000000253</v>
      </c>
      <c r="F518">
        <f t="shared" si="34"/>
        <v>-4.5015177989472113</v>
      </c>
      <c r="H518">
        <f t="shared" si="33"/>
        <v>23.265000000000253</v>
      </c>
      <c r="I518">
        <f t="shared" si="35"/>
        <v>-4.5015073635426672</v>
      </c>
    </row>
    <row r="519" spans="5:9" x14ac:dyDescent="0.2">
      <c r="E519">
        <f t="shared" si="36"/>
        <v>23.310000000000255</v>
      </c>
      <c r="F519">
        <f t="shared" si="34"/>
        <v>-4.4007779529352558</v>
      </c>
      <c r="H519">
        <f t="shared" si="33"/>
        <v>23.310000000000255</v>
      </c>
      <c r="I519">
        <f t="shared" si="35"/>
        <v>-4.0211619003277459</v>
      </c>
    </row>
    <row r="520" spans="5:9" x14ac:dyDescent="0.2">
      <c r="E520">
        <f t="shared" si="36"/>
        <v>23.355000000000256</v>
      </c>
      <c r="F520">
        <f t="shared" si="34"/>
        <v>-4.299481139337936</v>
      </c>
      <c r="H520">
        <f t="shared" si="33"/>
        <v>23.355000000000256</v>
      </c>
      <c r="I520">
        <f t="shared" si="35"/>
        <v>-2.8868208390831622</v>
      </c>
    </row>
    <row r="521" spans="5:9" x14ac:dyDescent="0.2">
      <c r="E521">
        <f t="shared" si="36"/>
        <v>23.400000000000258</v>
      </c>
      <c r="F521">
        <f t="shared" si="34"/>
        <v>-4.1976401783980082</v>
      </c>
      <c r="H521">
        <f t="shared" si="33"/>
        <v>23.400000000000258</v>
      </c>
      <c r="I521">
        <f t="shared" si="35"/>
        <v>-1.3200112686283183</v>
      </c>
    </row>
    <row r="522" spans="5:9" x14ac:dyDescent="0.2">
      <c r="E522">
        <f t="shared" si="36"/>
        <v>23.44500000000026</v>
      </c>
      <c r="F522">
        <f t="shared" si="34"/>
        <v>-4.0952679592261525</v>
      </c>
      <c r="H522">
        <f t="shared" si="33"/>
        <v>23.44500000000026</v>
      </c>
      <c r="I522">
        <f t="shared" si="35"/>
        <v>0.39399698607531319</v>
      </c>
    </row>
    <row r="523" spans="5:9" x14ac:dyDescent="0.2">
      <c r="E523">
        <f t="shared" si="36"/>
        <v>23.490000000000261</v>
      </c>
      <c r="F523">
        <f t="shared" si="34"/>
        <v>-3.9923774381697061</v>
      </c>
      <c r="H523">
        <f t="shared" si="33"/>
        <v>23.490000000000261</v>
      </c>
      <c r="I523">
        <f t="shared" si="35"/>
        <v>1.9580644895320523</v>
      </c>
    </row>
    <row r="524" spans="5:9" x14ac:dyDescent="0.2">
      <c r="E524">
        <f t="shared" si="36"/>
        <v>23.535000000000263</v>
      </c>
      <c r="F524">
        <f t="shared" si="34"/>
        <v>-3.8889816371729005</v>
      </c>
      <c r="H524">
        <f t="shared" si="33"/>
        <v>23.535000000000263</v>
      </c>
      <c r="I524">
        <f t="shared" si="35"/>
        <v>3.1148255313398279</v>
      </c>
    </row>
    <row r="525" spans="5:9" x14ac:dyDescent="0.2">
      <c r="E525">
        <f t="shared" si="36"/>
        <v>23.580000000000265</v>
      </c>
      <c r="F525">
        <f t="shared" si="34"/>
        <v>-3.7850936421287811</v>
      </c>
      <c r="H525">
        <f t="shared" si="33"/>
        <v>23.580000000000265</v>
      </c>
      <c r="I525">
        <f t="shared" si="35"/>
        <v>3.6891038960931031</v>
      </c>
    </row>
    <row r="526" spans="5:9" x14ac:dyDescent="0.2">
      <c r="E526">
        <f t="shared" si="36"/>
        <v>23.625000000000266</v>
      </c>
      <c r="F526">
        <f t="shared" si="34"/>
        <v>-3.6807266012230491</v>
      </c>
      <c r="H526">
        <f t="shared" si="33"/>
        <v>23.625000000000266</v>
      </c>
      <c r="I526">
        <f t="shared" si="35"/>
        <v>3.6140988654959081</v>
      </c>
    </row>
    <row r="527" spans="5:9" x14ac:dyDescent="0.2">
      <c r="E527">
        <f t="shared" si="36"/>
        <v>23.670000000000268</v>
      </c>
      <c r="F527">
        <f t="shared" si="34"/>
        <v>-3.5758937232700054</v>
      </c>
      <c r="H527">
        <f t="shared" si="33"/>
        <v>23.670000000000268</v>
      </c>
      <c r="I527">
        <f t="shared" si="35"/>
        <v>2.9374928616974012</v>
      </c>
    </row>
    <row r="528" spans="5:9" x14ac:dyDescent="0.2">
      <c r="E528">
        <f t="shared" si="36"/>
        <v>23.71500000000027</v>
      </c>
      <c r="F528">
        <f t="shared" si="34"/>
        <v>-3.4706082760408332</v>
      </c>
      <c r="H528">
        <f t="shared" si="33"/>
        <v>23.71500000000027</v>
      </c>
      <c r="I528">
        <f t="shared" si="35"/>
        <v>1.8073385673082769</v>
      </c>
    </row>
    <row r="529" spans="5:9" x14ac:dyDescent="0.2">
      <c r="E529">
        <f t="shared" si="36"/>
        <v>23.760000000000272</v>
      </c>
      <c r="F529">
        <f t="shared" si="34"/>
        <v>-3.3648835845844065</v>
      </c>
      <c r="H529">
        <f t="shared" si="33"/>
        <v>23.760000000000272</v>
      </c>
      <c r="I529">
        <f t="shared" si="35"/>
        <v>0.4411605100307926</v>
      </c>
    </row>
    <row r="530" spans="5:9" x14ac:dyDescent="0.2">
      <c r="E530">
        <f t="shared" si="36"/>
        <v>23.805000000000273</v>
      </c>
      <c r="F530">
        <f t="shared" si="34"/>
        <v>-3.2587330295408652</v>
      </c>
      <c r="H530">
        <f t="shared" si="33"/>
        <v>23.805000000000273</v>
      </c>
      <c r="I530">
        <f t="shared" si="35"/>
        <v>-0.91547978704580379</v>
      </c>
    </row>
    <row r="531" spans="5:9" x14ac:dyDescent="0.2">
      <c r="E531">
        <f t="shared" si="36"/>
        <v>23.850000000000275</v>
      </c>
      <c r="F531">
        <f t="shared" si="34"/>
        <v>-3.1521700454481372</v>
      </c>
      <c r="H531">
        <f t="shared" si="33"/>
        <v>23.850000000000275</v>
      </c>
      <c r="I531">
        <f t="shared" si="35"/>
        <v>-2.0331279166008449</v>
      </c>
    </row>
    <row r="532" spans="5:9" x14ac:dyDescent="0.2">
      <c r="E532">
        <f t="shared" si="36"/>
        <v>23.895000000000277</v>
      </c>
      <c r="F532">
        <f t="shared" si="34"/>
        <v>-3.0452081190416536</v>
      </c>
      <c r="H532">
        <f t="shared" si="33"/>
        <v>23.895000000000277</v>
      </c>
      <c r="I532">
        <f t="shared" si="35"/>
        <v>-2.737353280905543</v>
      </c>
    </row>
    <row r="533" spans="5:9" x14ac:dyDescent="0.2">
      <c r="E533">
        <f t="shared" si="36"/>
        <v>23.940000000000278</v>
      </c>
      <c r="F533">
        <f t="shared" si="34"/>
        <v>-2.9378607875474487</v>
      </c>
      <c r="H533">
        <f t="shared" si="33"/>
        <v>23.940000000000278</v>
      </c>
      <c r="I533">
        <f t="shared" si="35"/>
        <v>-2.9358192793150732</v>
      </c>
    </row>
    <row r="534" spans="5:9" x14ac:dyDescent="0.2">
      <c r="E534">
        <f t="shared" si="36"/>
        <v>23.98500000000028</v>
      </c>
      <c r="F534">
        <f t="shared" si="34"/>
        <v>-2.8301416369688748</v>
      </c>
      <c r="H534">
        <f t="shared" si="33"/>
        <v>23.98500000000028</v>
      </c>
      <c r="I534">
        <f t="shared" si="35"/>
        <v>-2.6293344836117698</v>
      </c>
    </row>
    <row r="535" spans="5:9" x14ac:dyDescent="0.2">
      <c r="E535">
        <f t="shared" si="36"/>
        <v>24.030000000000282</v>
      </c>
      <c r="F535">
        <f t="shared" si="34"/>
        <v>-2.7220643003671388</v>
      </c>
      <c r="H535">
        <f t="shared" si="33"/>
        <v>24.030000000000282</v>
      </c>
      <c r="I535">
        <f t="shared" si="35"/>
        <v>-1.9057966543766087</v>
      </c>
    </row>
    <row r="536" spans="5:9" x14ac:dyDescent="0.2">
      <c r="E536">
        <f t="shared" si="36"/>
        <v>24.075000000000284</v>
      </c>
      <c r="F536">
        <f t="shared" si="34"/>
        <v>-2.6136424561358886</v>
      </c>
      <c r="H536">
        <f t="shared" si="33"/>
        <v>24.075000000000284</v>
      </c>
      <c r="I536">
        <f t="shared" si="35"/>
        <v>-0.91907589615226171</v>
      </c>
    </row>
    <row r="537" spans="5:9" x14ac:dyDescent="0.2">
      <c r="E537">
        <f t="shared" si="36"/>
        <v>24.120000000000285</v>
      </c>
      <c r="F537">
        <f t="shared" si="34"/>
        <v>-2.5048898262700616</v>
      </c>
      <c r="H537">
        <f t="shared" si="33"/>
        <v>24.120000000000285</v>
      </c>
      <c r="I537">
        <f t="shared" si="35"/>
        <v>0.14250534093113668</v>
      </c>
    </row>
    <row r="538" spans="5:9" x14ac:dyDescent="0.2">
      <c r="E538">
        <f t="shared" si="36"/>
        <v>24.165000000000287</v>
      </c>
      <c r="F538">
        <f t="shared" si="34"/>
        <v>-2.3958201746292067</v>
      </c>
      <c r="H538">
        <f t="shared" si="33"/>
        <v>24.165000000000287</v>
      </c>
      <c r="I538">
        <f t="shared" si="35"/>
        <v>1.0918032762502652</v>
      </c>
    </row>
    <row r="539" spans="5:9" x14ac:dyDescent="0.2">
      <c r="E539">
        <f t="shared" si="36"/>
        <v>24.210000000000289</v>
      </c>
      <c r="F539">
        <f t="shared" si="34"/>
        <v>-2.2864473051955208</v>
      </c>
      <c r="H539">
        <f t="shared" si="33"/>
        <v>24.210000000000289</v>
      </c>
      <c r="I539">
        <f t="shared" si="35"/>
        <v>1.7759009133826387</v>
      </c>
    </row>
    <row r="540" spans="5:9" x14ac:dyDescent="0.2">
      <c r="E540">
        <f t="shared" si="36"/>
        <v>24.25500000000029</v>
      </c>
      <c r="F540">
        <f t="shared" si="34"/>
        <v>-2.1767850603267966</v>
      </c>
      <c r="H540">
        <f t="shared" si="33"/>
        <v>24.25500000000029</v>
      </c>
      <c r="I540">
        <f t="shared" si="35"/>
        <v>2.1007278093689847</v>
      </c>
    </row>
    <row r="541" spans="5:9" x14ac:dyDescent="0.2">
      <c r="E541">
        <f t="shared" si="36"/>
        <v>24.300000000000292</v>
      </c>
      <c r="F541">
        <f t="shared" si="34"/>
        <v>-2.0668473190045207</v>
      </c>
      <c r="H541">
        <f t="shared" si="33"/>
        <v>24.300000000000292</v>
      </c>
      <c r="I541">
        <f t="shared" si="35"/>
        <v>2.043290000849975</v>
      </c>
    </row>
    <row r="542" spans="5:9" x14ac:dyDescent="0.2">
      <c r="E542">
        <f t="shared" si="36"/>
        <v>24.345000000000294</v>
      </c>
      <c r="F542">
        <f t="shared" si="34"/>
        <v>-1.9566479950773292</v>
      </c>
      <c r="H542">
        <f t="shared" si="33"/>
        <v>24.345000000000294</v>
      </c>
      <c r="I542">
        <f t="shared" si="35"/>
        <v>1.6500695529468825</v>
      </c>
    </row>
    <row r="543" spans="5:9" x14ac:dyDescent="0.2">
      <c r="E543">
        <f t="shared" si="36"/>
        <v>24.390000000000295</v>
      </c>
      <c r="F543">
        <f t="shared" si="34"/>
        <v>-1.8462010355000595</v>
      </c>
      <c r="H543">
        <f t="shared" si="33"/>
        <v>24.390000000000295</v>
      </c>
      <c r="I543">
        <f t="shared" si="35"/>
        <v>1.0228103596382219</v>
      </c>
    </row>
    <row r="544" spans="5:9" x14ac:dyDescent="0.2">
      <c r="E544">
        <f t="shared" si="36"/>
        <v>24.435000000000297</v>
      </c>
      <c r="F544">
        <f t="shared" si="34"/>
        <v>-1.7355204185686048</v>
      </c>
      <c r="H544">
        <f t="shared" si="33"/>
        <v>24.435000000000297</v>
      </c>
      <c r="I544">
        <f t="shared" si="35"/>
        <v>0.29519476928935284</v>
      </c>
    </row>
    <row r="545" spans="5:9" x14ac:dyDescent="0.2">
      <c r="E545">
        <f t="shared" si="36"/>
        <v>24.480000000000299</v>
      </c>
      <c r="F545">
        <f t="shared" si="34"/>
        <v>-1.6246201521508055</v>
      </c>
      <c r="H545">
        <f t="shared" si="33"/>
        <v>24.480000000000299</v>
      </c>
      <c r="I545">
        <f t="shared" si="35"/>
        <v>-0.39458031824111567</v>
      </c>
    </row>
    <row r="546" spans="5:9" x14ac:dyDescent="0.2">
      <c r="E546">
        <f t="shared" si="36"/>
        <v>24.525000000000301</v>
      </c>
      <c r="F546">
        <f t="shared" si="34"/>
        <v>-1.5135142719135966</v>
      </c>
      <c r="H546">
        <f t="shared" si="33"/>
        <v>24.525000000000301</v>
      </c>
      <c r="I546">
        <f t="shared" si="35"/>
        <v>-0.92984783266976978</v>
      </c>
    </row>
    <row r="547" spans="5:9" x14ac:dyDescent="0.2">
      <c r="E547">
        <f t="shared" si="36"/>
        <v>24.570000000000302</v>
      </c>
      <c r="F547">
        <f t="shared" si="34"/>
        <v>-1.4022168395466377</v>
      </c>
      <c r="H547">
        <f t="shared" si="33"/>
        <v>24.570000000000302</v>
      </c>
      <c r="I547">
        <f t="shared" si="35"/>
        <v>-1.2352583126739733</v>
      </c>
    </row>
    <row r="548" spans="5:9" x14ac:dyDescent="0.2">
      <c r="E548">
        <f t="shared" si="36"/>
        <v>24.615000000000304</v>
      </c>
      <c r="F548">
        <f t="shared" si="34"/>
        <v>-1.2907419409826493</v>
      </c>
      <c r="H548">
        <f t="shared" si="33"/>
        <v>24.615000000000304</v>
      </c>
      <c r="I548">
        <f t="shared" si="35"/>
        <v>-1.2869454358139318</v>
      </c>
    </row>
    <row r="549" spans="5:9" x14ac:dyDescent="0.2">
      <c r="E549">
        <f t="shared" si="36"/>
        <v>24.660000000000306</v>
      </c>
      <c r="F549">
        <f t="shared" si="34"/>
        <v>-1.1791036846146805</v>
      </c>
      <c r="H549">
        <f t="shared" si="33"/>
        <v>24.660000000000306</v>
      </c>
      <c r="I549">
        <f t="shared" si="35"/>
        <v>-1.1117891616863604</v>
      </c>
    </row>
    <row r="550" spans="5:9" x14ac:dyDescent="0.2">
      <c r="E550">
        <f t="shared" si="36"/>
        <v>24.705000000000307</v>
      </c>
      <c r="F550">
        <f t="shared" si="34"/>
        <v>-1.0673161995105342</v>
      </c>
      <c r="H550">
        <f t="shared" si="33"/>
        <v>24.705000000000307</v>
      </c>
      <c r="I550">
        <f t="shared" si="35"/>
        <v>-0.77672335786007407</v>
      </c>
    </row>
    <row r="551" spans="5:9" x14ac:dyDescent="0.2">
      <c r="E551">
        <f t="shared" si="36"/>
        <v>24.750000000000309</v>
      </c>
      <c r="F551">
        <f t="shared" si="34"/>
        <v>-0.95539363362457697</v>
      </c>
      <c r="H551">
        <f t="shared" si="33"/>
        <v>24.750000000000309</v>
      </c>
      <c r="I551">
        <f t="shared" si="35"/>
        <v>-0.37095961752686551</v>
      </c>
    </row>
    <row r="552" spans="5:9" x14ac:dyDescent="0.2">
      <c r="E552">
        <f t="shared" si="36"/>
        <v>24.795000000000311</v>
      </c>
      <c r="F552">
        <f t="shared" si="34"/>
        <v>-0.84335015200715491</v>
      </c>
      <c r="H552">
        <f t="shared" si="33"/>
        <v>24.795000000000311</v>
      </c>
      <c r="I552">
        <f t="shared" si="35"/>
        <v>1.4746312074844864E-2</v>
      </c>
    </row>
    <row r="553" spans="5:9" x14ac:dyDescent="0.2">
      <c r="E553">
        <f t="shared" si="36"/>
        <v>24.840000000000312</v>
      </c>
      <c r="F553">
        <f t="shared" si="34"/>
        <v>-0.73119993501185143</v>
      </c>
      <c r="H553">
        <f t="shared" si="33"/>
        <v>24.840000000000312</v>
      </c>
      <c r="I553">
        <f t="shared" si="35"/>
        <v>0.30729704062242402</v>
      </c>
    </row>
    <row r="554" spans="5:9" x14ac:dyDescent="0.2">
      <c r="E554">
        <f t="shared" si="36"/>
        <v>24.885000000000314</v>
      </c>
      <c r="F554">
        <f t="shared" si="34"/>
        <v>-0.61895717650080284</v>
      </c>
      <c r="H554">
        <f t="shared" si="33"/>
        <v>24.885000000000314</v>
      </c>
      <c r="I554">
        <f t="shared" si="35"/>
        <v>0.46500479689116708</v>
      </c>
    </row>
    <row r="555" spans="5:9" x14ac:dyDescent="0.2">
      <c r="E555">
        <f t="shared" si="36"/>
        <v>24.930000000000316</v>
      </c>
      <c r="F555">
        <f t="shared" si="34"/>
        <v>-0.50663608204830801</v>
      </c>
      <c r="H555">
        <f t="shared" si="33"/>
        <v>24.930000000000316</v>
      </c>
      <c r="I555">
        <f t="shared" si="35"/>
        <v>0.48332017155708656</v>
      </c>
    </row>
    <row r="556" spans="5:9" x14ac:dyDescent="0.2">
      <c r="E556">
        <f t="shared" si="36"/>
        <v>24.975000000000318</v>
      </c>
      <c r="F556">
        <f t="shared" si="34"/>
        <v>-0.39425086714295371</v>
      </c>
      <c r="H556">
        <f t="shared" si="33"/>
        <v>24.975000000000318</v>
      </c>
      <c r="I556">
        <f t="shared" si="35"/>
        <v>0.3917943521346503</v>
      </c>
    </row>
    <row r="557" spans="5:9" x14ac:dyDescent="0.2">
      <c r="E557">
        <f t="shared" si="36"/>
        <v>25.020000000000319</v>
      </c>
      <c r="F557">
        <f t="shared" si="34"/>
        <v>-0.28181575538848569</v>
      </c>
      <c r="H557">
        <f t="shared" si="33"/>
        <v>25.020000000000319</v>
      </c>
      <c r="I557">
        <f t="shared" si="35"/>
        <v>0.24344559827442377</v>
      </c>
    </row>
    <row r="558" spans="5:9" x14ac:dyDescent="0.2">
      <c r="E558">
        <f t="shared" si="36"/>
        <v>25.065000000000321</v>
      </c>
      <c r="F558">
        <f t="shared" si="34"/>
        <v>-0.16934497670365342</v>
      </c>
      <c r="H558">
        <f t="shared" si="33"/>
        <v>25.065000000000321</v>
      </c>
      <c r="I558">
        <f t="shared" si="35"/>
        <v>9.9303762381463129E-2</v>
      </c>
    </row>
    <row r="559" spans="5:9" x14ac:dyDescent="0.2">
      <c r="E559">
        <f t="shared" si="36"/>
        <v>25.110000000000323</v>
      </c>
      <c r="F559">
        <f t="shared" si="34"/>
        <v>-5.6852765521254352E-2</v>
      </c>
      <c r="H559">
        <f t="shared" si="33"/>
        <v>25.110000000000323</v>
      </c>
      <c r="I559">
        <f t="shared" si="35"/>
        <v>1.187133632398584E-2</v>
      </c>
    </row>
    <row r="560" spans="5:9" x14ac:dyDescent="0.2">
      <c r="E560">
        <f t="shared" si="36"/>
        <v>25.155000000000324</v>
      </c>
      <c r="F560">
        <f t="shared" si="34"/>
        <v>5.564664101339202E-2</v>
      </c>
      <c r="H560">
        <f t="shared" si="33"/>
        <v>25.155000000000324</v>
      </c>
      <c r="I560">
        <f t="shared" si="35"/>
        <v>1.1376510639953966E-2</v>
      </c>
    </row>
    <row r="561" spans="5:9" x14ac:dyDescent="0.2">
      <c r="E561">
        <f t="shared" si="36"/>
        <v>25.200000000000326</v>
      </c>
      <c r="F561">
        <f t="shared" si="34"/>
        <v>0.16813900484431415</v>
      </c>
      <c r="H561">
        <f t="shared" si="33"/>
        <v>25.200000000000326</v>
      </c>
      <c r="I561">
        <f t="shared" si="35"/>
        <v>9.7987794016175925E-2</v>
      </c>
    </row>
    <row r="562" spans="5:9" x14ac:dyDescent="0.2">
      <c r="E562">
        <f t="shared" si="36"/>
        <v>25.245000000000328</v>
      </c>
      <c r="F562">
        <f t="shared" si="34"/>
        <v>0.28061008880687316</v>
      </c>
      <c r="H562">
        <f t="shared" si="33"/>
        <v>25.245000000000328</v>
      </c>
      <c r="I562">
        <f t="shared" si="35"/>
        <v>0.24177082960277199</v>
      </c>
    </row>
    <row r="563" spans="5:9" x14ac:dyDescent="0.2">
      <c r="E563">
        <f t="shared" si="36"/>
        <v>25.29000000000033</v>
      </c>
      <c r="F563">
        <f t="shared" si="34"/>
        <v>0.39304565842963524</v>
      </c>
      <c r="H563">
        <f t="shared" ref="H563:H626" si="37">E563</f>
        <v>25.29000000000033</v>
      </c>
      <c r="I563">
        <f t="shared" si="35"/>
        <v>0.39039726047620016</v>
      </c>
    </row>
    <row r="564" spans="5:9" x14ac:dyDescent="0.2">
      <c r="E564">
        <f t="shared" si="36"/>
        <v>25.335000000000331</v>
      </c>
      <c r="F564">
        <f t="shared" si="34"/>
        <v>0.50543148373590274</v>
      </c>
      <c r="H564">
        <f t="shared" si="37"/>
        <v>25.335000000000331</v>
      </c>
      <c r="I564">
        <f t="shared" si="35"/>
        <v>0.48284260251450922</v>
      </c>
    </row>
    <row r="565" spans="5:9" x14ac:dyDescent="0.2">
      <c r="E565">
        <f t="shared" si="36"/>
        <v>25.380000000000333</v>
      </c>
      <c r="F565">
        <f t="shared" si="34"/>
        <v>0.61775334104467661</v>
      </c>
      <c r="H565">
        <f t="shared" si="37"/>
        <v>25.380000000000333</v>
      </c>
      <c r="I565">
        <f t="shared" si="35"/>
        <v>0.46591527652104564</v>
      </c>
    </row>
    <row r="566" spans="5:9" x14ac:dyDescent="0.2">
      <c r="E566">
        <f t="shared" si="36"/>
        <v>25.425000000000335</v>
      </c>
      <c r="F566">
        <f t="shared" si="34"/>
        <v>0.72999701477082224</v>
      </c>
      <c r="H566">
        <f t="shared" si="37"/>
        <v>25.425000000000335</v>
      </c>
      <c r="I566">
        <f t="shared" si="35"/>
        <v>0.3097445477631986</v>
      </c>
    </row>
    <row r="567" spans="5:9" x14ac:dyDescent="0.2">
      <c r="E567">
        <f t="shared" si="36"/>
        <v>25.470000000000336</v>
      </c>
      <c r="F567">
        <f t="shared" si="34"/>
        <v>0.8421482992242102</v>
      </c>
      <c r="H567">
        <f t="shared" si="37"/>
        <v>25.470000000000336</v>
      </c>
      <c r="I567">
        <f t="shared" si="35"/>
        <v>1.8482845084389802E-2</v>
      </c>
    </row>
    <row r="568" spans="5:9" x14ac:dyDescent="0.2">
      <c r="E568">
        <f t="shared" si="36"/>
        <v>25.515000000000338</v>
      </c>
      <c r="F568">
        <f t="shared" si="34"/>
        <v>0.95419300040760513</v>
      </c>
      <c r="H568">
        <f t="shared" si="37"/>
        <v>25.515000000000338</v>
      </c>
      <c r="I568">
        <f t="shared" si="35"/>
        <v>-0.36656555257966961</v>
      </c>
    </row>
    <row r="569" spans="5:9" x14ac:dyDescent="0.2">
      <c r="E569">
        <f t="shared" si="36"/>
        <v>25.56000000000034</v>
      </c>
      <c r="F569">
        <f t="shared" si="34"/>
        <v>1.0661169378130744</v>
      </c>
      <c r="H569">
        <f t="shared" si="37"/>
        <v>25.56000000000034</v>
      </c>
      <c r="I569">
        <f t="shared" si="35"/>
        <v>-0.77257972543408526</v>
      </c>
    </row>
    <row r="570" spans="5:9" x14ac:dyDescent="0.2">
      <c r="E570">
        <f t="shared" si="36"/>
        <v>25.605000000000341</v>
      </c>
      <c r="F570">
        <f t="shared" si="34"/>
        <v>1.1779059462166903</v>
      </c>
      <c r="H570">
        <f t="shared" si="37"/>
        <v>25.605000000000341</v>
      </c>
      <c r="I570">
        <f t="shared" si="35"/>
        <v>-1.1088980298285369</v>
      </c>
    </row>
    <row r="571" spans="5:9" x14ac:dyDescent="0.2">
      <c r="E571">
        <f t="shared" si="36"/>
        <v>25.650000000000343</v>
      </c>
      <c r="F571">
        <f t="shared" si="34"/>
        <v>1.289545877471296</v>
      </c>
      <c r="H571">
        <f t="shared" si="37"/>
        <v>25.650000000000343</v>
      </c>
      <c r="I571">
        <f t="shared" si="35"/>
        <v>-1.2861811530529468</v>
      </c>
    </row>
    <row r="572" spans="5:9" x14ac:dyDescent="0.2">
      <c r="E572">
        <f t="shared" si="36"/>
        <v>25.695000000000345</v>
      </c>
      <c r="F572">
        <f t="shared" si="34"/>
        <v>1.4010226022971126</v>
      </c>
      <c r="H572">
        <f t="shared" si="37"/>
        <v>25.695000000000345</v>
      </c>
      <c r="I572">
        <f t="shared" si="35"/>
        <v>-1.2371528628492252</v>
      </c>
    </row>
    <row r="573" spans="5:9" x14ac:dyDescent="0.2">
      <c r="E573">
        <f t="shared" si="36"/>
        <v>25.740000000000347</v>
      </c>
      <c r="F573">
        <f t="shared" si="34"/>
        <v>1.5123220120699579</v>
      </c>
      <c r="H573">
        <f t="shared" si="37"/>
        <v>25.740000000000347</v>
      </c>
      <c r="I573">
        <f t="shared" si="35"/>
        <v>-0.93443126786989816</v>
      </c>
    </row>
    <row r="574" spans="5:9" x14ac:dyDescent="0.2">
      <c r="E574">
        <f t="shared" si="36"/>
        <v>25.785000000000348</v>
      </c>
      <c r="F574">
        <f t="shared" si="34"/>
        <v>1.6234300206068482</v>
      </c>
      <c r="H574">
        <f t="shared" si="37"/>
        <v>25.785000000000348</v>
      </c>
      <c r="I574">
        <f t="shared" si="35"/>
        <v>-0.40131531532292303</v>
      </c>
    </row>
    <row r="575" spans="5:9" x14ac:dyDescent="0.2">
      <c r="E575">
        <f t="shared" si="36"/>
        <v>25.83000000000035</v>
      </c>
      <c r="F575">
        <f t="shared" si="34"/>
        <v>1.7343325659487636</v>
      </c>
      <c r="H575">
        <f t="shared" si="37"/>
        <v>25.83000000000035</v>
      </c>
      <c r="I575">
        <f t="shared" si="35"/>
        <v>0.28736273616071661</v>
      </c>
    </row>
    <row r="576" spans="5:9" x14ac:dyDescent="0.2">
      <c r="E576">
        <f t="shared" si="36"/>
        <v>25.875000000000352</v>
      </c>
      <c r="F576">
        <f t="shared" si="34"/>
        <v>1.845015612140346</v>
      </c>
      <c r="H576">
        <f t="shared" si="37"/>
        <v>25.875000000000352</v>
      </c>
      <c r="I576">
        <f t="shared" si="35"/>
        <v>1.0152887309998713</v>
      </c>
    </row>
    <row r="577" spans="5:9" x14ac:dyDescent="0.2">
      <c r="E577">
        <f t="shared" si="36"/>
        <v>25.920000000000353</v>
      </c>
      <c r="F577">
        <f t="shared" si="34"/>
        <v>1.9554651510063048</v>
      </c>
      <c r="H577">
        <f t="shared" si="37"/>
        <v>25.920000000000353</v>
      </c>
      <c r="I577">
        <f t="shared" si="35"/>
        <v>1.6443657224107171</v>
      </c>
    </row>
    <row r="578" spans="5:9" x14ac:dyDescent="0.2">
      <c r="E578">
        <f t="shared" si="36"/>
        <v>25.965000000000355</v>
      </c>
      <c r="F578">
        <f t="shared" ref="F578:F630" si="38">$B$3*SIN($B$8*E578)</f>
        <v>2.0656672039243098</v>
      </c>
      <c r="H578">
        <f t="shared" si="37"/>
        <v>25.965000000000355</v>
      </c>
      <c r="I578">
        <f t="shared" ref="I578:I630" si="39">$F578*SIN($B$9*H578)</f>
        <v>2.0407151515682487</v>
      </c>
    </row>
    <row r="579" spans="5:9" x14ac:dyDescent="0.2">
      <c r="E579">
        <f t="shared" ref="E579:E630" si="40">E578+$B$1</f>
        <v>26.010000000000357</v>
      </c>
      <c r="F579">
        <f t="shared" si="38"/>
        <v>2.1756078235941385</v>
      </c>
      <c r="H579">
        <f t="shared" si="37"/>
        <v>26.010000000000357</v>
      </c>
      <c r="I579">
        <f t="shared" si="39"/>
        <v>2.1021148753067407</v>
      </c>
    </row>
    <row r="580" spans="5:9" x14ac:dyDescent="0.2">
      <c r="E580">
        <f t="shared" si="40"/>
        <v>26.055000000000359</v>
      </c>
      <c r="F580">
        <f t="shared" si="38"/>
        <v>2.285273095802868</v>
      </c>
      <c r="H580">
        <f t="shared" si="37"/>
        <v>26.055000000000359</v>
      </c>
      <c r="I580">
        <f t="shared" si="39"/>
        <v>1.7813948784044591</v>
      </c>
    </row>
    <row r="581" spans="5:9" x14ac:dyDescent="0.2">
      <c r="E581">
        <f t="shared" si="40"/>
        <v>26.10000000000036</v>
      </c>
      <c r="F581">
        <f t="shared" si="38"/>
        <v>2.3946491411858677</v>
      </c>
      <c r="H581">
        <f t="shared" si="37"/>
        <v>26.10000000000036</v>
      </c>
      <c r="I581">
        <f t="shared" si="39"/>
        <v>1.1007712273759969</v>
      </c>
    </row>
    <row r="582" spans="5:9" x14ac:dyDescent="0.2">
      <c r="E582">
        <f t="shared" si="40"/>
        <v>26.145000000000362</v>
      </c>
      <c r="F582">
        <f t="shared" si="38"/>
        <v>2.5037221169833939</v>
      </c>
      <c r="H582">
        <f t="shared" si="37"/>
        <v>26.145000000000362</v>
      </c>
      <c r="I582">
        <f t="shared" si="39"/>
        <v>0.15359279606539752</v>
      </c>
    </row>
    <row r="583" spans="5:9" x14ac:dyDescent="0.2">
      <c r="E583">
        <f t="shared" si="40"/>
        <v>26.190000000000364</v>
      </c>
      <c r="F583">
        <f t="shared" si="38"/>
        <v>2.6124782187925404</v>
      </c>
      <c r="H583">
        <f t="shared" si="37"/>
        <v>26.190000000000364</v>
      </c>
      <c r="I583">
        <f t="shared" si="39"/>
        <v>-0.90774320662183061</v>
      </c>
    </row>
    <row r="584" spans="5:9" x14ac:dyDescent="0.2">
      <c r="E584">
        <f t="shared" si="40"/>
        <v>26.235000000000365</v>
      </c>
      <c r="F584">
        <f t="shared" si="38"/>
        <v>2.720903682314344</v>
      </c>
      <c r="H584">
        <f t="shared" si="37"/>
        <v>26.235000000000365</v>
      </c>
      <c r="I584">
        <f t="shared" si="39"/>
        <v>-1.8962950735041919</v>
      </c>
    </row>
    <row r="585" spans="5:9" x14ac:dyDescent="0.2">
      <c r="E585">
        <f t="shared" si="40"/>
        <v>26.280000000000367</v>
      </c>
      <c r="F585">
        <f t="shared" si="38"/>
        <v>2.8289847850958072</v>
      </c>
      <c r="H585">
        <f t="shared" si="37"/>
        <v>26.280000000000367</v>
      </c>
      <c r="I585">
        <f t="shared" si="39"/>
        <v>-2.6235627897311296</v>
      </c>
    </row>
    <row r="586" spans="5:9" x14ac:dyDescent="0.2">
      <c r="E586">
        <f t="shared" si="40"/>
        <v>26.325000000000369</v>
      </c>
      <c r="F586">
        <f t="shared" si="38"/>
        <v>2.9367078482666296</v>
      </c>
      <c r="H586">
        <f t="shared" si="37"/>
        <v>26.325000000000369</v>
      </c>
      <c r="I586">
        <f t="shared" si="39"/>
        <v>-2.9351264122262872</v>
      </c>
    </row>
    <row r="587" spans="5:9" x14ac:dyDescent="0.2">
      <c r="E587">
        <f t="shared" si="40"/>
        <v>26.37000000000037</v>
      </c>
      <c r="F587">
        <f t="shared" si="38"/>
        <v>3.0440592382704206</v>
      </c>
      <c r="H587">
        <f t="shared" si="37"/>
        <v>26.37000000000037</v>
      </c>
      <c r="I587">
        <f t="shared" si="39"/>
        <v>-2.7422453747720326</v>
      </c>
    </row>
    <row r="588" spans="5:9" x14ac:dyDescent="0.2">
      <c r="E588">
        <f t="shared" si="40"/>
        <v>26.415000000000372</v>
      </c>
      <c r="F588">
        <f t="shared" si="38"/>
        <v>3.1510253685901803</v>
      </c>
      <c r="H588">
        <f t="shared" si="37"/>
        <v>26.415000000000372</v>
      </c>
      <c r="I588">
        <f t="shared" si="39"/>
        <v>-2.0431154881894238</v>
      </c>
    </row>
    <row r="589" spans="5:9" x14ac:dyDescent="0.2">
      <c r="E589">
        <f t="shared" si="40"/>
        <v>26.460000000000374</v>
      </c>
      <c r="F589">
        <f t="shared" si="38"/>
        <v>3.2575927014678205</v>
      </c>
      <c r="H589">
        <f t="shared" si="37"/>
        <v>26.460000000000374</v>
      </c>
      <c r="I589">
        <f t="shared" si="39"/>
        <v>-0.92910256870077812</v>
      </c>
    </row>
    <row r="590" spans="5:9" x14ac:dyDescent="0.2">
      <c r="E590">
        <f t="shared" si="40"/>
        <v>26.505000000000376</v>
      </c>
      <c r="F590">
        <f t="shared" si="38"/>
        <v>3.3637477496175245</v>
      </c>
      <c r="H590">
        <f t="shared" si="37"/>
        <v>26.505000000000376</v>
      </c>
      <c r="I590">
        <f t="shared" si="39"/>
        <v>0.42612532573656509</v>
      </c>
    </row>
    <row r="591" spans="5:9" x14ac:dyDescent="0.2">
      <c r="E591">
        <f t="shared" si="40"/>
        <v>26.550000000000377</v>
      </c>
      <c r="F591">
        <f t="shared" si="38"/>
        <v>3.4694770779327095</v>
      </c>
      <c r="H591">
        <f t="shared" si="37"/>
        <v>26.550000000000377</v>
      </c>
      <c r="I591">
        <f t="shared" si="39"/>
        <v>1.7935133209786505</v>
      </c>
    </row>
    <row r="592" spans="5:9" x14ac:dyDescent="0.2">
      <c r="E592">
        <f t="shared" si="40"/>
        <v>26.595000000000379</v>
      </c>
      <c r="F592">
        <f t="shared" si="38"/>
        <v>3.5747673051863922</v>
      </c>
      <c r="H592">
        <f t="shared" si="37"/>
        <v>26.595000000000379</v>
      </c>
      <c r="I592">
        <f t="shared" si="39"/>
        <v>2.927440997328723</v>
      </c>
    </row>
    <row r="593" spans="5:9" x14ac:dyDescent="0.2">
      <c r="E593">
        <f t="shared" si="40"/>
        <v>26.640000000000381</v>
      </c>
      <c r="F593">
        <f t="shared" si="38"/>
        <v>3.6796051057247303</v>
      </c>
      <c r="H593">
        <f t="shared" si="37"/>
        <v>26.640000000000381</v>
      </c>
      <c r="I593">
        <f t="shared" si="39"/>
        <v>3.6098513954736888</v>
      </c>
    </row>
    <row r="594" spans="5:9" x14ac:dyDescent="0.2">
      <c r="E594">
        <f t="shared" si="40"/>
        <v>26.685000000000382</v>
      </c>
      <c r="F594">
        <f t="shared" si="38"/>
        <v>3.7839772111535339</v>
      </c>
      <c r="H594">
        <f t="shared" si="37"/>
        <v>26.685000000000382</v>
      </c>
      <c r="I594">
        <f t="shared" si="39"/>
        <v>3.6917579568348629</v>
      </c>
    </row>
    <row r="595" spans="5:9" x14ac:dyDescent="0.2">
      <c r="E595">
        <f t="shared" si="40"/>
        <v>26.730000000000384</v>
      </c>
      <c r="F595">
        <f t="shared" si="38"/>
        <v>3.8878704120175298</v>
      </c>
      <c r="H595">
        <f t="shared" si="37"/>
        <v>26.730000000000384</v>
      </c>
      <c r="I595">
        <f t="shared" si="39"/>
        <v>3.1242930911479818</v>
      </c>
    </row>
    <row r="596" spans="5:9" x14ac:dyDescent="0.2">
      <c r="E596">
        <f t="shared" si="40"/>
        <v>26.775000000000386</v>
      </c>
      <c r="F596">
        <f t="shared" si="38"/>
        <v>3.9912715594721631</v>
      </c>
      <c r="H596">
        <f t="shared" si="37"/>
        <v>26.775000000000386</v>
      </c>
      <c r="I596">
        <f t="shared" si="39"/>
        <v>1.9730251463033643</v>
      </c>
    </row>
    <row r="597" spans="5:9" x14ac:dyDescent="0.2">
      <c r="E597">
        <f t="shared" si="40"/>
        <v>26.820000000000388</v>
      </c>
      <c r="F597">
        <f t="shared" si="38"/>
        <v>4.0941675669477329</v>
      </c>
      <c r="H597">
        <f t="shared" si="37"/>
        <v>26.820000000000388</v>
      </c>
      <c r="I597">
        <f t="shared" si="39"/>
        <v>0.41207355151780362</v>
      </c>
    </row>
    <row r="598" spans="5:9" x14ac:dyDescent="0.2">
      <c r="E598">
        <f t="shared" si="40"/>
        <v>26.865000000000389</v>
      </c>
      <c r="F598">
        <f t="shared" si="38"/>
        <v>4.1965454118056416</v>
      </c>
      <c r="H598">
        <f t="shared" si="37"/>
        <v>26.865000000000389</v>
      </c>
      <c r="I598">
        <f t="shared" si="39"/>
        <v>-1.3018759582501442</v>
      </c>
    </row>
    <row r="599" spans="5:9" x14ac:dyDescent="0.2">
      <c r="E599">
        <f t="shared" si="40"/>
        <v>26.910000000000391</v>
      </c>
      <c r="F599">
        <f t="shared" si="38"/>
        <v>4.298392136986557</v>
      </c>
      <c r="H599">
        <f t="shared" si="37"/>
        <v>26.910000000000391</v>
      </c>
      <c r="I599">
        <f t="shared" si="39"/>
        <v>-2.871845446679977</v>
      </c>
    </row>
    <row r="600" spans="5:9" x14ac:dyDescent="0.2">
      <c r="E600">
        <f t="shared" si="40"/>
        <v>26.955000000000393</v>
      </c>
      <c r="F600">
        <f t="shared" si="38"/>
        <v>4.3996948526502715</v>
      </c>
      <c r="H600">
        <f t="shared" si="37"/>
        <v>26.955000000000393</v>
      </c>
      <c r="I600">
        <f t="shared" si="39"/>
        <v>-4.0121546244558886</v>
      </c>
    </row>
    <row r="601" spans="5:9" x14ac:dyDescent="0.2">
      <c r="E601">
        <f t="shared" si="40"/>
        <v>27.000000000000394</v>
      </c>
      <c r="F601">
        <f t="shared" si="38"/>
        <v>4.5004407378070566</v>
      </c>
      <c r="H601">
        <f t="shared" si="37"/>
        <v>27.000000000000394</v>
      </c>
      <c r="I601">
        <f t="shared" si="39"/>
        <v>-4.5003422439239857</v>
      </c>
    </row>
    <row r="602" spans="5:9" x14ac:dyDescent="0.2">
      <c r="E602">
        <f t="shared" si="40"/>
        <v>27.045000000000396</v>
      </c>
      <c r="F602">
        <f t="shared" si="38"/>
        <v>4.6006170419403007</v>
      </c>
      <c r="H602">
        <f t="shared" si="37"/>
        <v>27.045000000000396</v>
      </c>
      <c r="I602">
        <f t="shared" si="39"/>
        <v>-4.2199925204502247</v>
      </c>
    </row>
    <row r="603" spans="5:9" x14ac:dyDescent="0.2">
      <c r="E603">
        <f t="shared" si="40"/>
        <v>27.090000000000398</v>
      </c>
      <c r="F603">
        <f t="shared" si="38"/>
        <v>4.7002110866202305</v>
      </c>
      <c r="H603">
        <f t="shared" si="37"/>
        <v>27.090000000000398</v>
      </c>
      <c r="I603">
        <f t="shared" si="39"/>
        <v>-3.1863075538767975</v>
      </c>
    </row>
    <row r="604" spans="5:9" x14ac:dyDescent="0.2">
      <c r="E604">
        <f t="shared" si="40"/>
        <v>27.135000000000399</v>
      </c>
      <c r="F604">
        <f t="shared" si="38"/>
        <v>4.7992102671085082</v>
      </c>
      <c r="H604">
        <f t="shared" si="37"/>
        <v>27.135000000000399</v>
      </c>
      <c r="I604">
        <f t="shared" si="39"/>
        <v>-1.5490756803873369</v>
      </c>
    </row>
    <row r="605" spans="5:9" x14ac:dyDescent="0.2">
      <c r="E605">
        <f t="shared" si="40"/>
        <v>27.180000000000401</v>
      </c>
      <c r="F605">
        <f t="shared" si="38"/>
        <v>4.8976020539534995</v>
      </c>
      <c r="H605">
        <f t="shared" si="37"/>
        <v>27.180000000000401</v>
      </c>
      <c r="I605">
        <f t="shared" si="39"/>
        <v>0.42842149128812573</v>
      </c>
    </row>
    <row r="606" spans="5:9" x14ac:dyDescent="0.2">
      <c r="E606">
        <f t="shared" si="40"/>
        <v>27.225000000000403</v>
      </c>
      <c r="F606">
        <f t="shared" si="38"/>
        <v>4.9953739945760205</v>
      </c>
      <c r="H606">
        <f t="shared" si="37"/>
        <v>27.225000000000403</v>
      </c>
      <c r="I606">
        <f t="shared" si="39"/>
        <v>2.411716159713428</v>
      </c>
    </row>
    <row r="607" spans="5:9" x14ac:dyDescent="0.2">
      <c r="E607">
        <f t="shared" si="40"/>
        <v>27.270000000000405</v>
      </c>
      <c r="F607">
        <f t="shared" si="38"/>
        <v>5.0925137148453441</v>
      </c>
      <c r="H607">
        <f t="shared" si="37"/>
        <v>27.270000000000405</v>
      </c>
      <c r="I607">
        <f t="shared" si="39"/>
        <v>4.0518827529868329</v>
      </c>
    </row>
    <row r="608" spans="5:9" x14ac:dyDescent="0.2">
      <c r="E608">
        <f t="shared" si="40"/>
        <v>27.315000000000406</v>
      </c>
      <c r="F608">
        <f t="shared" si="38"/>
        <v>5.1890089206452883</v>
      </c>
      <c r="H608">
        <f t="shared" si="37"/>
        <v>27.315000000000406</v>
      </c>
      <c r="I608">
        <f t="shared" si="39"/>
        <v>5.0470389688209929</v>
      </c>
    </row>
    <row r="609" spans="5:9" x14ac:dyDescent="0.2">
      <c r="E609">
        <f t="shared" si="40"/>
        <v>27.360000000000408</v>
      </c>
      <c r="F609">
        <f t="shared" si="38"/>
        <v>5.2848473994301752</v>
      </c>
      <c r="H609">
        <f t="shared" si="37"/>
        <v>27.360000000000408</v>
      </c>
      <c r="I609">
        <f t="shared" si="39"/>
        <v>5.1977605303842793</v>
      </c>
    </row>
    <row r="610" spans="5:9" x14ac:dyDescent="0.2">
      <c r="E610">
        <f t="shared" si="40"/>
        <v>27.40500000000041</v>
      </c>
      <c r="F610">
        <f t="shared" si="38"/>
        <v>5.3800170217704615</v>
      </c>
      <c r="H610">
        <f t="shared" si="37"/>
        <v>27.40500000000041</v>
      </c>
      <c r="I610">
        <f t="shared" si="39"/>
        <v>4.4462609865210654</v>
      </c>
    </row>
    <row r="611" spans="5:9" x14ac:dyDescent="0.2">
      <c r="E611">
        <f t="shared" si="40"/>
        <v>27.450000000000411</v>
      </c>
      <c r="F611">
        <f t="shared" si="38"/>
        <v>5.474505742887855</v>
      </c>
      <c r="H611">
        <f t="shared" si="37"/>
        <v>27.450000000000411</v>
      </c>
      <c r="I611">
        <f t="shared" si="39"/>
        <v>2.8917530193326826</v>
      </c>
    </row>
    <row r="612" spans="5:9" x14ac:dyDescent="0.2">
      <c r="E612">
        <f t="shared" si="40"/>
        <v>27.495000000000413</v>
      </c>
      <c r="F612">
        <f t="shared" si="38"/>
        <v>5.5683016041797178</v>
      </c>
      <c r="H612">
        <f t="shared" si="37"/>
        <v>27.495000000000413</v>
      </c>
      <c r="I612">
        <f t="shared" si="39"/>
        <v>0.77842382170931235</v>
      </c>
    </row>
    <row r="613" spans="5:9" x14ac:dyDescent="0.2">
      <c r="E613">
        <f t="shared" si="40"/>
        <v>27.540000000000415</v>
      </c>
      <c r="F613">
        <f t="shared" si="38"/>
        <v>5.6613927347325541</v>
      </c>
      <c r="H613">
        <f t="shared" si="37"/>
        <v>27.540000000000415</v>
      </c>
      <c r="I613">
        <f t="shared" si="39"/>
        <v>-1.5427548404517077</v>
      </c>
    </row>
    <row r="614" spans="5:9" x14ac:dyDescent="0.2">
      <c r="E614">
        <f t="shared" si="40"/>
        <v>27.585000000000417</v>
      </c>
      <c r="F614">
        <f t="shared" si="38"/>
        <v>5.7537673528244158</v>
      </c>
      <c r="H614">
        <f t="shared" si="37"/>
        <v>27.585000000000417</v>
      </c>
      <c r="I614">
        <f t="shared" si="39"/>
        <v>-3.6724402273716938</v>
      </c>
    </row>
    <row r="615" spans="5:9" x14ac:dyDescent="0.2">
      <c r="E615">
        <f t="shared" si="40"/>
        <v>27.630000000000418</v>
      </c>
      <c r="F615">
        <f t="shared" si="38"/>
        <v>5.8454137674160069</v>
      </c>
      <c r="H615">
        <f t="shared" si="37"/>
        <v>27.630000000000418</v>
      </c>
      <c r="I615">
        <f t="shared" si="39"/>
        <v>-5.2318118131195401</v>
      </c>
    </row>
    <row r="616" spans="5:9" x14ac:dyDescent="0.2">
      <c r="E616">
        <f t="shared" si="40"/>
        <v>27.67500000000042</v>
      </c>
      <c r="F616">
        <f t="shared" si="38"/>
        <v>5.9363203796303115</v>
      </c>
      <c r="H616">
        <f t="shared" si="37"/>
        <v>27.67500000000042</v>
      </c>
      <c r="I616">
        <f t="shared" si="39"/>
        <v>-5.9300268575464044</v>
      </c>
    </row>
    <row r="617" spans="5:9" x14ac:dyDescent="0.2">
      <c r="E617">
        <f t="shared" si="40"/>
        <v>27.720000000000422</v>
      </c>
      <c r="F617">
        <f t="shared" si="38"/>
        <v>6.026475684220566</v>
      </c>
      <c r="H617">
        <f t="shared" si="37"/>
        <v>27.720000000000422</v>
      </c>
      <c r="I617">
        <f t="shared" si="39"/>
        <v>-5.618214876117352</v>
      </c>
    </row>
    <row r="618" spans="5:9" x14ac:dyDescent="0.2">
      <c r="E618">
        <f t="shared" si="40"/>
        <v>27.765000000000423</v>
      </c>
      <c r="F618">
        <f t="shared" si="38"/>
        <v>6.1158682710263772</v>
      </c>
      <c r="H618">
        <f t="shared" si="37"/>
        <v>27.765000000000423</v>
      </c>
      <c r="I618">
        <f t="shared" si="39"/>
        <v>-4.3200262802465961</v>
      </c>
    </row>
    <row r="619" spans="5:9" x14ac:dyDescent="0.2">
      <c r="E619">
        <f t="shared" si="40"/>
        <v>27.810000000000425</v>
      </c>
      <c r="F619">
        <f t="shared" si="38"/>
        <v>6.204486826417801</v>
      </c>
      <c r="H619">
        <f t="shared" si="37"/>
        <v>27.810000000000425</v>
      </c>
      <c r="I619">
        <f t="shared" si="39"/>
        <v>-2.2326294505717295</v>
      </c>
    </row>
    <row r="620" spans="5:9" x14ac:dyDescent="0.2">
      <c r="E620">
        <f t="shared" si="40"/>
        <v>27.855000000000427</v>
      </c>
      <c r="F620">
        <f t="shared" si="38"/>
        <v>6.2923201347272109</v>
      </c>
      <c r="H620">
        <f t="shared" si="37"/>
        <v>27.855000000000427</v>
      </c>
      <c r="I620">
        <f t="shared" si="39"/>
        <v>0.30287327681627635</v>
      </c>
    </row>
    <row r="621" spans="5:9" x14ac:dyDescent="0.2">
      <c r="E621">
        <f t="shared" si="40"/>
        <v>27.900000000000428</v>
      </c>
      <c r="F621">
        <f t="shared" si="38"/>
        <v>6.3793570796687673</v>
      </c>
      <c r="H621">
        <f t="shared" si="37"/>
        <v>27.900000000000428</v>
      </c>
      <c r="I621">
        <f t="shared" si="39"/>
        <v>2.8572411753155329</v>
      </c>
    </row>
    <row r="622" spans="5:9" x14ac:dyDescent="0.2">
      <c r="E622">
        <f t="shared" si="40"/>
        <v>27.94500000000043</v>
      </c>
      <c r="F622">
        <f t="shared" si="38"/>
        <v>6.4655866457453062</v>
      </c>
      <c r="H622">
        <f t="shared" si="37"/>
        <v>27.94500000000043</v>
      </c>
      <c r="I622">
        <f t="shared" si="39"/>
        <v>4.9859655635772704</v>
      </c>
    </row>
    <row r="623" spans="5:9" x14ac:dyDescent="0.2">
      <c r="E623">
        <f t="shared" si="40"/>
        <v>27.990000000000432</v>
      </c>
      <c r="F623">
        <f t="shared" si="38"/>
        <v>6.550997919642473</v>
      </c>
      <c r="H623">
        <f t="shared" si="37"/>
        <v>27.990000000000432</v>
      </c>
      <c r="I623">
        <f t="shared" si="39"/>
        <v>6.3068092178075172</v>
      </c>
    </row>
    <row r="624" spans="5:9" x14ac:dyDescent="0.2">
      <c r="E624">
        <f t="shared" si="40"/>
        <v>28.035000000000434</v>
      </c>
      <c r="F624">
        <f t="shared" si="38"/>
        <v>6.6355800916099241</v>
      </c>
      <c r="H624">
        <f t="shared" si="37"/>
        <v>28.035000000000434</v>
      </c>
      <c r="I624">
        <f t="shared" si="39"/>
        <v>6.5684577056146258</v>
      </c>
    </row>
    <row r="625" spans="5:9" x14ac:dyDescent="0.2">
      <c r="E625">
        <f t="shared" si="40"/>
        <v>28.080000000000435</v>
      </c>
      <c r="F625">
        <f t="shared" si="38"/>
        <v>6.7193224568294241</v>
      </c>
      <c r="H625">
        <f t="shared" si="37"/>
        <v>28.080000000000435</v>
      </c>
      <c r="I625">
        <f t="shared" si="39"/>
        <v>5.6979499609106101</v>
      </c>
    </row>
    <row r="626" spans="5:9" x14ac:dyDescent="0.2">
      <c r="E626">
        <f t="shared" si="40"/>
        <v>28.125000000000437</v>
      </c>
      <c r="F626">
        <f t="shared" si="38"/>
        <v>6.8022144167696563</v>
      </c>
      <c r="H626">
        <f t="shared" si="37"/>
        <v>28.125000000000437</v>
      </c>
      <c r="I626">
        <f t="shared" si="39"/>
        <v>3.8179956902512941</v>
      </c>
    </row>
    <row r="627" spans="5:9" x14ac:dyDescent="0.2">
      <c r="E627">
        <f t="shared" si="40"/>
        <v>28.170000000000439</v>
      </c>
      <c r="F627">
        <f t="shared" si="38"/>
        <v>6.8842454805275874</v>
      </c>
      <c r="H627">
        <f t="shared" ref="H627:H630" si="41">E627</f>
        <v>28.170000000000439</v>
      </c>
      <c r="I627">
        <f t="shared" si="39"/>
        <v>1.2303855153435288</v>
      </c>
    </row>
    <row r="628" spans="5:9" x14ac:dyDescent="0.2">
      <c r="E628">
        <f t="shared" si="40"/>
        <v>28.21500000000044</v>
      </c>
      <c r="F628">
        <f t="shared" si="38"/>
        <v>6.9654052661562096</v>
      </c>
      <c r="H628">
        <f t="shared" si="41"/>
        <v>28.21500000000044</v>
      </c>
      <c r="I628">
        <f t="shared" si="39"/>
        <v>-1.6324094729259233</v>
      </c>
    </row>
    <row r="629" spans="5:9" x14ac:dyDescent="0.2">
      <c r="E629">
        <f t="shared" si="40"/>
        <v>28.260000000000442</v>
      </c>
      <c r="F629">
        <f t="shared" si="38"/>
        <v>7.0456835019784876</v>
      </c>
      <c r="H629">
        <f t="shared" si="41"/>
        <v>28.260000000000442</v>
      </c>
      <c r="I629">
        <f t="shared" si="39"/>
        <v>-4.2796947938374466</v>
      </c>
    </row>
    <row r="630" spans="5:9" x14ac:dyDescent="0.2">
      <c r="E630">
        <f t="shared" si="40"/>
        <v>28.305000000000444</v>
      </c>
      <c r="F630">
        <f t="shared" si="38"/>
        <v>7.1250700278873591</v>
      </c>
      <c r="H630">
        <f t="shared" si="41"/>
        <v>28.305000000000444</v>
      </c>
      <c r="I630">
        <f t="shared" si="39"/>
        <v>-6.2468957473304911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2745-A412-7D42-B003-F5F896FD38CA}">
  <dimension ref="A1"/>
  <sheetViews>
    <sheetView workbookViewId="0">
      <selection activeCell="U31" sqref="U31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90BD-9EAA-8D41-8093-3A953DAD7AB5}">
  <dimension ref="A1:F203"/>
  <sheetViews>
    <sheetView workbookViewId="0">
      <selection activeCell="R24" sqref="R24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 t="shared" ref="F1:F64" si="0">$B$6*EXP($B$13*$E1) + $B$7*EXP($B$14*$E1)</f>
        <v>5</v>
      </c>
    </row>
    <row r="2" spans="1:6" x14ac:dyDescent="0.2">
      <c r="E2">
        <f>E1+$B$1</f>
        <v>0.04</v>
      </c>
      <c r="F2">
        <f t="shared" si="0"/>
        <v>4.4523524210798993</v>
      </c>
    </row>
    <row r="3" spans="1:6" x14ac:dyDescent="0.2">
      <c r="A3" t="s">
        <v>0</v>
      </c>
      <c r="B3">
        <v>5</v>
      </c>
      <c r="E3">
        <f t="shared" ref="E3:E66" si="1">E2+$B$1</f>
        <v>0.08</v>
      </c>
      <c r="F3">
        <f t="shared" si="0"/>
        <v>3.9962375272656487</v>
      </c>
    </row>
    <row r="4" spans="1:6" x14ac:dyDescent="0.2">
      <c r="A4" t="s">
        <v>1</v>
      </c>
      <c r="B4">
        <v>-15</v>
      </c>
      <c r="E4">
        <f t="shared" si="1"/>
        <v>0.12</v>
      </c>
      <c r="F4">
        <f t="shared" si="0"/>
        <v>3.6147186701840521</v>
      </c>
    </row>
    <row r="5" spans="1:6" x14ac:dyDescent="0.2">
      <c r="E5">
        <f t="shared" si="1"/>
        <v>0.16</v>
      </c>
      <c r="F5">
        <f t="shared" si="0"/>
        <v>3.2940487906998017</v>
      </c>
    </row>
    <row r="6" spans="1:6" x14ac:dyDescent="0.2">
      <c r="A6" t="s">
        <v>6</v>
      </c>
      <c r="B6">
        <f>(-B4+B14*B3)/(B14-B13)</f>
        <v>2.5</v>
      </c>
      <c r="E6">
        <f t="shared" si="1"/>
        <v>0.2</v>
      </c>
      <c r="F6">
        <f t="shared" si="0"/>
        <v>3.0230680274868127</v>
      </c>
    </row>
    <row r="7" spans="1:6" x14ac:dyDescent="0.2">
      <c r="A7" t="s">
        <v>7</v>
      </c>
      <c r="B7">
        <f>(B4-B13*B3)/(B14-B13)</f>
        <v>2.5</v>
      </c>
      <c r="E7">
        <f t="shared" si="1"/>
        <v>0.24000000000000002</v>
      </c>
      <c r="F7">
        <f t="shared" si="0"/>
        <v>2.7927151460310062</v>
      </c>
    </row>
    <row r="8" spans="1:6" x14ac:dyDescent="0.2">
      <c r="A8" t="s">
        <v>8</v>
      </c>
      <c r="B8" s="1">
        <v>600</v>
      </c>
      <c r="E8">
        <f t="shared" si="1"/>
        <v>0.28000000000000003</v>
      </c>
      <c r="F8">
        <f t="shared" si="0"/>
        <v>2.5956312804064257</v>
      </c>
    </row>
    <row r="9" spans="1:6" x14ac:dyDescent="0.2">
      <c r="A9" t="s">
        <v>9</v>
      </c>
      <c r="B9">
        <v>400</v>
      </c>
      <c r="E9">
        <f t="shared" si="1"/>
        <v>0.32</v>
      </c>
      <c r="F9">
        <f t="shared" si="0"/>
        <v>2.4258385443287698</v>
      </c>
    </row>
    <row r="10" spans="1:6" x14ac:dyDescent="0.2">
      <c r="A10" t="s">
        <v>10</v>
      </c>
      <c r="B10">
        <v>100</v>
      </c>
      <c r="E10">
        <f t="shared" si="1"/>
        <v>0.36</v>
      </c>
      <c r="F10">
        <f t="shared" si="0"/>
        <v>2.2784793641729082</v>
      </c>
    </row>
    <row r="11" spans="1:6" x14ac:dyDescent="0.2">
      <c r="E11">
        <f t="shared" si="1"/>
        <v>0.39999999999999997</v>
      </c>
      <c r="F11">
        <f t="shared" si="0"/>
        <v>2.1496050599641929</v>
      </c>
    </row>
    <row r="12" spans="1:6" x14ac:dyDescent="0.2">
      <c r="E12">
        <f t="shared" si="1"/>
        <v>0.43999999999999995</v>
      </c>
      <c r="F12">
        <f t="shared" si="0"/>
        <v>2.0360043685152549</v>
      </c>
    </row>
    <row r="13" spans="1:6" x14ac:dyDescent="0.2">
      <c r="A13" t="s">
        <v>11</v>
      </c>
      <c r="B13">
        <f>(-B8+SQRT(B8^2-4*B9*B10))/(2*B10)</f>
        <v>-0.76393202250021031</v>
      </c>
      <c r="E13">
        <f t="shared" si="1"/>
        <v>0.47999999999999993</v>
      </c>
      <c r="F13">
        <f t="shared" si="0"/>
        <v>1.9350643613377854</v>
      </c>
    </row>
    <row r="14" spans="1:6" x14ac:dyDescent="0.2">
      <c r="A14" t="s">
        <v>12</v>
      </c>
      <c r="B14">
        <f>(-B8-SQRT(B8^2-4*B9*B10))/(2*B10)</f>
        <v>-5.2360679774997898</v>
      </c>
      <c r="E14">
        <f t="shared" si="1"/>
        <v>0.51999999999999991</v>
      </c>
      <c r="F14">
        <f t="shared" si="0"/>
        <v>1.844657636131773</v>
      </c>
    </row>
    <row r="15" spans="1:6" x14ac:dyDescent="0.2">
      <c r="E15">
        <f t="shared" si="1"/>
        <v>0.55999999999999994</v>
      </c>
      <c r="F15">
        <f t="shared" si="0"/>
        <v>1.7630508173326709</v>
      </c>
    </row>
    <row r="16" spans="1:6" x14ac:dyDescent="0.2">
      <c r="E16">
        <f t="shared" si="1"/>
        <v>0.6</v>
      </c>
      <c r="F16">
        <f t="shared" si="0"/>
        <v>1.6888303393047834</v>
      </c>
    </row>
    <row r="17" spans="1:6" x14ac:dyDescent="0.2">
      <c r="E17">
        <f t="shared" si="1"/>
        <v>0.64</v>
      </c>
      <c r="F17">
        <f t="shared" si="0"/>
        <v>1.6208422466086985</v>
      </c>
    </row>
    <row r="18" spans="1:6" x14ac:dyDescent="0.2">
      <c r="E18">
        <f t="shared" si="1"/>
        <v>0.68</v>
      </c>
      <c r="F18">
        <f t="shared" si="0"/>
        <v>1.5581433628391053</v>
      </c>
    </row>
    <row r="19" spans="1:6" x14ac:dyDescent="0.2">
      <c r="A19" t="s">
        <v>13</v>
      </c>
      <c r="B19">
        <f>B14-B13</f>
        <v>-4.4721359549995796</v>
      </c>
      <c r="E19">
        <f t="shared" si="1"/>
        <v>0.72000000000000008</v>
      </c>
      <c r="F19">
        <f t="shared" si="0"/>
        <v>1.4999616799943987</v>
      </c>
    </row>
    <row r="20" spans="1:6" x14ac:dyDescent="0.2">
      <c r="E20">
        <f t="shared" si="1"/>
        <v>0.76000000000000012</v>
      </c>
      <c r="F20">
        <f t="shared" si="0"/>
        <v>1.4456642262348816</v>
      </c>
    </row>
    <row r="21" spans="1:6" x14ac:dyDescent="0.2">
      <c r="A21" t="s">
        <v>14</v>
      </c>
      <c r="B21">
        <f>(B19*10+B4)/B14</f>
        <v>11.405764746872634</v>
      </c>
      <c r="C21" s="2" t="s">
        <v>16</v>
      </c>
      <c r="E21">
        <f t="shared" si="1"/>
        <v>0.80000000000000016</v>
      </c>
      <c r="F21">
        <f t="shared" si="0"/>
        <v>1.3947309990824017</v>
      </c>
    </row>
    <row r="22" spans="1:6" x14ac:dyDescent="0.2">
      <c r="E22">
        <f t="shared" si="1"/>
        <v>0.84000000000000019</v>
      </c>
      <c r="F22">
        <f t="shared" si="0"/>
        <v>1.3467338181043078</v>
      </c>
    </row>
    <row r="23" spans="1:6" x14ac:dyDescent="0.2">
      <c r="A23" t="s">
        <v>15</v>
      </c>
      <c r="B23">
        <f>(B19*6+B13*B3)</f>
        <v>-30.652475842498529</v>
      </c>
      <c r="C23" s="2" t="s">
        <v>17</v>
      </c>
      <c r="E23">
        <f t="shared" si="1"/>
        <v>0.88000000000000023</v>
      </c>
      <c r="F23">
        <f t="shared" si="0"/>
        <v>1.3013191676633502</v>
      </c>
    </row>
    <row r="24" spans="1:6" x14ac:dyDescent="0.2">
      <c r="E24">
        <f t="shared" si="1"/>
        <v>0.92000000000000026</v>
      </c>
      <c r="F24">
        <f t="shared" si="0"/>
        <v>1.258194275936054</v>
      </c>
    </row>
    <row r="25" spans="1:6" x14ac:dyDescent="0.2">
      <c r="E25">
        <f t="shared" si="1"/>
        <v>0.9600000000000003</v>
      </c>
      <c r="F25">
        <f t="shared" si="0"/>
        <v>1.2171158188371753</v>
      </c>
    </row>
    <row r="26" spans="1:6" x14ac:dyDescent="0.2">
      <c r="E26">
        <f t="shared" si="1"/>
        <v>1.0000000000000002</v>
      </c>
      <c r="F26">
        <f t="shared" si="0"/>
        <v>1.1778807530079776</v>
      </c>
    </row>
    <row r="27" spans="1:6" x14ac:dyDescent="0.2">
      <c r="E27">
        <f t="shared" si="1"/>
        <v>1.0400000000000003</v>
      </c>
      <c r="F27">
        <f t="shared" si="0"/>
        <v>1.1403188757172396</v>
      </c>
    </row>
    <row r="28" spans="1:6" x14ac:dyDescent="0.2">
      <c r="E28">
        <f t="shared" si="1"/>
        <v>1.0800000000000003</v>
      </c>
      <c r="F28">
        <f t="shared" si="0"/>
        <v>1.1042867855109773</v>
      </c>
    </row>
    <row r="29" spans="1:6" x14ac:dyDescent="0.2">
      <c r="E29">
        <f t="shared" si="1"/>
        <v>1.1200000000000003</v>
      </c>
      <c r="F29">
        <f t="shared" si="0"/>
        <v>1.0696629790752665</v>
      </c>
    </row>
    <row r="30" spans="1:6" x14ac:dyDescent="0.2">
      <c r="E30">
        <f t="shared" si="1"/>
        <v>1.1600000000000004</v>
      </c>
      <c r="F30">
        <f t="shared" si="0"/>
        <v>1.0363438697595599</v>
      </c>
    </row>
    <row r="31" spans="1:6" x14ac:dyDescent="0.2">
      <c r="E31">
        <f t="shared" si="1"/>
        <v>1.2000000000000004</v>
      </c>
      <c r="F31">
        <f t="shared" si="0"/>
        <v>1.0042405537460612</v>
      </c>
    </row>
    <row r="32" spans="1:6" x14ac:dyDescent="0.2">
      <c r="E32">
        <f t="shared" si="1"/>
        <v>1.2400000000000004</v>
      </c>
      <c r="F32">
        <f t="shared" si="0"/>
        <v>0.97327618272875993</v>
      </c>
    </row>
    <row r="33" spans="5:6" x14ac:dyDescent="0.2">
      <c r="E33">
        <f t="shared" si="1"/>
        <v>1.2800000000000005</v>
      </c>
      <c r="F33">
        <f t="shared" si="0"/>
        <v>0.94338382863116355</v>
      </c>
    </row>
    <row r="34" spans="5:6" x14ac:dyDescent="0.2">
      <c r="E34">
        <f t="shared" si="1"/>
        <v>1.3200000000000005</v>
      </c>
      <c r="F34">
        <f t="shared" si="0"/>
        <v>0.91450474751848954</v>
      </c>
    </row>
    <row r="35" spans="5:6" x14ac:dyDescent="0.2">
      <c r="E35">
        <f t="shared" si="1"/>
        <v>1.3600000000000005</v>
      </c>
      <c r="F35">
        <f t="shared" si="0"/>
        <v>0.88658696740029552</v>
      </c>
    </row>
    <row r="36" spans="5:6" x14ac:dyDescent="0.2">
      <c r="E36">
        <f t="shared" si="1"/>
        <v>1.4000000000000006</v>
      </c>
      <c r="F36">
        <f t="shared" si="0"/>
        <v>0.85958413884535878</v>
      </c>
    </row>
    <row r="37" spans="5:6" x14ac:dyDescent="0.2">
      <c r="E37">
        <f t="shared" si="1"/>
        <v>1.4400000000000006</v>
      </c>
      <c r="F37">
        <f t="shared" si="0"/>
        <v>0.83345459886842843</v>
      </c>
    </row>
    <row r="38" spans="5:6" x14ac:dyDescent="0.2">
      <c r="E38">
        <f t="shared" si="1"/>
        <v>1.4800000000000006</v>
      </c>
      <c r="F38">
        <f t="shared" si="0"/>
        <v>0.80816060790614974</v>
      </c>
    </row>
    <row r="39" spans="5:6" x14ac:dyDescent="0.2">
      <c r="E39">
        <f t="shared" si="1"/>
        <v>1.5200000000000007</v>
      </c>
      <c r="F39">
        <f t="shared" si="0"/>
        <v>0.78366772728898515</v>
      </c>
    </row>
    <row r="40" spans="5:6" x14ac:dyDescent="0.2">
      <c r="E40">
        <f t="shared" si="1"/>
        <v>1.5600000000000007</v>
      </c>
      <c r="F40">
        <f t="shared" si="0"/>
        <v>0.75994431077145819</v>
      </c>
    </row>
    <row r="41" spans="5:6" x14ac:dyDescent="0.2">
      <c r="E41">
        <f t="shared" si="1"/>
        <v>1.6000000000000008</v>
      </c>
      <c r="F41">
        <f t="shared" si="0"/>
        <v>0.73696108867545718</v>
      </c>
    </row>
    <row r="42" spans="5:6" x14ac:dyDescent="0.2">
      <c r="E42">
        <f t="shared" si="1"/>
        <v>1.6400000000000008</v>
      </c>
      <c r="F42">
        <f t="shared" si="0"/>
        <v>0.71469082725049171</v>
      </c>
    </row>
    <row r="43" spans="5:6" x14ac:dyDescent="0.2">
      <c r="E43">
        <f t="shared" si="1"/>
        <v>1.6800000000000008</v>
      </c>
      <c r="F43">
        <f t="shared" si="0"/>
        <v>0.69310804913887558</v>
      </c>
    </row>
    <row r="44" spans="5:6" x14ac:dyDescent="0.2">
      <c r="E44">
        <f t="shared" si="1"/>
        <v>1.7200000000000009</v>
      </c>
      <c r="F44">
        <f t="shared" si="0"/>
        <v>0.67218880349743537</v>
      </c>
    </row>
    <row r="45" spans="5:6" x14ac:dyDescent="0.2">
      <c r="E45">
        <f t="shared" si="1"/>
        <v>1.7600000000000009</v>
      </c>
      <c r="F45">
        <f t="shared" si="0"/>
        <v>0.65191047648771772</v>
      </c>
    </row>
    <row r="46" spans="5:6" x14ac:dyDescent="0.2">
      <c r="E46">
        <f t="shared" si="1"/>
        <v>1.8000000000000009</v>
      </c>
      <c r="F46">
        <f t="shared" si="0"/>
        <v>0.63225163459890266</v>
      </c>
    </row>
    <row r="47" spans="5:6" x14ac:dyDescent="0.2">
      <c r="E47">
        <f t="shared" si="1"/>
        <v>1.840000000000001</v>
      </c>
      <c r="F47">
        <f t="shared" si="0"/>
        <v>0.61319189468884816</v>
      </c>
    </row>
    <row r="48" spans="5:6" x14ac:dyDescent="0.2">
      <c r="E48">
        <f t="shared" si="1"/>
        <v>1.880000000000001</v>
      </c>
      <c r="F48">
        <f t="shared" si="0"/>
        <v>0.59471181578141841</v>
      </c>
    </row>
    <row r="49" spans="5:6" x14ac:dyDescent="0.2">
      <c r="E49">
        <f t="shared" si="1"/>
        <v>1.920000000000001</v>
      </c>
      <c r="F49">
        <f t="shared" si="0"/>
        <v>0.57679280859325266</v>
      </c>
    </row>
    <row r="50" spans="5:6" x14ac:dyDescent="0.2">
      <c r="E50">
        <f t="shared" si="1"/>
        <v>1.9600000000000011</v>
      </c>
      <c r="F50">
        <f t="shared" si="0"/>
        <v>0.55941705952151399</v>
      </c>
    </row>
    <row r="51" spans="5:6" x14ac:dyDescent="0.2">
      <c r="E51">
        <f t="shared" si="1"/>
        <v>2.0000000000000009</v>
      </c>
      <c r="F51">
        <f t="shared" si="0"/>
        <v>0.54256746643932419</v>
      </c>
    </row>
    <row r="52" spans="5:6" x14ac:dyDescent="0.2">
      <c r="E52">
        <f t="shared" si="1"/>
        <v>2.0400000000000009</v>
      </c>
      <c r="F52">
        <f t="shared" si="0"/>
        <v>0.52622758414457527</v>
      </c>
    </row>
    <row r="53" spans="5:6" x14ac:dyDescent="0.2">
      <c r="E53">
        <f t="shared" si="1"/>
        <v>2.080000000000001</v>
      </c>
      <c r="F53">
        <f t="shared" si="0"/>
        <v>0.51038157771258597</v>
      </c>
    </row>
    <row r="54" spans="5:6" x14ac:dyDescent="0.2">
      <c r="E54">
        <f t="shared" si="1"/>
        <v>2.120000000000001</v>
      </c>
      <c r="F54">
        <f t="shared" si="0"/>
        <v>0.49501418233141714</v>
      </c>
    </row>
    <row r="55" spans="5:6" x14ac:dyDescent="0.2">
      <c r="E55">
        <f t="shared" si="1"/>
        <v>2.160000000000001</v>
      </c>
      <c r="F55">
        <f t="shared" si="0"/>
        <v>0.48011066846504435</v>
      </c>
    </row>
    <row r="56" spans="5:6" x14ac:dyDescent="0.2">
      <c r="E56">
        <f t="shared" si="1"/>
        <v>2.2000000000000011</v>
      </c>
      <c r="F56">
        <f t="shared" si="0"/>
        <v>0.46565681140567994</v>
      </c>
    </row>
    <row r="57" spans="5:6" x14ac:dyDescent="0.2">
      <c r="E57">
        <f t="shared" si="1"/>
        <v>2.2400000000000011</v>
      </c>
      <c r="F57">
        <f t="shared" si="0"/>
        <v>0.45163886445187901</v>
      </c>
    </row>
    <row r="58" spans="5:6" x14ac:dyDescent="0.2">
      <c r="E58">
        <f t="shared" si="1"/>
        <v>2.2800000000000011</v>
      </c>
      <c r="F58">
        <f t="shared" si="0"/>
        <v>0.43804353509131871</v>
      </c>
    </row>
    <row r="59" spans="5:6" x14ac:dyDescent="0.2">
      <c r="E59">
        <f t="shared" si="1"/>
        <v>2.3200000000000012</v>
      </c>
      <c r="F59">
        <f t="shared" si="0"/>
        <v>0.42485796368258338</v>
      </c>
    </row>
    <row r="60" spans="5:6" x14ac:dyDescent="0.2">
      <c r="E60">
        <f t="shared" si="1"/>
        <v>2.3600000000000012</v>
      </c>
      <c r="F60">
        <f t="shared" si="0"/>
        <v>0.41206970422397476</v>
      </c>
    </row>
    <row r="61" spans="5:6" x14ac:dyDescent="0.2">
      <c r="E61">
        <f t="shared" si="1"/>
        <v>2.4000000000000012</v>
      </c>
      <c r="F61">
        <f t="shared" si="0"/>
        <v>0.39966670687339462</v>
      </c>
    </row>
    <row r="62" spans="5:6" x14ac:dyDescent="0.2">
      <c r="E62">
        <f t="shared" si="1"/>
        <v>2.4400000000000013</v>
      </c>
      <c r="F62">
        <f t="shared" si="0"/>
        <v>0.38763730194508311</v>
      </c>
    </row>
    <row r="63" spans="5:6" x14ac:dyDescent="0.2">
      <c r="E63">
        <f t="shared" si="1"/>
        <v>2.4800000000000013</v>
      </c>
      <c r="F63">
        <f t="shared" si="0"/>
        <v>0.37597018515909658</v>
      </c>
    </row>
    <row r="64" spans="5:6" x14ac:dyDescent="0.2">
      <c r="E64">
        <f t="shared" si="1"/>
        <v>2.5200000000000014</v>
      </c>
      <c r="F64">
        <f t="shared" si="0"/>
        <v>0.36465440396011417</v>
      </c>
    </row>
    <row r="65" spans="5:6" x14ac:dyDescent="0.2">
      <c r="E65">
        <f t="shared" si="1"/>
        <v>2.5600000000000014</v>
      </c>
      <c r="F65">
        <f t="shared" ref="F65:F128" si="2">$B$6*EXP($B$13*$E65) + $B$7*EXP($B$14*$E65)</f>
        <v>0.35367934475520862</v>
      </c>
    </row>
    <row r="66" spans="5:6" x14ac:dyDescent="0.2">
      <c r="E66">
        <f t="shared" si="1"/>
        <v>2.6000000000000014</v>
      </c>
      <c r="F66">
        <f t="shared" si="2"/>
        <v>0.34303472094707854</v>
      </c>
    </row>
    <row r="67" spans="5:6" x14ac:dyDescent="0.2">
      <c r="E67">
        <f t="shared" ref="E67:E130" si="3">E66+$B$1</f>
        <v>2.6400000000000015</v>
      </c>
      <c r="F67">
        <f t="shared" si="2"/>
        <v>0.33271056166106716</v>
      </c>
    </row>
    <row r="68" spans="5:6" x14ac:dyDescent="0.2">
      <c r="E68">
        <f t="shared" si="3"/>
        <v>2.6800000000000015</v>
      </c>
      <c r="F68">
        <f t="shared" si="2"/>
        <v>0.32269720108203992</v>
      </c>
    </row>
    <row r="69" spans="5:6" x14ac:dyDescent="0.2">
      <c r="E69">
        <f t="shared" si="3"/>
        <v>2.7200000000000015</v>
      </c>
      <c r="F69">
        <f t="shared" si="2"/>
        <v>0.31298526833163398</v>
      </c>
    </row>
    <row r="70" spans="5:6" x14ac:dyDescent="0.2">
      <c r="E70">
        <f t="shared" si="3"/>
        <v>2.7600000000000016</v>
      </c>
      <c r="F70">
        <f t="shared" si="2"/>
        <v>0.30356567782814842</v>
      </c>
    </row>
    <row r="71" spans="5:6" x14ac:dyDescent="0.2">
      <c r="E71">
        <f t="shared" si="3"/>
        <v>2.8000000000000016</v>
      </c>
      <c r="F71">
        <f t="shared" si="2"/>
        <v>0.29442962008091239</v>
      </c>
    </row>
    <row r="72" spans="5:6" x14ac:dyDescent="0.2">
      <c r="E72">
        <f t="shared" si="3"/>
        <v>2.8400000000000016</v>
      </c>
      <c r="F72">
        <f t="shared" si="2"/>
        <v>0.28556855287877914</v>
      </c>
    </row>
    <row r="73" spans="5:6" x14ac:dyDescent="0.2">
      <c r="E73">
        <f t="shared" si="3"/>
        <v>2.8800000000000017</v>
      </c>
      <c r="F73">
        <f t="shared" si="2"/>
        <v>0.27697419283876035</v>
      </c>
    </row>
    <row r="74" spans="5:6" x14ac:dyDescent="0.2">
      <c r="E74">
        <f t="shared" si="3"/>
        <v>2.9200000000000017</v>
      </c>
      <c r="F74">
        <f t="shared" si="2"/>
        <v>0.26863850728601701</v>
      </c>
    </row>
    <row r="75" spans="5:6" x14ac:dyDescent="0.2">
      <c r="E75">
        <f t="shared" si="3"/>
        <v>2.9600000000000017</v>
      </c>
      <c r="F75">
        <f t="shared" si="2"/>
        <v>0.26055370644068609</v>
      </c>
    </row>
    <row r="76" spans="5:6" x14ac:dyDescent="0.2">
      <c r="E76">
        <f t="shared" si="3"/>
        <v>3.0000000000000018</v>
      </c>
      <c r="F76">
        <f t="shared" si="2"/>
        <v>0.25271223589050068</v>
      </c>
    </row>
    <row r="77" spans="5:6" x14ac:dyDescent="0.2">
      <c r="E77">
        <f t="shared" si="3"/>
        <v>3.0400000000000018</v>
      </c>
      <c r="F77">
        <f t="shared" si="2"/>
        <v>0.24510676933103454</v>
      </c>
    </row>
    <row r="78" spans="5:6" x14ac:dyDescent="0.2">
      <c r="E78">
        <f t="shared" si="3"/>
        <v>3.0800000000000018</v>
      </c>
      <c r="F78">
        <f t="shared" si="2"/>
        <v>0.23773020155775082</v>
      </c>
    </row>
    <row r="79" spans="5:6" x14ac:dyDescent="0.2">
      <c r="E79">
        <f t="shared" si="3"/>
        <v>3.1200000000000019</v>
      </c>
      <c r="F79">
        <f t="shared" si="2"/>
        <v>0.23057564169598085</v>
      </c>
    </row>
    <row r="80" spans="5:6" x14ac:dyDescent="0.2">
      <c r="E80">
        <f t="shared" si="3"/>
        <v>3.1600000000000019</v>
      </c>
      <c r="F80">
        <f t="shared" si="2"/>
        <v>0.22363640665656651</v>
      </c>
    </row>
    <row r="81" spans="5:6" x14ac:dyDescent="0.2">
      <c r="E81">
        <f t="shared" si="3"/>
        <v>3.200000000000002</v>
      </c>
      <c r="F81">
        <f t="shared" si="2"/>
        <v>0.21690601480623165</v>
      </c>
    </row>
    <row r="82" spans="5:6" x14ac:dyDescent="0.2">
      <c r="E82">
        <f t="shared" si="3"/>
        <v>3.240000000000002</v>
      </c>
      <c r="F82">
        <f t="shared" si="2"/>
        <v>0.21037817984286236</v>
      </c>
    </row>
    <row r="83" spans="5:6" x14ac:dyDescent="0.2">
      <c r="E83">
        <f t="shared" si="3"/>
        <v>3.280000000000002</v>
      </c>
      <c r="F83">
        <f t="shared" si="2"/>
        <v>0.20404680486680415</v>
      </c>
    </row>
    <row r="84" spans="5:6" x14ac:dyDescent="0.2">
      <c r="E84">
        <f t="shared" si="3"/>
        <v>3.3200000000000021</v>
      </c>
      <c r="F84">
        <f t="shared" si="2"/>
        <v>0.19790597664006768</v>
      </c>
    </row>
    <row r="85" spans="5:6" x14ac:dyDescent="0.2">
      <c r="E85">
        <f t="shared" si="3"/>
        <v>3.3600000000000021</v>
      </c>
      <c r="F85">
        <f t="shared" si="2"/>
        <v>0.19194996002599637</v>
      </c>
    </row>
    <row r="86" spans="5:6" x14ac:dyDescent="0.2">
      <c r="E86">
        <f t="shared" si="3"/>
        <v>3.4000000000000021</v>
      </c>
      <c r="F86">
        <f t="shared" si="2"/>
        <v>0.1861731926025102</v>
      </c>
    </row>
    <row r="87" spans="5:6" x14ac:dyDescent="0.2">
      <c r="E87">
        <f t="shared" si="3"/>
        <v>3.4400000000000022</v>
      </c>
      <c r="F87">
        <f t="shared" si="2"/>
        <v>0.18057027944252424</v>
      </c>
    </row>
    <row r="88" spans="5:6" x14ac:dyDescent="0.2">
      <c r="E88">
        <f t="shared" si="3"/>
        <v>3.4800000000000022</v>
      </c>
      <c r="F88">
        <f t="shared" si="2"/>
        <v>0.17513598805555472</v>
      </c>
    </row>
    <row r="89" spans="5:6" x14ac:dyDescent="0.2">
      <c r="E89">
        <f t="shared" si="3"/>
        <v>3.5200000000000022</v>
      </c>
      <c r="F89">
        <f t="shared" si="2"/>
        <v>0.16986524348488502</v>
      </c>
    </row>
    <row r="90" spans="5:6" x14ac:dyDescent="0.2">
      <c r="E90">
        <f t="shared" si="3"/>
        <v>3.5600000000000023</v>
      </c>
      <c r="F90">
        <f t="shared" si="2"/>
        <v>0.16475312355498326</v>
      </c>
    </row>
    <row r="91" spans="5:6" x14ac:dyDescent="0.2">
      <c r="E91">
        <f t="shared" si="3"/>
        <v>3.6000000000000023</v>
      </c>
      <c r="F91">
        <f t="shared" si="2"/>
        <v>0.15979485426413775</v>
      </c>
    </row>
    <row r="92" spans="5:6" x14ac:dyDescent="0.2">
      <c r="E92">
        <f t="shared" si="3"/>
        <v>3.6400000000000023</v>
      </c>
      <c r="F92">
        <f t="shared" si="2"/>
        <v>0.15498580531752737</v>
      </c>
    </row>
    <row r="93" spans="5:6" x14ac:dyDescent="0.2">
      <c r="E93">
        <f t="shared" si="3"/>
        <v>3.6800000000000024</v>
      </c>
      <c r="F93">
        <f t="shared" si="2"/>
        <v>0.15032148579616397</v>
      </c>
    </row>
    <row r="94" spans="5:6" x14ac:dyDescent="0.2">
      <c r="E94">
        <f t="shared" si="3"/>
        <v>3.7200000000000024</v>
      </c>
      <c r="F94">
        <f t="shared" si="2"/>
        <v>0.14579753995734748</v>
      </c>
    </row>
    <row r="95" spans="5:6" x14ac:dyDescent="0.2">
      <c r="E95">
        <f t="shared" si="3"/>
        <v>3.7600000000000025</v>
      </c>
      <c r="F95">
        <f t="shared" si="2"/>
        <v>0.14140974316245303</v>
      </c>
    </row>
    <row r="96" spans="5:6" x14ac:dyDescent="0.2">
      <c r="E96">
        <f t="shared" si="3"/>
        <v>3.8000000000000025</v>
      </c>
      <c r="F96">
        <f t="shared" si="2"/>
        <v>0.13715399792804017</v>
      </c>
    </row>
    <row r="97" spans="5:6" x14ac:dyDescent="0.2">
      <c r="E97">
        <f t="shared" si="3"/>
        <v>3.8400000000000025</v>
      </c>
      <c r="F97">
        <f t="shared" si="2"/>
        <v>0.13302633009642778</v>
      </c>
    </row>
    <row r="98" spans="5:6" x14ac:dyDescent="0.2">
      <c r="E98">
        <f t="shared" si="3"/>
        <v>3.8800000000000026</v>
      </c>
      <c r="F98">
        <f t="shared" si="2"/>
        <v>0.12902288512202084</v>
      </c>
    </row>
    <row r="99" spans="5:6" x14ac:dyDescent="0.2">
      <c r="E99">
        <f t="shared" si="3"/>
        <v>3.9200000000000026</v>
      </c>
      <c r="F99">
        <f t="shared" si="2"/>
        <v>0.12513992446981101</v>
      </c>
    </row>
    <row r="100" spans="5:6" x14ac:dyDescent="0.2">
      <c r="E100">
        <f t="shared" si="3"/>
        <v>3.9600000000000026</v>
      </c>
      <c r="F100">
        <f t="shared" si="2"/>
        <v>0.12137382212259662</v>
      </c>
    </row>
    <row r="101" spans="5:6" x14ac:dyDescent="0.2">
      <c r="E101">
        <f t="shared" si="3"/>
        <v>4.0000000000000027</v>
      </c>
      <c r="F101">
        <f t="shared" si="2"/>
        <v>0.11772106119358815</v>
      </c>
    </row>
    <row r="102" spans="5:6" x14ac:dyDescent="0.2">
      <c r="E102">
        <f t="shared" si="3"/>
        <v>4.0400000000000027</v>
      </c>
      <c r="F102">
        <f t="shared" si="2"/>
        <v>0.11417823064117638</v>
      </c>
    </row>
    <row r="103" spans="5:6" x14ac:dyDescent="0.2">
      <c r="E103">
        <f t="shared" si="3"/>
        <v>4.0800000000000027</v>
      </c>
      <c r="F103">
        <f t="shared" si="2"/>
        <v>0.11074202208274719</v>
      </c>
    </row>
    <row r="104" spans="5:6" x14ac:dyDescent="0.2">
      <c r="E104">
        <f t="shared" si="3"/>
        <v>4.1200000000000028</v>
      </c>
      <c r="F104">
        <f t="shared" si="2"/>
        <v>0.10740922670452906</v>
      </c>
    </row>
    <row r="105" spans="5:6" x14ac:dyDescent="0.2">
      <c r="E105">
        <f t="shared" si="3"/>
        <v>4.1600000000000028</v>
      </c>
      <c r="F105">
        <f t="shared" si="2"/>
        <v>0.1041767322645554</v>
      </c>
    </row>
    <row r="106" spans="5:6" x14ac:dyDescent="0.2">
      <c r="E106">
        <f t="shared" si="3"/>
        <v>4.2000000000000028</v>
      </c>
      <c r="F106">
        <f t="shared" si="2"/>
        <v>0.10104152018591808</v>
      </c>
    </row>
    <row r="107" spans="5:6" x14ac:dyDescent="0.2">
      <c r="E107">
        <f t="shared" si="3"/>
        <v>4.2400000000000029</v>
      </c>
      <c r="F107">
        <f t="shared" si="2"/>
        <v>9.8000662737576141E-2</v>
      </c>
    </row>
    <row r="108" spans="5:6" x14ac:dyDescent="0.2">
      <c r="E108">
        <f t="shared" si="3"/>
        <v>4.2800000000000029</v>
      </c>
      <c r="F108">
        <f t="shared" si="2"/>
        <v>9.5051320300070963E-2</v>
      </c>
    </row>
    <row r="109" spans="5:6" x14ac:dyDescent="0.2">
      <c r="E109">
        <f t="shared" si="3"/>
        <v>4.3200000000000029</v>
      </c>
      <c r="F109">
        <f t="shared" si="2"/>
        <v>9.2190738713580564E-2</v>
      </c>
    </row>
    <row r="110" spans="5:6" x14ac:dyDescent="0.2">
      <c r="E110">
        <f t="shared" si="3"/>
        <v>4.360000000000003</v>
      </c>
      <c r="F110">
        <f t="shared" si="2"/>
        <v>8.9416246705825222E-2</v>
      </c>
    </row>
    <row r="111" spans="5:6" x14ac:dyDescent="0.2">
      <c r="E111">
        <f t="shared" si="3"/>
        <v>4.400000000000003</v>
      </c>
      <c r="F111">
        <f t="shared" si="2"/>
        <v>8.6725253397414062E-2</v>
      </c>
    </row>
    <row r="112" spans="5:6" x14ac:dyDescent="0.2">
      <c r="E112">
        <f t="shared" si="3"/>
        <v>4.4400000000000031</v>
      </c>
      <c r="F112">
        <f t="shared" si="2"/>
        <v>8.4115245882295103E-2</v>
      </c>
    </row>
    <row r="113" spans="5:6" x14ac:dyDescent="0.2">
      <c r="E113">
        <f t="shared" si="3"/>
        <v>4.4800000000000031</v>
      </c>
      <c r="F113">
        <f t="shared" si="2"/>
        <v>8.1583786881044382E-2</v>
      </c>
    </row>
    <row r="114" spans="5:6" x14ac:dyDescent="0.2">
      <c r="E114">
        <f t="shared" si="3"/>
        <v>4.5200000000000031</v>
      </c>
      <c r="F114">
        <f t="shared" si="2"/>
        <v>7.9128512464796782E-2</v>
      </c>
    </row>
    <row r="115" spans="5:6" x14ac:dyDescent="0.2">
      <c r="E115">
        <f t="shared" si="3"/>
        <v>4.5600000000000032</v>
      </c>
      <c r="F115">
        <f t="shared" si="2"/>
        <v>7.6747129847690054E-2</v>
      </c>
    </row>
    <row r="116" spans="5:6" x14ac:dyDescent="0.2">
      <c r="E116">
        <f t="shared" si="3"/>
        <v>4.6000000000000032</v>
      </c>
      <c r="F116">
        <f t="shared" si="2"/>
        <v>7.4437415245757338E-2</v>
      </c>
    </row>
    <row r="117" spans="5:6" x14ac:dyDescent="0.2">
      <c r="E117">
        <f t="shared" si="3"/>
        <v>4.6400000000000032</v>
      </c>
      <c r="F117">
        <f t="shared" si="2"/>
        <v>7.2197211800265476E-2</v>
      </c>
    </row>
    <row r="118" spans="5:6" x14ac:dyDescent="0.2">
      <c r="E118">
        <f t="shared" si="3"/>
        <v>4.6800000000000033</v>
      </c>
      <c r="F118">
        <f t="shared" si="2"/>
        <v>7.0024427563559158E-2</v>
      </c>
    </row>
    <row r="119" spans="5:6" x14ac:dyDescent="0.2">
      <c r="E119">
        <f t="shared" si="3"/>
        <v>4.7200000000000033</v>
      </c>
      <c r="F119">
        <f t="shared" si="2"/>
        <v>6.7917033545526889E-2</v>
      </c>
    </row>
    <row r="120" spans="5:6" x14ac:dyDescent="0.2">
      <c r="E120">
        <f t="shared" si="3"/>
        <v>4.7600000000000033</v>
      </c>
      <c r="F120">
        <f t="shared" si="2"/>
        <v>6.5873061818864195E-2</v>
      </c>
    </row>
    <row r="121" spans="5:6" x14ac:dyDescent="0.2">
      <c r="E121">
        <f t="shared" si="3"/>
        <v>4.8000000000000034</v>
      </c>
      <c r="F121">
        <f t="shared" si="2"/>
        <v>6.3890603681363206E-2</v>
      </c>
    </row>
    <row r="122" spans="5:6" x14ac:dyDescent="0.2">
      <c r="E122">
        <f t="shared" si="3"/>
        <v>4.8400000000000034</v>
      </c>
      <c r="F122">
        <f t="shared" si="2"/>
        <v>6.1967807873511485E-2</v>
      </c>
    </row>
    <row r="123" spans="5:6" x14ac:dyDescent="0.2">
      <c r="E123">
        <f t="shared" si="3"/>
        <v>4.8800000000000034</v>
      </c>
      <c r="F123">
        <f t="shared" si="2"/>
        <v>6.0102878849735558E-2</v>
      </c>
    </row>
    <row r="124" spans="5:6" x14ac:dyDescent="0.2">
      <c r="E124">
        <f t="shared" si="3"/>
        <v>4.9200000000000035</v>
      </c>
      <c r="F124">
        <f t="shared" si="2"/>
        <v>5.8294075101673337E-2</v>
      </c>
    </row>
    <row r="125" spans="5:6" x14ac:dyDescent="0.2">
      <c r="E125">
        <f t="shared" si="3"/>
        <v>4.9600000000000035</v>
      </c>
      <c r="F125">
        <f t="shared" si="2"/>
        <v>5.6539707531909802E-2</v>
      </c>
    </row>
    <row r="126" spans="5:6" x14ac:dyDescent="0.2">
      <c r="E126">
        <f t="shared" si="3"/>
        <v>5.0000000000000036</v>
      </c>
      <c r="F126">
        <f t="shared" si="2"/>
        <v>5.4838137876656916E-2</v>
      </c>
    </row>
    <row r="127" spans="5:6" x14ac:dyDescent="0.2">
      <c r="E127">
        <f t="shared" si="3"/>
        <v>5.0400000000000036</v>
      </c>
      <c r="F127">
        <f t="shared" si="2"/>
        <v>5.3187777175903964E-2</v>
      </c>
    </row>
    <row r="128" spans="5:6" x14ac:dyDescent="0.2">
      <c r="E128">
        <f t="shared" si="3"/>
        <v>5.0800000000000036</v>
      </c>
      <c r="F128">
        <f t="shared" si="2"/>
        <v>5.1587084289610299E-2</v>
      </c>
    </row>
    <row r="129" spans="5:6" x14ac:dyDescent="0.2">
      <c r="E129">
        <f t="shared" si="3"/>
        <v>5.1200000000000037</v>
      </c>
      <c r="F129">
        <f t="shared" ref="F129:F192" si="4">$B$6*EXP($B$13*$E129) + $B$7*EXP($B$14*$E129)</f>
        <v>5.0034564458553921E-2</v>
      </c>
    </row>
    <row r="130" spans="5:6" x14ac:dyDescent="0.2">
      <c r="E130">
        <f t="shared" si="3"/>
        <v>5.1600000000000037</v>
      </c>
      <c r="F130">
        <f t="shared" si="4"/>
        <v>4.8528767908492171E-2</v>
      </c>
    </row>
    <row r="131" spans="5:6" x14ac:dyDescent="0.2">
      <c r="E131">
        <f t="shared" ref="E131:E194" si="5">E130+$B$1</f>
        <v>5.2000000000000037</v>
      </c>
      <c r="F131">
        <f t="shared" si="4"/>
        <v>4.7068288496331004E-2</v>
      </c>
    </row>
    <row r="132" spans="5:6" x14ac:dyDescent="0.2">
      <c r="E132">
        <f t="shared" si="5"/>
        <v>5.2400000000000038</v>
      </c>
      <c r="F132">
        <f t="shared" si="4"/>
        <v>4.5651762397038192E-2</v>
      </c>
    </row>
    <row r="133" spans="5:6" x14ac:dyDescent="0.2">
      <c r="E133">
        <f t="shared" si="5"/>
        <v>5.2800000000000038</v>
      </c>
      <c r="F133">
        <f t="shared" si="4"/>
        <v>4.4277866830074619E-2</v>
      </c>
    </row>
    <row r="134" spans="5:6" x14ac:dyDescent="0.2">
      <c r="E134">
        <f t="shared" si="5"/>
        <v>5.3200000000000038</v>
      </c>
      <c r="F134">
        <f t="shared" si="4"/>
        <v>4.2945318824153721E-2</v>
      </c>
    </row>
    <row r="135" spans="5:6" x14ac:dyDescent="0.2">
      <c r="E135">
        <f t="shared" si="5"/>
        <v>5.3600000000000039</v>
      </c>
      <c r="F135">
        <f t="shared" si="4"/>
        <v>4.1652874019176341E-2</v>
      </c>
    </row>
    <row r="136" spans="5:6" x14ac:dyDescent="0.2">
      <c r="E136">
        <f t="shared" si="5"/>
        <v>5.4000000000000039</v>
      </c>
      <c r="F136">
        <f t="shared" si="4"/>
        <v>4.0399325504221061E-2</v>
      </c>
    </row>
    <row r="137" spans="5:6" x14ac:dyDescent="0.2">
      <c r="E137">
        <f t="shared" si="5"/>
        <v>5.4400000000000039</v>
      </c>
      <c r="F137">
        <f t="shared" si="4"/>
        <v>3.9183502690506147E-2</v>
      </c>
    </row>
    <row r="138" spans="5:6" x14ac:dyDescent="0.2">
      <c r="E138">
        <f t="shared" si="5"/>
        <v>5.480000000000004</v>
      </c>
      <c r="F138">
        <f t="shared" si="4"/>
        <v>3.8004270218269444E-2</v>
      </c>
    </row>
    <row r="139" spans="5:6" x14ac:dyDescent="0.2">
      <c r="E139">
        <f t="shared" si="5"/>
        <v>5.520000000000004</v>
      </c>
      <c r="F139">
        <f t="shared" si="4"/>
        <v>3.6860526896546252E-2</v>
      </c>
    </row>
    <row r="140" spans="5:6" x14ac:dyDescent="0.2">
      <c r="E140">
        <f t="shared" si="5"/>
        <v>5.5600000000000041</v>
      </c>
      <c r="F140">
        <f t="shared" si="4"/>
        <v>3.5751204674854785E-2</v>
      </c>
    </row>
    <row r="141" spans="5:6" x14ac:dyDescent="0.2">
      <c r="E141">
        <f t="shared" si="5"/>
        <v>5.6000000000000041</v>
      </c>
      <c r="F141">
        <f t="shared" si="4"/>
        <v>3.4675267645828713E-2</v>
      </c>
    </row>
    <row r="142" spans="5:6" x14ac:dyDescent="0.2">
      <c r="E142">
        <f t="shared" si="5"/>
        <v>5.6400000000000041</v>
      </c>
      <c r="F142">
        <f t="shared" si="4"/>
        <v>3.3631711077866028E-2</v>
      </c>
    </row>
    <row r="143" spans="5:6" x14ac:dyDescent="0.2">
      <c r="E143">
        <f t="shared" si="5"/>
        <v>5.6800000000000042</v>
      </c>
      <c r="F143">
        <f t="shared" si="4"/>
        <v>3.2619560476890089E-2</v>
      </c>
    </row>
    <row r="144" spans="5:6" x14ac:dyDescent="0.2">
      <c r="E144">
        <f t="shared" si="5"/>
        <v>5.7200000000000042</v>
      </c>
      <c r="F144">
        <f t="shared" si="4"/>
        <v>3.1637870676347421E-2</v>
      </c>
    </row>
    <row r="145" spans="5:6" x14ac:dyDescent="0.2">
      <c r="E145">
        <f t="shared" si="5"/>
        <v>5.7600000000000042</v>
      </c>
      <c r="F145">
        <f t="shared" si="4"/>
        <v>3.0685724954592163E-2</v>
      </c>
    </row>
    <row r="146" spans="5:6" x14ac:dyDescent="0.2">
      <c r="E146">
        <f t="shared" si="5"/>
        <v>5.8000000000000043</v>
      </c>
      <c r="F146">
        <f t="shared" si="4"/>
        <v>2.976223417883269E-2</v>
      </c>
    </row>
    <row r="147" spans="5:6" x14ac:dyDescent="0.2">
      <c r="E147">
        <f t="shared" si="5"/>
        <v>5.8400000000000043</v>
      </c>
      <c r="F147">
        <f t="shared" si="4"/>
        <v>2.8866535974841689E-2</v>
      </c>
    </row>
    <row r="148" spans="5:6" x14ac:dyDescent="0.2">
      <c r="E148">
        <f t="shared" si="5"/>
        <v>5.8800000000000043</v>
      </c>
      <c r="F148">
        <f t="shared" si="4"/>
        <v>2.7997793921653528E-2</v>
      </c>
    </row>
    <row r="149" spans="5:6" x14ac:dyDescent="0.2">
      <c r="E149">
        <f t="shared" si="5"/>
        <v>5.9200000000000044</v>
      </c>
      <c r="F149">
        <f t="shared" si="4"/>
        <v>2.7155196770497613E-2</v>
      </c>
    </row>
    <row r="150" spans="5:6" x14ac:dyDescent="0.2">
      <c r="E150">
        <f t="shared" si="5"/>
        <v>5.9600000000000044</v>
      </c>
      <c r="F150">
        <f t="shared" si="4"/>
        <v>2.6337957687237991E-2</v>
      </c>
    </row>
    <row r="151" spans="5:6" x14ac:dyDescent="0.2">
      <c r="E151">
        <f t="shared" si="5"/>
        <v>6.0000000000000044</v>
      </c>
      <c r="F151">
        <f t="shared" si="4"/>
        <v>2.5545313517611672E-2</v>
      </c>
    </row>
    <row r="152" spans="5:6" x14ac:dyDescent="0.2">
      <c r="E152">
        <f t="shared" si="5"/>
        <v>6.0400000000000045</v>
      </c>
      <c r="F152">
        <f t="shared" si="4"/>
        <v>2.4776524074579968E-2</v>
      </c>
    </row>
    <row r="153" spans="5:6" x14ac:dyDescent="0.2">
      <c r="E153">
        <f t="shared" si="5"/>
        <v>6.0800000000000045</v>
      </c>
      <c r="F153">
        <f t="shared" si="4"/>
        <v>2.4030871447126827E-2</v>
      </c>
    </row>
    <row r="154" spans="5:6" x14ac:dyDescent="0.2">
      <c r="E154">
        <f t="shared" si="5"/>
        <v>6.1200000000000045</v>
      </c>
      <c r="F154">
        <f t="shared" si="4"/>
        <v>2.3307659329859155E-2</v>
      </c>
    </row>
    <row r="155" spans="5:6" x14ac:dyDescent="0.2">
      <c r="E155">
        <f t="shared" si="5"/>
        <v>6.1600000000000046</v>
      </c>
      <c r="F155">
        <f t="shared" si="4"/>
        <v>2.2606212372782899E-2</v>
      </c>
    </row>
    <row r="156" spans="5:6" x14ac:dyDescent="0.2">
      <c r="E156">
        <f t="shared" si="5"/>
        <v>6.2000000000000046</v>
      </c>
      <c r="F156">
        <f t="shared" si="4"/>
        <v>2.192587555064749E-2</v>
      </c>
    </row>
    <row r="157" spans="5:6" x14ac:dyDescent="0.2">
      <c r="E157">
        <f t="shared" si="5"/>
        <v>6.2400000000000047</v>
      </c>
      <c r="F157">
        <f t="shared" si="4"/>
        <v>2.1266013551270325E-2</v>
      </c>
    </row>
    <row r="158" spans="5:6" x14ac:dyDescent="0.2">
      <c r="E158">
        <f t="shared" si="5"/>
        <v>6.2800000000000047</v>
      </c>
      <c r="F158">
        <f t="shared" si="4"/>
        <v>2.0626010182269276E-2</v>
      </c>
    </row>
    <row r="159" spans="5:6" x14ac:dyDescent="0.2">
      <c r="E159">
        <f t="shared" si="5"/>
        <v>6.3200000000000047</v>
      </c>
      <c r="F159">
        <f t="shared" si="4"/>
        <v>2.0005267795649963E-2</v>
      </c>
    </row>
    <row r="160" spans="5:6" x14ac:dyDescent="0.2">
      <c r="E160">
        <f t="shared" si="5"/>
        <v>6.3600000000000048</v>
      </c>
      <c r="F160">
        <f t="shared" si="4"/>
        <v>1.9403206729710132E-2</v>
      </c>
    </row>
    <row r="161" spans="5:6" x14ac:dyDescent="0.2">
      <c r="E161">
        <f t="shared" si="5"/>
        <v>6.4000000000000048</v>
      </c>
      <c r="F161">
        <f t="shared" si="4"/>
        <v>1.8819264767739725E-2</v>
      </c>
    </row>
    <row r="162" spans="5:6" x14ac:dyDescent="0.2">
      <c r="E162">
        <f t="shared" si="5"/>
        <v>6.4400000000000048</v>
      </c>
      <c r="F162">
        <f t="shared" si="4"/>
        <v>1.8252896613011826E-2</v>
      </c>
    </row>
    <row r="163" spans="5:6" x14ac:dyDescent="0.2">
      <c r="E163">
        <f t="shared" si="5"/>
        <v>6.4800000000000049</v>
      </c>
      <c r="F163">
        <f t="shared" si="4"/>
        <v>1.7703573379573467E-2</v>
      </c>
    </row>
    <row r="164" spans="5:6" x14ac:dyDescent="0.2">
      <c r="E164">
        <f t="shared" si="5"/>
        <v>6.5200000000000049</v>
      </c>
      <c r="F164">
        <f t="shared" si="4"/>
        <v>1.7170782098361387E-2</v>
      </c>
    </row>
    <row r="165" spans="5:6" x14ac:dyDescent="0.2">
      <c r="E165">
        <f t="shared" si="5"/>
        <v>6.5600000000000049</v>
      </c>
      <c r="F165">
        <f t="shared" si="4"/>
        <v>1.6654025238181245E-2</v>
      </c>
    </row>
    <row r="166" spans="5:6" x14ac:dyDescent="0.2">
      <c r="E166">
        <f t="shared" si="5"/>
        <v>6.600000000000005</v>
      </c>
      <c r="F166">
        <f t="shared" si="4"/>
        <v>1.615282024110291E-2</v>
      </c>
    </row>
    <row r="167" spans="5:6" x14ac:dyDescent="0.2">
      <c r="E167">
        <f t="shared" si="5"/>
        <v>6.640000000000005</v>
      </c>
      <c r="F167">
        <f t="shared" si="4"/>
        <v>1.5666699071838274E-2</v>
      </c>
    </row>
    <row r="168" spans="5:6" x14ac:dyDescent="0.2">
      <c r="E168">
        <f t="shared" si="5"/>
        <v>6.680000000000005</v>
      </c>
      <c r="F168">
        <f t="shared" si="4"/>
        <v>1.5195207780680431E-2</v>
      </c>
    </row>
    <row r="169" spans="5:6" x14ac:dyDescent="0.2">
      <c r="E169">
        <f t="shared" si="5"/>
        <v>6.7200000000000051</v>
      </c>
      <c r="F169">
        <f t="shared" si="4"/>
        <v>1.473790607959634E-2</v>
      </c>
    </row>
    <row r="170" spans="5:6" x14ac:dyDescent="0.2">
      <c r="E170">
        <f t="shared" si="5"/>
        <v>6.7600000000000051</v>
      </c>
      <c r="F170">
        <f t="shared" si="4"/>
        <v>1.4294366931077088E-2</v>
      </c>
    </row>
    <row r="171" spans="5:6" x14ac:dyDescent="0.2">
      <c r="E171">
        <f t="shared" si="5"/>
        <v>6.8000000000000052</v>
      </c>
      <c r="F171">
        <f t="shared" si="4"/>
        <v>1.3864176149361584E-2</v>
      </c>
    </row>
    <row r="172" spans="5:6" x14ac:dyDescent="0.2">
      <c r="E172">
        <f t="shared" si="5"/>
        <v>6.8400000000000052</v>
      </c>
      <c r="F172">
        <f t="shared" si="4"/>
        <v>1.3446932013661643E-2</v>
      </c>
    </row>
    <row r="173" spans="5:6" x14ac:dyDescent="0.2">
      <c r="E173">
        <f t="shared" si="5"/>
        <v>6.8800000000000052</v>
      </c>
      <c r="F173">
        <f t="shared" si="4"/>
        <v>1.3042244893027069E-2</v>
      </c>
    </row>
    <row r="174" spans="5:6" x14ac:dyDescent="0.2">
      <c r="E174">
        <f t="shared" si="5"/>
        <v>6.9200000000000053</v>
      </c>
      <c r="F174">
        <f t="shared" si="4"/>
        <v>1.2649736882500378E-2</v>
      </c>
    </row>
    <row r="175" spans="5:6" x14ac:dyDescent="0.2">
      <c r="E175">
        <f t="shared" si="5"/>
        <v>6.9600000000000053</v>
      </c>
      <c r="F175">
        <f t="shared" si="4"/>
        <v>1.2269041450221648E-2</v>
      </c>
    </row>
    <row r="176" spans="5:6" x14ac:dyDescent="0.2">
      <c r="E176">
        <f t="shared" si="5"/>
        <v>7.0000000000000053</v>
      </c>
      <c r="F176">
        <f t="shared" si="4"/>
        <v>1.1899803095153632E-2</v>
      </c>
    </row>
    <row r="177" spans="5:6" x14ac:dyDescent="0.2">
      <c r="E177">
        <f t="shared" si="5"/>
        <v>7.0400000000000054</v>
      </c>
      <c r="F177">
        <f t="shared" si="4"/>
        <v>1.1541677015107794E-2</v>
      </c>
    </row>
    <row r="178" spans="5:6" x14ac:dyDescent="0.2">
      <c r="E178">
        <f t="shared" si="5"/>
        <v>7.0800000000000054</v>
      </c>
      <c r="F178">
        <f t="shared" si="4"/>
        <v>1.1194328784761115E-2</v>
      </c>
    </row>
    <row r="179" spans="5:6" x14ac:dyDescent="0.2">
      <c r="E179">
        <f t="shared" si="5"/>
        <v>7.1200000000000054</v>
      </c>
      <c r="F179">
        <f t="shared" si="4"/>
        <v>1.0857434043362969E-2</v>
      </c>
    </row>
    <row r="180" spans="5:6" x14ac:dyDescent="0.2">
      <c r="E180">
        <f t="shared" si="5"/>
        <v>7.1600000000000055</v>
      </c>
      <c r="F180">
        <f t="shared" si="4"/>
        <v>1.0530678191840594E-2</v>
      </c>
    </row>
    <row r="181" spans="5:6" x14ac:dyDescent="0.2">
      <c r="E181">
        <f t="shared" si="5"/>
        <v>7.2000000000000055</v>
      </c>
      <c r="F181">
        <f t="shared" si="4"/>
        <v>1.0213756099020111E-2</v>
      </c>
    </row>
    <row r="182" spans="5:6" x14ac:dyDescent="0.2">
      <c r="E182">
        <f t="shared" si="5"/>
        <v>7.2400000000000055</v>
      </c>
      <c r="F182">
        <f t="shared" si="4"/>
        <v>9.9063718166889411E-3</v>
      </c>
    </row>
    <row r="183" spans="5:6" x14ac:dyDescent="0.2">
      <c r="E183">
        <f t="shared" si="5"/>
        <v>7.2800000000000056</v>
      </c>
      <c r="F183">
        <f t="shared" si="4"/>
        <v>9.6082383032334226E-3</v>
      </c>
    </row>
    <row r="184" spans="5:6" x14ac:dyDescent="0.2">
      <c r="E184">
        <f t="shared" si="5"/>
        <v>7.3200000000000056</v>
      </c>
      <c r="F184">
        <f t="shared" si="4"/>
        <v>9.3190771555935643E-3</v>
      </c>
    </row>
    <row r="185" spans="5:6" x14ac:dyDescent="0.2">
      <c r="E185">
        <f t="shared" si="5"/>
        <v>7.3600000000000056</v>
      </c>
      <c r="F185">
        <f t="shared" si="4"/>
        <v>9.0386183492847227E-3</v>
      </c>
    </row>
    <row r="186" spans="5:6" x14ac:dyDescent="0.2">
      <c r="E186">
        <f t="shared" si="5"/>
        <v>7.4000000000000057</v>
      </c>
      <c r="F186">
        <f t="shared" si="4"/>
        <v>8.7665999862432693E-3</v>
      </c>
    </row>
    <row r="187" spans="5:6" x14ac:dyDescent="0.2">
      <c r="E187">
        <f t="shared" si="5"/>
        <v>7.4400000000000057</v>
      </c>
      <c r="F187">
        <f t="shared" si="4"/>
        <v>8.5027680502609421E-3</v>
      </c>
    </row>
    <row r="188" spans="5:6" x14ac:dyDescent="0.2">
      <c r="E188">
        <f t="shared" si="5"/>
        <v>7.4800000000000058</v>
      </c>
      <c r="F188">
        <f t="shared" si="4"/>
        <v>8.2468761697794355E-3</v>
      </c>
    </row>
    <row r="189" spans="5:6" x14ac:dyDescent="0.2">
      <c r="E189">
        <f t="shared" si="5"/>
        <v>7.5200000000000058</v>
      </c>
      <c r="F189">
        <f t="shared" si="4"/>
        <v>7.9986853878236362E-3</v>
      </c>
    </row>
    <row r="190" spans="5:6" x14ac:dyDescent="0.2">
      <c r="E190">
        <f t="shared" si="5"/>
        <v>7.5600000000000058</v>
      </c>
      <c r="F190">
        <f t="shared" si="4"/>
        <v>7.7579639388588705E-3</v>
      </c>
    </row>
    <row r="191" spans="5:6" x14ac:dyDescent="0.2">
      <c r="E191">
        <f t="shared" si="5"/>
        <v>7.6000000000000059</v>
      </c>
      <c r="F191">
        <f t="shared" si="4"/>
        <v>7.5244870323635344E-3</v>
      </c>
    </row>
    <row r="192" spans="5:6" x14ac:dyDescent="0.2">
      <c r="E192">
        <f t="shared" si="5"/>
        <v>7.6400000000000059</v>
      </c>
      <c r="F192">
        <f t="shared" si="4"/>
        <v>7.2980366429152219E-3</v>
      </c>
    </row>
    <row r="193" spans="5:6" x14ac:dyDescent="0.2">
      <c r="E193">
        <f t="shared" si="5"/>
        <v>7.6800000000000059</v>
      </c>
      <c r="F193">
        <f t="shared" ref="F193:F203" si="6">$B$6*EXP($B$13*$E193) + $B$7*EXP($B$14*$E193)</f>
        <v>7.078401306594222E-3</v>
      </c>
    </row>
    <row r="194" spans="5:6" x14ac:dyDescent="0.2">
      <c r="E194">
        <f t="shared" si="5"/>
        <v>7.720000000000006</v>
      </c>
      <c r="F194">
        <f t="shared" si="6"/>
        <v>6.8653759235142268E-3</v>
      </c>
    </row>
    <row r="195" spans="5:6" x14ac:dyDescent="0.2">
      <c r="E195">
        <f t="shared" ref="E195:E203" si="7">E194+$B$1</f>
        <v>7.760000000000006</v>
      </c>
      <c r="F195">
        <f t="shared" si="6"/>
        <v>6.6587615662959815E-3</v>
      </c>
    </row>
    <row r="196" spans="5:6" x14ac:dyDescent="0.2">
      <c r="E196">
        <f t="shared" si="7"/>
        <v>7.800000000000006</v>
      </c>
      <c r="F196">
        <f t="shared" si="6"/>
        <v>6.4583652943048676E-3</v>
      </c>
    </row>
    <row r="197" spans="5:6" x14ac:dyDescent="0.2">
      <c r="E197">
        <f t="shared" si="7"/>
        <v>7.8400000000000061</v>
      </c>
      <c r="F197">
        <f t="shared" si="6"/>
        <v>6.2639999734790822E-3</v>
      </c>
    </row>
    <row r="198" spans="5:6" x14ac:dyDescent="0.2">
      <c r="E198">
        <f t="shared" si="7"/>
        <v>7.8800000000000061</v>
      </c>
      <c r="F198">
        <f t="shared" si="6"/>
        <v>6.0754841015801123E-3</v>
      </c>
    </row>
    <row r="199" spans="5:6" x14ac:dyDescent="0.2">
      <c r="E199">
        <f t="shared" si="7"/>
        <v>7.9200000000000061</v>
      </c>
      <c r="F199">
        <f t="shared" si="6"/>
        <v>5.8926416387022566E-3</v>
      </c>
    </row>
    <row r="200" spans="5:6" x14ac:dyDescent="0.2">
      <c r="E200">
        <f t="shared" si="7"/>
        <v>7.9600000000000062</v>
      </c>
      <c r="F200">
        <f t="shared" si="6"/>
        <v>5.7153018428830757E-3</v>
      </c>
    </row>
    <row r="201" spans="5:6" x14ac:dyDescent="0.2">
      <c r="E201">
        <f t="shared" si="7"/>
        <v>8.0000000000000053</v>
      </c>
      <c r="F201">
        <f t="shared" si="6"/>
        <v>5.5432991106610825E-3</v>
      </c>
    </row>
    <row r="202" spans="5:6" x14ac:dyDescent="0.2">
      <c r="E202">
        <f t="shared" si="7"/>
        <v>8.0400000000000045</v>
      </c>
      <c r="F202">
        <f t="shared" si="6"/>
        <v>5.3764728224319292E-3</v>
      </c>
    </row>
    <row r="203" spans="5:6" x14ac:dyDescent="0.2">
      <c r="E203">
        <f t="shared" si="7"/>
        <v>8.0800000000000036</v>
      </c>
      <c r="F203">
        <f t="shared" si="6"/>
        <v>5.2146671924585717E-3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5058-E991-3D40-9528-8759574834FB}">
  <dimension ref="A1:F203"/>
  <sheetViews>
    <sheetView workbookViewId="0">
      <selection activeCell="B2" sqref="B2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 t="shared" ref="F1:F64" si="0">$B$6*EXP($B$13*$E1) + $B$7*EXP($B$14*$E1)</f>
        <v>5</v>
      </c>
    </row>
    <row r="2" spans="1:6" x14ac:dyDescent="0.2">
      <c r="E2">
        <f>E1+$B$1</f>
        <v>0.04</v>
      </c>
      <c r="F2">
        <f t="shared" si="0"/>
        <v>4.6155817319331787</v>
      </c>
    </row>
    <row r="3" spans="1:6" x14ac:dyDescent="0.2">
      <c r="A3" t="s">
        <v>0</v>
      </c>
      <c r="B3">
        <v>5</v>
      </c>
      <c r="E3">
        <f t="shared" ref="E3:E66" si="1">E2+$B$1</f>
        <v>0.08</v>
      </c>
      <c r="F3">
        <f t="shared" si="0"/>
        <v>4.2607189448310567</v>
      </c>
    </row>
    <row r="4" spans="1:6" x14ac:dyDescent="0.2">
      <c r="A4" t="s">
        <v>1</v>
      </c>
      <c r="B4">
        <v>-15</v>
      </c>
      <c r="E4">
        <f t="shared" si="1"/>
        <v>0.12</v>
      </c>
      <c r="F4">
        <f t="shared" si="0"/>
        <v>3.9331393053327672</v>
      </c>
    </row>
    <row r="5" spans="1:6" x14ac:dyDescent="0.2">
      <c r="E5">
        <f t="shared" si="1"/>
        <v>0.16</v>
      </c>
      <c r="F5">
        <f t="shared" si="0"/>
        <v>3.6307451853684549</v>
      </c>
    </row>
    <row r="6" spans="1:6" x14ac:dyDescent="0.2">
      <c r="A6" t="s">
        <v>6</v>
      </c>
      <c r="B6">
        <v>2.5</v>
      </c>
      <c r="E6">
        <f t="shared" si="1"/>
        <v>0.2</v>
      </c>
      <c r="F6">
        <f t="shared" si="0"/>
        <v>3.3516002301781969</v>
      </c>
    </row>
    <row r="7" spans="1:6" x14ac:dyDescent="0.2">
      <c r="A7" t="s">
        <v>7</v>
      </c>
      <c r="B7">
        <v>2.5</v>
      </c>
      <c r="E7">
        <f t="shared" si="1"/>
        <v>0.24000000000000002</v>
      </c>
      <c r="F7">
        <f t="shared" si="0"/>
        <v>3.0939169590307043</v>
      </c>
    </row>
    <row r="8" spans="1:6" x14ac:dyDescent="0.2">
      <c r="A8" t="s">
        <v>8</v>
      </c>
      <c r="B8" s="1">
        <f>SQRT(4*B10*B9)</f>
        <v>400</v>
      </c>
      <c r="E8">
        <f t="shared" si="1"/>
        <v>0.28000000000000003</v>
      </c>
      <c r="F8">
        <f t="shared" si="0"/>
        <v>2.8560453192440742</v>
      </c>
    </row>
    <row r="9" spans="1:6" x14ac:dyDescent="0.2">
      <c r="A9" t="s">
        <v>9</v>
      </c>
      <c r="B9">
        <v>400</v>
      </c>
      <c r="E9">
        <f t="shared" si="1"/>
        <v>0.32</v>
      </c>
      <c r="F9">
        <f t="shared" si="0"/>
        <v>2.636462120215243</v>
      </c>
    </row>
    <row r="10" spans="1:6" x14ac:dyDescent="0.2">
      <c r="A10" t="s">
        <v>10</v>
      </c>
      <c r="B10">
        <v>100</v>
      </c>
      <c r="E10">
        <f t="shared" si="1"/>
        <v>0.36</v>
      </c>
      <c r="F10">
        <f t="shared" si="0"/>
        <v>2.4337612797998585</v>
      </c>
    </row>
    <row r="11" spans="1:6" x14ac:dyDescent="0.2">
      <c r="E11">
        <f t="shared" si="1"/>
        <v>0.39999999999999997</v>
      </c>
      <c r="F11">
        <f t="shared" si="0"/>
        <v>2.2466448205861083</v>
      </c>
    </row>
    <row r="12" spans="1:6" x14ac:dyDescent="0.2">
      <c r="E12">
        <f t="shared" si="1"/>
        <v>0.43999999999999995</v>
      </c>
      <c r="F12">
        <f t="shared" si="0"/>
        <v>2.0739145584079073</v>
      </c>
    </row>
    <row r="13" spans="1:6" x14ac:dyDescent="0.2">
      <c r="A13" t="s">
        <v>11</v>
      </c>
      <c r="B13">
        <f>(-B8+SQRT(B8^2-4*B9*B10))/(2*B10)</f>
        <v>-2</v>
      </c>
      <c r="E13">
        <f t="shared" si="1"/>
        <v>0.47999999999999993</v>
      </c>
      <c r="F13">
        <f t="shared" si="0"/>
        <v>1.9144644298755602</v>
      </c>
    </row>
    <row r="14" spans="1:6" x14ac:dyDescent="0.2">
      <c r="A14" t="s">
        <v>12</v>
      </c>
      <c r="B14">
        <f>(-B8-SQRT(B8^2-4*B9*B10))/(2*B10)</f>
        <v>-2</v>
      </c>
      <c r="E14">
        <f t="shared" si="1"/>
        <v>0.51999999999999991</v>
      </c>
      <c r="F14">
        <f t="shared" si="0"/>
        <v>1.7672734097939011</v>
      </c>
    </row>
    <row r="15" spans="1:6" x14ac:dyDescent="0.2">
      <c r="E15">
        <f t="shared" si="1"/>
        <v>0.55999999999999994</v>
      </c>
      <c r="F15">
        <f t="shared" si="0"/>
        <v>1.6313989731151977</v>
      </c>
    </row>
    <row r="16" spans="1:6" x14ac:dyDescent="0.2">
      <c r="E16">
        <f t="shared" si="1"/>
        <v>0.6</v>
      </c>
      <c r="F16">
        <f t="shared" si="0"/>
        <v>1.5059710595610107</v>
      </c>
    </row>
    <row r="17" spans="5:6" x14ac:dyDescent="0.2">
      <c r="E17">
        <f t="shared" si="1"/>
        <v>0.64</v>
      </c>
      <c r="F17">
        <f t="shared" si="0"/>
        <v>1.3901865022659707</v>
      </c>
    </row>
    <row r="18" spans="5:6" x14ac:dyDescent="0.2">
      <c r="E18">
        <f t="shared" si="1"/>
        <v>0.68</v>
      </c>
      <c r="F18">
        <f t="shared" si="0"/>
        <v>1.2833038847677793</v>
      </c>
    </row>
    <row r="19" spans="5:6" x14ac:dyDescent="0.2">
      <c r="E19">
        <f t="shared" si="1"/>
        <v>0.72000000000000008</v>
      </c>
      <c r="F19">
        <f t="shared" si="0"/>
        <v>1.1846387934106086</v>
      </c>
    </row>
    <row r="20" spans="5:6" x14ac:dyDescent="0.2">
      <c r="E20">
        <f t="shared" si="1"/>
        <v>0.76000000000000012</v>
      </c>
      <c r="F20">
        <f t="shared" si="0"/>
        <v>1.0935594347610735</v>
      </c>
    </row>
    <row r="21" spans="5:6" x14ac:dyDescent="0.2">
      <c r="E21">
        <f t="shared" si="1"/>
        <v>0.80000000000000016</v>
      </c>
      <c r="F21">
        <f t="shared" si="0"/>
        <v>1.0094825899732767</v>
      </c>
    </row>
    <row r="22" spans="5:6" x14ac:dyDescent="0.2">
      <c r="E22">
        <f t="shared" si="1"/>
        <v>0.84000000000000019</v>
      </c>
      <c r="F22">
        <f t="shared" si="0"/>
        <v>0.93186988019704942</v>
      </c>
    </row>
    <row r="23" spans="5:6" x14ac:dyDescent="0.2">
      <c r="E23">
        <f t="shared" si="1"/>
        <v>0.88000000000000023</v>
      </c>
      <c r="F23">
        <f t="shared" si="0"/>
        <v>0.86022431911525232</v>
      </c>
    </row>
    <row r="24" spans="5:6" x14ac:dyDescent="0.2">
      <c r="E24">
        <f t="shared" si="1"/>
        <v>0.92000000000000026</v>
      </c>
      <c r="F24">
        <f t="shared" si="0"/>
        <v>0.79408713053460311</v>
      </c>
    </row>
    <row r="25" spans="5:6" x14ac:dyDescent="0.2">
      <c r="E25">
        <f t="shared" si="1"/>
        <v>0.9600000000000003</v>
      </c>
      <c r="F25">
        <f t="shared" si="0"/>
        <v>0.73303481065175025</v>
      </c>
    </row>
    <row r="26" spans="5:6" x14ac:dyDescent="0.2">
      <c r="E26">
        <f t="shared" si="1"/>
        <v>1.0000000000000002</v>
      </c>
      <c r="F26">
        <f t="shared" si="0"/>
        <v>0.67667641618306307</v>
      </c>
    </row>
    <row r="27" spans="5:6" x14ac:dyDescent="0.2">
      <c r="E27">
        <f t="shared" si="1"/>
        <v>1.0400000000000003</v>
      </c>
      <c r="F27">
        <f t="shared" si="0"/>
        <v>0.62465106099291179</v>
      </c>
    </row>
    <row r="28" spans="5:6" x14ac:dyDescent="0.2">
      <c r="E28">
        <f t="shared" si="1"/>
        <v>1.0800000000000003</v>
      </c>
      <c r="F28">
        <f t="shared" si="0"/>
        <v>0.57662560519031225</v>
      </c>
    </row>
    <row r="29" spans="5:6" x14ac:dyDescent="0.2">
      <c r="E29">
        <f t="shared" si="1"/>
        <v>1.1200000000000003</v>
      </c>
      <c r="F29">
        <f t="shared" si="0"/>
        <v>0.53229252189626375</v>
      </c>
    </row>
    <row r="30" spans="5:6" x14ac:dyDescent="0.2">
      <c r="E30">
        <f t="shared" si="1"/>
        <v>1.1600000000000004</v>
      </c>
      <c r="F30">
        <f t="shared" si="0"/>
        <v>0.49136792802180729</v>
      </c>
    </row>
    <row r="31" spans="5:6" x14ac:dyDescent="0.2">
      <c r="E31">
        <f t="shared" si="1"/>
        <v>1.2000000000000004</v>
      </c>
      <c r="F31">
        <f t="shared" si="0"/>
        <v>0.45358976644706217</v>
      </c>
    </row>
    <row r="32" spans="5:6" x14ac:dyDescent="0.2">
      <c r="E32">
        <f t="shared" si="1"/>
        <v>1.2400000000000004</v>
      </c>
      <c r="F32">
        <f t="shared" si="0"/>
        <v>0.4187161279609794</v>
      </c>
    </row>
    <row r="33" spans="5:6" x14ac:dyDescent="0.2">
      <c r="E33">
        <f t="shared" si="1"/>
        <v>1.2800000000000005</v>
      </c>
      <c r="F33">
        <f t="shared" si="0"/>
        <v>0.38652370221649834</v>
      </c>
    </row>
    <row r="34" spans="5:6" x14ac:dyDescent="0.2">
      <c r="E34">
        <f t="shared" si="1"/>
        <v>1.3200000000000005</v>
      </c>
      <c r="F34">
        <f t="shared" si="0"/>
        <v>0.35680634778192993</v>
      </c>
    </row>
    <row r="35" spans="5:6" x14ac:dyDescent="0.2">
      <c r="E35">
        <f t="shared" si="1"/>
        <v>1.3600000000000005</v>
      </c>
      <c r="F35">
        <f t="shared" si="0"/>
        <v>0.32937377213201446</v>
      </c>
    </row>
    <row r="36" spans="5:6" x14ac:dyDescent="0.2">
      <c r="E36">
        <f t="shared" si="1"/>
        <v>1.4000000000000006</v>
      </c>
      <c r="F36">
        <f t="shared" si="0"/>
        <v>0.30405031312608949</v>
      </c>
    </row>
    <row r="37" spans="5:6" x14ac:dyDescent="0.2">
      <c r="E37">
        <f t="shared" si="1"/>
        <v>1.4400000000000006</v>
      </c>
      <c r="F37">
        <f t="shared" si="0"/>
        <v>0.28067381417066828</v>
      </c>
    </row>
    <row r="38" spans="5:6" x14ac:dyDescent="0.2">
      <c r="E38">
        <f t="shared" si="1"/>
        <v>1.4800000000000006</v>
      </c>
      <c r="F38">
        <f t="shared" si="0"/>
        <v>0.25909458586362882</v>
      </c>
    </row>
    <row r="39" spans="5:6" x14ac:dyDescent="0.2">
      <c r="E39">
        <f t="shared" si="1"/>
        <v>1.5200000000000007</v>
      </c>
      <c r="F39">
        <f t="shared" si="0"/>
        <v>0.23917444747099154</v>
      </c>
    </row>
    <row r="40" spans="5:6" x14ac:dyDescent="0.2">
      <c r="E40">
        <f t="shared" si="1"/>
        <v>1.5600000000000007</v>
      </c>
      <c r="F40">
        <f t="shared" si="0"/>
        <v>0.22078584209846402</v>
      </c>
    </row>
    <row r="41" spans="5:6" x14ac:dyDescent="0.2">
      <c r="E41">
        <f t="shared" si="1"/>
        <v>1.6000000000000008</v>
      </c>
      <c r="F41">
        <f t="shared" si="0"/>
        <v>0.20381101989183079</v>
      </c>
    </row>
    <row r="42" spans="5:6" x14ac:dyDescent="0.2">
      <c r="E42">
        <f t="shared" si="1"/>
        <v>1.6400000000000008</v>
      </c>
      <c r="F42">
        <f t="shared" si="0"/>
        <v>0.18814128403588076</v>
      </c>
    </row>
    <row r="43" spans="5:6" x14ac:dyDescent="0.2">
      <c r="E43">
        <f t="shared" si="1"/>
        <v>1.6800000000000008</v>
      </c>
      <c r="F43">
        <f t="shared" si="0"/>
        <v>0.1736762947236925</v>
      </c>
    </row>
    <row r="44" spans="5:6" x14ac:dyDescent="0.2">
      <c r="E44">
        <f t="shared" si="1"/>
        <v>1.7200000000000009</v>
      </c>
      <c r="F44">
        <f t="shared" si="0"/>
        <v>0.16032342663930357</v>
      </c>
    </row>
    <row r="45" spans="5:6" x14ac:dyDescent="0.2">
      <c r="E45">
        <f t="shared" si="1"/>
        <v>1.7600000000000009</v>
      </c>
      <c r="F45">
        <f t="shared" si="0"/>
        <v>0.14799717583945973</v>
      </c>
    </row>
    <row r="46" spans="5:6" x14ac:dyDescent="0.2">
      <c r="E46">
        <f t="shared" si="1"/>
        <v>1.8000000000000009</v>
      </c>
      <c r="F46">
        <f t="shared" si="0"/>
        <v>0.13661861223646254</v>
      </c>
    </row>
    <row r="47" spans="5:6" x14ac:dyDescent="0.2">
      <c r="E47">
        <f t="shared" si="1"/>
        <v>1.840000000000001</v>
      </c>
      <c r="F47">
        <f t="shared" si="0"/>
        <v>0.12611487417613584</v>
      </c>
    </row>
    <row r="48" spans="5:6" x14ac:dyDescent="0.2">
      <c r="E48">
        <f t="shared" si="1"/>
        <v>1.880000000000001</v>
      </c>
      <c r="F48">
        <f t="shared" si="0"/>
        <v>0.11641870187448479</v>
      </c>
    </row>
    <row r="49" spans="5:6" x14ac:dyDescent="0.2">
      <c r="E49">
        <f t="shared" si="1"/>
        <v>1.920000000000001</v>
      </c>
      <c r="F49">
        <f t="shared" si="0"/>
        <v>0.10746800672544937</v>
      </c>
    </row>
    <row r="50" spans="5:6" x14ac:dyDescent="0.2">
      <c r="E50">
        <f t="shared" si="1"/>
        <v>1.9600000000000011</v>
      </c>
      <c r="F50">
        <f t="shared" si="0"/>
        <v>9.9205473721851206E-2</v>
      </c>
    </row>
    <row r="51" spans="5:6" x14ac:dyDescent="0.2">
      <c r="E51">
        <f t="shared" si="1"/>
        <v>2.0000000000000009</v>
      </c>
      <c r="F51">
        <f t="shared" si="0"/>
        <v>9.1578194443670741E-2</v>
      </c>
    </row>
    <row r="52" spans="5:6" x14ac:dyDescent="0.2">
      <c r="E52">
        <f t="shared" si="1"/>
        <v>2.0400000000000009</v>
      </c>
      <c r="F52">
        <f t="shared" si="0"/>
        <v>8.4537328263526237E-2</v>
      </c>
    </row>
    <row r="53" spans="5:6" x14ac:dyDescent="0.2">
      <c r="E53">
        <f t="shared" si="1"/>
        <v>2.080000000000001</v>
      </c>
      <c r="F53">
        <f t="shared" si="0"/>
        <v>7.8037789599914018E-2</v>
      </c>
    </row>
    <row r="54" spans="5:6" x14ac:dyDescent="0.2">
      <c r="E54">
        <f t="shared" si="1"/>
        <v>2.120000000000001</v>
      </c>
      <c r="F54">
        <f t="shared" si="0"/>
        <v>7.2037959215561623E-2</v>
      </c>
    </row>
    <row r="55" spans="5:6" x14ac:dyDescent="0.2">
      <c r="E55">
        <f t="shared" si="1"/>
        <v>2.160000000000001</v>
      </c>
      <c r="F55">
        <f t="shared" si="0"/>
        <v>6.649941771221872E-2</v>
      </c>
    </row>
    <row r="56" spans="5:6" x14ac:dyDescent="0.2">
      <c r="E56">
        <f t="shared" si="1"/>
        <v>2.2000000000000011</v>
      </c>
      <c r="F56">
        <f t="shared" si="0"/>
        <v>6.1386699515342077E-2</v>
      </c>
    </row>
    <row r="57" spans="5:6" x14ac:dyDescent="0.2">
      <c r="E57">
        <f t="shared" si="1"/>
        <v>2.2400000000000011</v>
      </c>
      <c r="F57">
        <f t="shared" si="0"/>
        <v>5.6667065773336842E-2</v>
      </c>
    </row>
    <row r="58" spans="5:6" x14ac:dyDescent="0.2">
      <c r="E58">
        <f t="shared" si="1"/>
        <v>2.2800000000000011</v>
      </c>
      <c r="F58">
        <f t="shared" si="0"/>
        <v>5.231029471713388E-2</v>
      </c>
    </row>
    <row r="59" spans="5:6" x14ac:dyDescent="0.2">
      <c r="E59">
        <f t="shared" si="1"/>
        <v>2.3200000000000012</v>
      </c>
      <c r="F59">
        <f t="shared" si="0"/>
        <v>4.8288488137688754E-2</v>
      </c>
    </row>
    <row r="60" spans="5:6" x14ac:dyDescent="0.2">
      <c r="E60">
        <f t="shared" si="1"/>
        <v>2.3600000000000012</v>
      </c>
      <c r="F60">
        <f t="shared" si="0"/>
        <v>4.4575892742197643E-2</v>
      </c>
    </row>
    <row r="61" spans="5:6" x14ac:dyDescent="0.2">
      <c r="E61">
        <f t="shared" si="1"/>
        <v>2.4000000000000012</v>
      </c>
      <c r="F61">
        <f t="shared" si="0"/>
        <v>4.1148735245100036E-2</v>
      </c>
    </row>
    <row r="62" spans="5:6" x14ac:dyDescent="0.2">
      <c r="E62">
        <f t="shared" si="1"/>
        <v>2.4400000000000013</v>
      </c>
      <c r="F62">
        <f t="shared" si="0"/>
        <v>3.7985070137887739E-2</v>
      </c>
    </row>
    <row r="63" spans="5:6" x14ac:dyDescent="0.2">
      <c r="E63">
        <f t="shared" si="1"/>
        <v>2.4800000000000013</v>
      </c>
      <c r="F63">
        <f t="shared" si="0"/>
        <v>3.5064639162927028E-2</v>
      </c>
    </row>
    <row r="64" spans="5:6" x14ac:dyDescent="0.2">
      <c r="E64">
        <f t="shared" si="1"/>
        <v>2.5200000000000014</v>
      </c>
      <c r="F64">
        <f t="shared" si="0"/>
        <v>3.236874159144694E-2</v>
      </c>
    </row>
    <row r="65" spans="5:6" x14ac:dyDescent="0.2">
      <c r="E65">
        <f t="shared" si="1"/>
        <v>2.5600000000000014</v>
      </c>
      <c r="F65">
        <f t="shared" ref="F65:F128" si="2">$B$6*EXP($B$13*$E65) + $B$7*EXP($B$14*$E65)</f>
        <v>2.9880114475029636E-2</v>
      </c>
    </row>
    <row r="66" spans="5:6" x14ac:dyDescent="0.2">
      <c r="E66">
        <f t="shared" si="1"/>
        <v>2.6000000000000014</v>
      </c>
      <c r="F66">
        <f t="shared" si="2"/>
        <v>2.7582822103803785E-2</v>
      </c>
    </row>
    <row r="67" spans="5:6" x14ac:dyDescent="0.2">
      <c r="E67">
        <f t="shared" ref="E67:E130" si="3">E66+$B$1</f>
        <v>2.6400000000000015</v>
      </c>
      <c r="F67">
        <f t="shared" si="2"/>
        <v>2.5462153963495888E-2</v>
      </c>
    </row>
    <row r="68" spans="5:6" x14ac:dyDescent="0.2">
      <c r="E68">
        <f t="shared" si="3"/>
        <v>2.6800000000000015</v>
      </c>
      <c r="F68">
        <f t="shared" si="2"/>
        <v>2.3504530537916318E-2</v>
      </c>
    </row>
    <row r="69" spans="5:6" x14ac:dyDescent="0.2">
      <c r="E69">
        <f t="shared" si="3"/>
        <v>2.7200000000000015</v>
      </c>
      <c r="F69">
        <f t="shared" si="2"/>
        <v>2.1697416353694418E-2</v>
      </c>
    </row>
    <row r="70" spans="5:6" x14ac:dyDescent="0.2">
      <c r="E70">
        <f t="shared" si="3"/>
        <v>2.7600000000000016</v>
      </c>
      <c r="F70">
        <f t="shared" si="2"/>
        <v>2.0029239710452028E-2</v>
      </c>
    </row>
    <row r="71" spans="5:6" x14ac:dyDescent="0.2">
      <c r="E71">
        <f t="shared" si="3"/>
        <v>2.8000000000000016</v>
      </c>
      <c r="F71">
        <f t="shared" si="2"/>
        <v>1.8489318582414593E-2</v>
      </c>
    </row>
    <row r="72" spans="5:6" x14ac:dyDescent="0.2">
      <c r="E72">
        <f t="shared" si="3"/>
        <v>2.8400000000000016</v>
      </c>
      <c r="F72">
        <f t="shared" si="2"/>
        <v>1.7067792216977091E-2</v>
      </c>
    </row>
    <row r="73" spans="5:6" x14ac:dyDescent="0.2">
      <c r="E73">
        <f t="shared" si="3"/>
        <v>2.8800000000000017</v>
      </c>
      <c r="F73">
        <f t="shared" si="2"/>
        <v>1.5755557992222152E-2</v>
      </c>
    </row>
    <row r="74" spans="5:6" x14ac:dyDescent="0.2">
      <c r="E74">
        <f t="shared" si="3"/>
        <v>2.9200000000000017</v>
      </c>
      <c r="F74">
        <f t="shared" si="2"/>
        <v>1.4544213129062868E-2</v>
      </c>
    </row>
    <row r="75" spans="5:6" x14ac:dyDescent="0.2">
      <c r="E75">
        <f t="shared" si="3"/>
        <v>2.9600000000000017</v>
      </c>
      <c r="F75">
        <f t="shared" si="2"/>
        <v>1.3426000884769055E-2</v>
      </c>
    </row>
    <row r="76" spans="5:6" x14ac:dyDescent="0.2">
      <c r="E76">
        <f t="shared" si="3"/>
        <v>3.0000000000000018</v>
      </c>
      <c r="F76">
        <f t="shared" si="2"/>
        <v>1.2393760883331748E-2</v>
      </c>
    </row>
    <row r="77" spans="5:6" x14ac:dyDescent="0.2">
      <c r="E77">
        <f t="shared" si="3"/>
        <v>3.0400000000000018</v>
      </c>
      <c r="F77">
        <f t="shared" si="2"/>
        <v>1.1440883264610804E-2</v>
      </c>
    </row>
    <row r="78" spans="5:6" x14ac:dyDescent="0.2">
      <c r="E78">
        <f t="shared" si="3"/>
        <v>3.0800000000000018</v>
      </c>
      <c r="F78">
        <f t="shared" si="2"/>
        <v>1.0561266358663533E-2</v>
      </c>
    </row>
    <row r="79" spans="5:6" x14ac:dyDescent="0.2">
      <c r="E79">
        <f t="shared" si="3"/>
        <v>3.1200000000000019</v>
      </c>
      <c r="F79">
        <f t="shared" si="2"/>
        <v>9.7492776142255686E-3</v>
      </c>
    </row>
    <row r="80" spans="5:6" x14ac:dyDescent="0.2">
      <c r="E80">
        <f t="shared" si="3"/>
        <v>3.1600000000000019</v>
      </c>
      <c r="F80">
        <f t="shared" si="2"/>
        <v>8.9997175311529228E-3</v>
      </c>
    </row>
    <row r="81" spans="5:6" x14ac:dyDescent="0.2">
      <c r="E81">
        <f t="shared" si="3"/>
        <v>3.200000000000002</v>
      </c>
      <c r="F81">
        <f t="shared" si="2"/>
        <v>8.3077863658696412E-3</v>
      </c>
    </row>
    <row r="82" spans="5:6" x14ac:dyDescent="0.2">
      <c r="E82">
        <f t="shared" si="3"/>
        <v>3.240000000000002</v>
      </c>
      <c r="F82">
        <f t="shared" si="2"/>
        <v>7.6690533966222883E-3</v>
      </c>
    </row>
    <row r="83" spans="5:6" x14ac:dyDescent="0.2">
      <c r="E83">
        <f t="shared" si="3"/>
        <v>3.280000000000002</v>
      </c>
      <c r="F83">
        <f t="shared" si="2"/>
        <v>7.0794285517339853E-3</v>
      </c>
    </row>
    <row r="84" spans="5:6" x14ac:dyDescent="0.2">
      <c r="E84">
        <f t="shared" si="3"/>
        <v>3.3200000000000021</v>
      </c>
      <c r="F84">
        <f t="shared" si="2"/>
        <v>6.5351362191819092E-3</v>
      </c>
    </row>
    <row r="85" spans="5:6" x14ac:dyDescent="0.2">
      <c r="E85">
        <f t="shared" si="3"/>
        <v>3.3600000000000021</v>
      </c>
      <c r="F85">
        <f t="shared" si="2"/>
        <v>6.032691069790176E-3</v>
      </c>
    </row>
    <row r="86" spans="5:6" x14ac:dyDescent="0.2">
      <c r="E86">
        <f t="shared" si="3"/>
        <v>3.4000000000000021</v>
      </c>
      <c r="F86">
        <f t="shared" si="2"/>
        <v>5.5688757392239911E-3</v>
      </c>
    </row>
    <row r="87" spans="5:6" x14ac:dyDescent="0.2">
      <c r="E87">
        <f t="shared" si="3"/>
        <v>3.4400000000000022</v>
      </c>
      <c r="F87">
        <f t="shared" si="2"/>
        <v>5.1407202258736259E-3</v>
      </c>
    </row>
    <row r="88" spans="5:6" x14ac:dyDescent="0.2">
      <c r="E88">
        <f t="shared" si="3"/>
        <v>3.4800000000000022</v>
      </c>
      <c r="F88">
        <f t="shared" si="2"/>
        <v>4.7454828727043425E-3</v>
      </c>
    </row>
    <row r="89" spans="5:6" x14ac:dyDescent="0.2">
      <c r="E89">
        <f t="shared" si="3"/>
        <v>3.5200000000000022</v>
      </c>
      <c r="F89">
        <f t="shared" si="2"/>
        <v>4.3806328112911885E-3</v>
      </c>
    </row>
    <row r="90" spans="5:6" x14ac:dyDescent="0.2">
      <c r="E90">
        <f t="shared" si="3"/>
        <v>3.5600000000000023</v>
      </c>
      <c r="F90">
        <f t="shared" si="2"/>
        <v>4.0438337556205394E-3</v>
      </c>
    </row>
    <row r="91" spans="5:6" x14ac:dyDescent="0.2">
      <c r="E91">
        <f t="shared" si="3"/>
        <v>3.6000000000000023</v>
      </c>
      <c r="F91">
        <f t="shared" si="2"/>
        <v>3.7329290418833799E-3</v>
      </c>
    </row>
    <row r="92" spans="5:6" x14ac:dyDescent="0.2">
      <c r="E92">
        <f t="shared" si="3"/>
        <v>3.6400000000000023</v>
      </c>
      <c r="F92">
        <f t="shared" si="2"/>
        <v>3.4459278184639499E-3</v>
      </c>
    </row>
    <row r="93" spans="5:6" x14ac:dyDescent="0.2">
      <c r="E93">
        <f t="shared" si="3"/>
        <v>3.6800000000000024</v>
      </c>
      <c r="F93">
        <f t="shared" si="2"/>
        <v>3.1809922976925118E-3</v>
      </c>
    </row>
    <row r="94" spans="5:6" x14ac:dyDescent="0.2">
      <c r="E94">
        <f t="shared" si="3"/>
        <v>3.7200000000000024</v>
      </c>
      <c r="F94">
        <f t="shared" si="2"/>
        <v>2.9364259877299407E-3</v>
      </c>
    </row>
    <row r="95" spans="5:6" x14ac:dyDescent="0.2">
      <c r="E95">
        <f t="shared" si="3"/>
        <v>3.7600000000000025</v>
      </c>
      <c r="F95">
        <f t="shared" si="2"/>
        <v>2.7106628292280313E-3</v>
      </c>
    </row>
    <row r="96" spans="5:6" x14ac:dyDescent="0.2">
      <c r="E96">
        <f t="shared" si="3"/>
        <v>3.8000000000000025</v>
      </c>
      <c r="F96">
        <f t="shared" si="2"/>
        <v>2.5022571672030413E-3</v>
      </c>
    </row>
    <row r="97" spans="5:6" x14ac:dyDescent="0.2">
      <c r="E97">
        <f t="shared" si="3"/>
        <v>3.8400000000000025</v>
      </c>
      <c r="F97">
        <f t="shared" si="2"/>
        <v>2.3098744939082441E-3</v>
      </c>
    </row>
    <row r="98" spans="5:6" x14ac:dyDescent="0.2">
      <c r="E98">
        <f t="shared" si="3"/>
        <v>3.8800000000000026</v>
      </c>
      <c r="F98">
        <f t="shared" si="2"/>
        <v>2.1322829034282577E-3</v>
      </c>
    </row>
    <row r="99" spans="5:6" x14ac:dyDescent="0.2">
      <c r="E99">
        <f t="shared" si="3"/>
        <v>3.9200000000000026</v>
      </c>
      <c r="F99">
        <f t="shared" si="2"/>
        <v>1.9683452032753807E-3</v>
      </c>
    </row>
    <row r="100" spans="5:6" x14ac:dyDescent="0.2">
      <c r="E100">
        <f t="shared" si="3"/>
        <v>3.9600000000000026</v>
      </c>
      <c r="F100">
        <f t="shared" si="2"/>
        <v>1.8170116324752294E-3</v>
      </c>
    </row>
    <row r="101" spans="5:6" x14ac:dyDescent="0.2">
      <c r="E101">
        <f t="shared" si="3"/>
        <v>4.0000000000000027</v>
      </c>
      <c r="F101">
        <f t="shared" si="2"/>
        <v>1.6773131395125503E-3</v>
      </c>
    </row>
    <row r="102" spans="5:6" x14ac:dyDescent="0.2">
      <c r="E102">
        <f t="shared" si="3"/>
        <v>4.0400000000000027</v>
      </c>
      <c r="F102">
        <f t="shared" si="2"/>
        <v>1.5483551770931227E-3</v>
      </c>
    </row>
    <row r="103" spans="5:6" x14ac:dyDescent="0.2">
      <c r="E103">
        <f t="shared" si="3"/>
        <v>4.0800000000000027</v>
      </c>
      <c r="F103">
        <f t="shared" si="2"/>
        <v>1.4293119739870359E-3</v>
      </c>
    </row>
    <row r="104" spans="5:6" x14ac:dyDescent="0.2">
      <c r="E104">
        <f t="shared" si="3"/>
        <v>4.1200000000000028</v>
      </c>
      <c r="F104">
        <f t="shared" si="2"/>
        <v>1.3194212472735826E-3</v>
      </c>
    </row>
    <row r="105" spans="5:6" x14ac:dyDescent="0.2">
      <c r="E105">
        <f t="shared" si="3"/>
        <v>4.1600000000000028</v>
      </c>
      <c r="F105">
        <f t="shared" si="2"/>
        <v>1.2179793211280873E-3</v>
      </c>
    </row>
    <row r="106" spans="5:6" x14ac:dyDescent="0.2">
      <c r="E106">
        <f t="shared" si="3"/>
        <v>4.2000000000000028</v>
      </c>
      <c r="F106">
        <f t="shared" si="2"/>
        <v>1.124336620894235E-3</v>
      </c>
    </row>
    <row r="107" spans="5:6" x14ac:dyDescent="0.2">
      <c r="E107">
        <f t="shared" si="3"/>
        <v>4.2400000000000029</v>
      </c>
      <c r="F107">
        <f t="shared" si="2"/>
        <v>1.0378935135885823E-3</v>
      </c>
    </row>
    <row r="108" spans="5:6" x14ac:dyDescent="0.2">
      <c r="E108">
        <f t="shared" si="3"/>
        <v>4.2800000000000029</v>
      </c>
      <c r="F108">
        <f t="shared" si="2"/>
        <v>9.5809646820227998E-4</v>
      </c>
    </row>
    <row r="109" spans="5:6" x14ac:dyDescent="0.2">
      <c r="E109">
        <f t="shared" si="3"/>
        <v>4.3200000000000029</v>
      </c>
      <c r="F109">
        <f t="shared" si="2"/>
        <v>8.8443451121282817E-4</v>
      </c>
    </row>
    <row r="110" spans="5:6" x14ac:dyDescent="0.2">
      <c r="E110">
        <f t="shared" si="3"/>
        <v>4.360000000000003</v>
      </c>
      <c r="F110">
        <f t="shared" si="2"/>
        <v>8.1643595460903604E-4</v>
      </c>
    </row>
    <row r="111" spans="5:6" x14ac:dyDescent="0.2">
      <c r="E111">
        <f t="shared" si="3"/>
        <v>4.400000000000003</v>
      </c>
      <c r="F111">
        <f t="shared" si="2"/>
        <v>7.5366537547737851E-4</v>
      </c>
    </row>
    <row r="112" spans="5:6" x14ac:dyDescent="0.2">
      <c r="E112">
        <f t="shared" si="3"/>
        <v>4.4400000000000031</v>
      </c>
      <c r="F112">
        <f t="shared" si="2"/>
        <v>6.9572082780878955E-4</v>
      </c>
    </row>
    <row r="113" spans="5:6" x14ac:dyDescent="0.2">
      <c r="E113">
        <f t="shared" si="3"/>
        <v>4.4800000000000031</v>
      </c>
      <c r="F113">
        <f t="shared" si="2"/>
        <v>6.4223126867193545E-4</v>
      </c>
    </row>
    <row r="114" spans="5:6" x14ac:dyDescent="0.2">
      <c r="E114">
        <f t="shared" si="3"/>
        <v>4.5200000000000031</v>
      </c>
      <c r="F114">
        <f t="shared" si="2"/>
        <v>5.9285418227169099E-4</v>
      </c>
    </row>
    <row r="115" spans="5:6" x14ac:dyDescent="0.2">
      <c r="E115">
        <f t="shared" si="3"/>
        <v>4.5600000000000032</v>
      </c>
      <c r="F115">
        <f t="shared" si="2"/>
        <v>5.4727338667867999E-4</v>
      </c>
    </row>
    <row r="116" spans="5:6" x14ac:dyDescent="0.2">
      <c r="E116">
        <f t="shared" si="3"/>
        <v>4.6000000000000032</v>
      </c>
      <c r="F116">
        <f t="shared" si="2"/>
        <v>5.0519700918546346E-4</v>
      </c>
    </row>
    <row r="117" spans="5:6" x14ac:dyDescent="0.2">
      <c r="E117">
        <f t="shared" si="3"/>
        <v>4.6400000000000032</v>
      </c>
      <c r="F117">
        <f t="shared" si="2"/>
        <v>4.663556173247407E-4</v>
      </c>
    </row>
    <row r="118" spans="5:6" x14ac:dyDescent="0.2">
      <c r="E118">
        <f t="shared" si="3"/>
        <v>4.6800000000000033</v>
      </c>
      <c r="F118">
        <f t="shared" si="2"/>
        <v>4.3050049358169873E-4</v>
      </c>
    </row>
    <row r="119" spans="5:6" x14ac:dyDescent="0.2">
      <c r="E119">
        <f t="shared" si="3"/>
        <v>4.7200000000000033</v>
      </c>
      <c r="F119">
        <f t="shared" si="2"/>
        <v>3.9740204275278107E-4</v>
      </c>
    </row>
    <row r="120" spans="5:6" x14ac:dyDescent="0.2">
      <c r="E120">
        <f t="shared" si="3"/>
        <v>4.7600000000000033</v>
      </c>
      <c r="F120">
        <f t="shared" si="2"/>
        <v>3.6684832175253284E-4</v>
      </c>
    </row>
    <row r="121" spans="5:6" x14ac:dyDescent="0.2">
      <c r="E121">
        <f t="shared" si="3"/>
        <v>4.8000000000000034</v>
      </c>
      <c r="F121">
        <f t="shared" si="2"/>
        <v>3.3864368245426705E-4</v>
      </c>
    </row>
    <row r="122" spans="5:6" x14ac:dyDescent="0.2">
      <c r="E122">
        <f t="shared" si="3"/>
        <v>4.8400000000000034</v>
      </c>
      <c r="F122">
        <f t="shared" si="2"/>
        <v>3.1260751887409908E-4</v>
      </c>
    </row>
    <row r="123" spans="5:6" x14ac:dyDescent="0.2">
      <c r="E123">
        <f t="shared" si="3"/>
        <v>4.8800000000000034</v>
      </c>
      <c r="F123">
        <f t="shared" si="2"/>
        <v>2.8857311067604963E-4</v>
      </c>
    </row>
    <row r="124" spans="5:6" x14ac:dyDescent="0.2">
      <c r="E124">
        <f t="shared" si="3"/>
        <v>4.9200000000000035</v>
      </c>
      <c r="F124">
        <f t="shared" si="2"/>
        <v>2.6638655559270121E-4</v>
      </c>
    </row>
    <row r="125" spans="5:6" x14ac:dyDescent="0.2">
      <c r="E125">
        <f t="shared" si="3"/>
        <v>4.9600000000000035</v>
      </c>
      <c r="F125">
        <f t="shared" si="2"/>
        <v>2.4590578392525472E-4</v>
      </c>
    </row>
    <row r="126" spans="5:6" x14ac:dyDescent="0.2">
      <c r="E126">
        <f t="shared" si="3"/>
        <v>5.0000000000000036</v>
      </c>
      <c r="F126">
        <f t="shared" si="2"/>
        <v>2.2699964881242265E-4</v>
      </c>
    </row>
    <row r="127" spans="5:6" x14ac:dyDescent="0.2">
      <c r="E127">
        <f t="shared" si="3"/>
        <v>5.0400000000000036</v>
      </c>
      <c r="F127">
        <f t="shared" si="2"/>
        <v>2.09547086442773E-4</v>
      </c>
    </row>
    <row r="128" spans="5:6" x14ac:dyDescent="0.2">
      <c r="E128">
        <f t="shared" si="3"/>
        <v>5.0800000000000036</v>
      </c>
      <c r="F128">
        <f t="shared" si="2"/>
        <v>1.9343634083301715E-4</v>
      </c>
    </row>
    <row r="129" spans="5:6" x14ac:dyDescent="0.2">
      <c r="E129">
        <f t="shared" si="3"/>
        <v>5.1200000000000037</v>
      </c>
      <c r="F129">
        <f t="shared" ref="F129:F192" si="4">$B$6*EXP($B$13*$E129) + $B$7*EXP($B$14*$E129)</f>
        <v>1.7856424820817478E-4</v>
      </c>
    </row>
    <row r="130" spans="5:6" x14ac:dyDescent="0.2">
      <c r="E130">
        <f t="shared" si="3"/>
        <v>5.1600000000000037</v>
      </c>
      <c r="F130">
        <f t="shared" si="4"/>
        <v>1.6483557640120666E-4</v>
      </c>
    </row>
    <row r="131" spans="5:6" x14ac:dyDescent="0.2">
      <c r="E131">
        <f t="shared" ref="E131:E194" si="5">E130+$B$1</f>
        <v>5.2000000000000037</v>
      </c>
      <c r="F131">
        <f t="shared" si="4"/>
        <v>1.5216241504201704E-4</v>
      </c>
    </row>
    <row r="132" spans="5:6" x14ac:dyDescent="0.2">
      <c r="E132">
        <f t="shared" si="5"/>
        <v>5.2400000000000038</v>
      </c>
      <c r="F132">
        <f t="shared" si="4"/>
        <v>1.4046361263095363E-4</v>
      </c>
    </row>
    <row r="133" spans="5:6" x14ac:dyDescent="0.2">
      <c r="E133">
        <f t="shared" si="5"/>
        <v>5.2800000000000038</v>
      </c>
      <c r="F133">
        <f t="shared" si="4"/>
        <v>1.2966425689215361E-4</v>
      </c>
    </row>
    <row r="134" spans="5:6" x14ac:dyDescent="0.2">
      <c r="E134">
        <f t="shared" si="5"/>
        <v>5.3200000000000038</v>
      </c>
      <c r="F134">
        <f t="shared" si="4"/>
        <v>1.19695195079223E-4</v>
      </c>
    </row>
    <row r="135" spans="5:6" x14ac:dyDescent="0.2">
      <c r="E135">
        <f t="shared" si="5"/>
        <v>5.3600000000000039</v>
      </c>
      <c r="F135">
        <f t="shared" si="4"/>
        <v>1.1049259116156795E-4</v>
      </c>
    </row>
    <row r="136" spans="5:6" x14ac:dyDescent="0.2">
      <c r="E136">
        <f t="shared" si="5"/>
        <v>5.4000000000000039</v>
      </c>
      <c r="F136">
        <f t="shared" si="4"/>
        <v>1.0199751705585888E-4</v>
      </c>
    </row>
    <row r="137" spans="5:6" x14ac:dyDescent="0.2">
      <c r="E137">
        <f t="shared" si="5"/>
        <v>5.4400000000000039</v>
      </c>
      <c r="F137">
        <f t="shared" si="4"/>
        <v>9.4155575285113027E-5</v>
      </c>
    </row>
    <row r="138" spans="5:6" x14ac:dyDescent="0.2">
      <c r="E138">
        <f t="shared" si="5"/>
        <v>5.480000000000004</v>
      </c>
      <c r="F138">
        <f t="shared" si="4"/>
        <v>8.6916550649125343E-5</v>
      </c>
    </row>
    <row r="139" spans="5:6" x14ac:dyDescent="0.2">
      <c r="E139">
        <f t="shared" si="5"/>
        <v>5.520000000000004</v>
      </c>
      <c r="F139">
        <f t="shared" si="4"/>
        <v>8.0234088675749555E-5</v>
      </c>
    </row>
    <row r="140" spans="5:6" x14ac:dyDescent="0.2">
      <c r="E140">
        <f t="shared" si="5"/>
        <v>5.5600000000000041</v>
      </c>
      <c r="F140">
        <f t="shared" si="4"/>
        <v>7.4065398794019281E-5</v>
      </c>
    </row>
    <row r="141" spans="5:6" x14ac:dyDescent="0.2">
      <c r="E141">
        <f t="shared" si="5"/>
        <v>5.6000000000000041</v>
      </c>
      <c r="F141">
        <f t="shared" si="4"/>
        <v>6.8370980328404213E-5</v>
      </c>
    </row>
    <row r="142" spans="5:6" x14ac:dyDescent="0.2">
      <c r="E142">
        <f t="shared" si="5"/>
        <v>5.6400000000000041</v>
      </c>
      <c r="F142">
        <f t="shared" si="4"/>
        <v>6.3114369559629039E-5</v>
      </c>
    </row>
    <row r="143" spans="5:6" x14ac:dyDescent="0.2">
      <c r="E143">
        <f t="shared" si="5"/>
        <v>5.6800000000000042</v>
      </c>
      <c r="F143">
        <f t="shared" si="4"/>
        <v>5.8261906232380652E-5</v>
      </c>
    </row>
    <row r="144" spans="5:6" x14ac:dyDescent="0.2">
      <c r="E144">
        <f t="shared" si="5"/>
        <v>5.7200000000000042</v>
      </c>
      <c r="F144">
        <f t="shared" si="4"/>
        <v>5.378251801475599E-5</v>
      </c>
    </row>
    <row r="145" spans="5:6" x14ac:dyDescent="0.2">
      <c r="E145">
        <f t="shared" si="5"/>
        <v>5.7600000000000042</v>
      </c>
      <c r="F145">
        <f t="shared" si="4"/>
        <v>4.9647521529254964E-5</v>
      </c>
    </row>
    <row r="146" spans="5:6" x14ac:dyDescent="0.2">
      <c r="E146">
        <f t="shared" si="5"/>
        <v>5.8000000000000043</v>
      </c>
      <c r="F146">
        <f t="shared" si="4"/>
        <v>4.5830438681237677E-5</v>
      </c>
    </row>
    <row r="147" spans="5:6" x14ac:dyDescent="0.2">
      <c r="E147">
        <f t="shared" si="5"/>
        <v>5.8400000000000043</v>
      </c>
      <c r="F147">
        <f t="shared" si="4"/>
        <v>4.2306827108720873E-5</v>
      </c>
    </row>
    <row r="148" spans="5:6" x14ac:dyDescent="0.2">
      <c r="E148">
        <f t="shared" si="5"/>
        <v>5.8800000000000043</v>
      </c>
      <c r="F148">
        <f t="shared" si="4"/>
        <v>3.9054123667813494E-5</v>
      </c>
    </row>
    <row r="149" spans="5:6" x14ac:dyDescent="0.2">
      <c r="E149">
        <f t="shared" si="5"/>
        <v>5.9200000000000044</v>
      </c>
      <c r="F149">
        <f t="shared" si="4"/>
        <v>3.6051499951563822E-5</v>
      </c>
    </row>
    <row r="150" spans="5:6" x14ac:dyDescent="0.2">
      <c r="E150">
        <f t="shared" si="5"/>
        <v>5.9600000000000044</v>
      </c>
      <c r="F150">
        <f t="shared" si="4"/>
        <v>3.3279728917045569E-5</v>
      </c>
    </row>
    <row r="151" spans="5:6" x14ac:dyDescent="0.2">
      <c r="E151">
        <f t="shared" si="5"/>
        <v>6.0000000000000044</v>
      </c>
      <c r="F151">
        <f t="shared" si="4"/>
        <v>3.0721061766640779E-5</v>
      </c>
    </row>
    <row r="152" spans="5:6" x14ac:dyDescent="0.2">
      <c r="E152">
        <f t="shared" si="5"/>
        <v>6.0400000000000045</v>
      </c>
      <c r="F152">
        <f t="shared" si="4"/>
        <v>2.8359114295139597E-5</v>
      </c>
    </row>
    <row r="153" spans="5:6" x14ac:dyDescent="0.2">
      <c r="E153">
        <f t="shared" si="5"/>
        <v>6.0800000000000045</v>
      </c>
      <c r="F153">
        <f t="shared" si="4"/>
        <v>2.6178761974890274E-5</v>
      </c>
    </row>
    <row r="154" spans="5:6" x14ac:dyDescent="0.2">
      <c r="E154">
        <f t="shared" si="5"/>
        <v>6.1200000000000045</v>
      </c>
      <c r="F154">
        <f t="shared" si="4"/>
        <v>2.41660431071861E-5</v>
      </c>
    </row>
    <row r="155" spans="5:6" x14ac:dyDescent="0.2">
      <c r="E155">
        <f t="shared" si="5"/>
        <v>6.1600000000000046</v>
      </c>
      <c r="F155">
        <f t="shared" si="4"/>
        <v>2.2308069419727576E-5</v>
      </c>
    </row>
    <row r="156" spans="5:6" x14ac:dyDescent="0.2">
      <c r="E156">
        <f t="shared" si="5"/>
        <v>6.2000000000000046</v>
      </c>
      <c r="F156">
        <f t="shared" si="4"/>
        <v>2.0592943537678356E-5</v>
      </c>
    </row>
    <row r="157" spans="5:6" x14ac:dyDescent="0.2">
      <c r="E157">
        <f t="shared" si="5"/>
        <v>6.2400000000000047</v>
      </c>
      <c r="F157">
        <f t="shared" si="4"/>
        <v>1.9009682799847923E-5</v>
      </c>
    </row>
    <row r="158" spans="5:6" x14ac:dyDescent="0.2">
      <c r="E158">
        <f t="shared" si="5"/>
        <v>6.2800000000000047</v>
      </c>
      <c r="F158">
        <f t="shared" si="4"/>
        <v>1.7548148932164489E-5</v>
      </c>
    </row>
    <row r="159" spans="5:6" x14ac:dyDescent="0.2">
      <c r="E159">
        <f t="shared" si="5"/>
        <v>6.3200000000000047</v>
      </c>
      <c r="F159">
        <f t="shared" si="4"/>
        <v>1.6198983128108223E-5</v>
      </c>
    </row>
    <row r="160" spans="5:6" x14ac:dyDescent="0.2">
      <c r="E160">
        <f t="shared" si="5"/>
        <v>6.3600000000000048</v>
      </c>
      <c r="F160">
        <f t="shared" si="4"/>
        <v>1.4953546120398021E-5</v>
      </c>
    </row>
    <row r="161" spans="5:6" x14ac:dyDescent="0.2">
      <c r="E161">
        <f t="shared" si="5"/>
        <v>6.4000000000000048</v>
      </c>
      <c r="F161">
        <f t="shared" si="4"/>
        <v>1.3803862860185873E-5</v>
      </c>
    </row>
    <row r="162" spans="5:6" x14ac:dyDescent="0.2">
      <c r="E162">
        <f t="shared" si="5"/>
        <v>6.4400000000000048</v>
      </c>
      <c r="F162">
        <f t="shared" si="4"/>
        <v>1.2742571449516958E-5</v>
      </c>
    </row>
    <row r="163" spans="5:6" x14ac:dyDescent="0.2">
      <c r="E163">
        <f t="shared" si="5"/>
        <v>6.4800000000000049</v>
      </c>
      <c r="F163">
        <f t="shared" si="4"/>
        <v>1.1762876000048752E-5</v>
      </c>
    </row>
    <row r="164" spans="5:6" x14ac:dyDescent="0.2">
      <c r="E164">
        <f t="shared" si="5"/>
        <v>6.5200000000000049</v>
      </c>
      <c r="F164">
        <f t="shared" si="4"/>
        <v>1.0858503116164046E-5</v>
      </c>
    </row>
    <row r="165" spans="5:6" x14ac:dyDescent="0.2">
      <c r="E165">
        <f t="shared" si="5"/>
        <v>6.5600000000000049</v>
      </c>
      <c r="F165">
        <f t="shared" si="4"/>
        <v>1.0023661723821251E-5</v>
      </c>
    </row>
    <row r="166" spans="5:6" x14ac:dyDescent="0.2">
      <c r="E166">
        <f t="shared" si="5"/>
        <v>6.600000000000005</v>
      </c>
      <c r="F166">
        <f t="shared" si="4"/>
        <v>9.2530059879094406E-6</v>
      </c>
    </row>
    <row r="167" spans="5:6" x14ac:dyDescent="0.2">
      <c r="E167">
        <f t="shared" si="5"/>
        <v>6.640000000000005</v>
      </c>
      <c r="F167">
        <f t="shared" si="4"/>
        <v>8.5416010806526264E-6</v>
      </c>
    </row>
    <row r="168" spans="5:6" x14ac:dyDescent="0.2">
      <c r="E168">
        <f t="shared" si="5"/>
        <v>6.680000000000005</v>
      </c>
      <c r="F168">
        <f t="shared" si="4"/>
        <v>7.8848915818641925E-6</v>
      </c>
    </row>
    <row r="169" spans="5:6" x14ac:dyDescent="0.2">
      <c r="E169">
        <f t="shared" si="5"/>
        <v>6.7200000000000051</v>
      </c>
      <c r="F169">
        <f t="shared" si="4"/>
        <v>7.2786723087052136E-6</v>
      </c>
    </row>
    <row r="170" spans="5:6" x14ac:dyDescent="0.2">
      <c r="E170">
        <f t="shared" si="5"/>
        <v>6.7600000000000051</v>
      </c>
      <c r="F170">
        <f t="shared" si="4"/>
        <v>6.7190613881575353E-6</v>
      </c>
    </row>
    <row r="171" spans="5:6" x14ac:dyDescent="0.2">
      <c r="E171">
        <f t="shared" si="5"/>
        <v>6.8000000000000052</v>
      </c>
      <c r="F171">
        <f t="shared" si="4"/>
        <v>6.2024753997835018E-6</v>
      </c>
    </row>
    <row r="172" spans="5:6" x14ac:dyDescent="0.2">
      <c r="E172">
        <f t="shared" si="5"/>
        <v>6.8400000000000052</v>
      </c>
      <c r="F172">
        <f t="shared" si="4"/>
        <v>5.7256064296011327E-6</v>
      </c>
    </row>
    <row r="173" spans="5:6" x14ac:dyDescent="0.2">
      <c r="E173">
        <f t="shared" si="5"/>
        <v>6.8800000000000052</v>
      </c>
      <c r="F173">
        <f t="shared" si="4"/>
        <v>5.2854008881412284E-6</v>
      </c>
    </row>
    <row r="174" spans="5:6" x14ac:dyDescent="0.2">
      <c r="E174">
        <f t="shared" si="5"/>
        <v>6.9200000000000053</v>
      </c>
      <c r="F174">
        <f t="shared" si="4"/>
        <v>4.8790399570496101E-6</v>
      </c>
    </row>
    <row r="175" spans="5:6" x14ac:dyDescent="0.2">
      <c r="E175">
        <f t="shared" si="5"/>
        <v>6.9600000000000053</v>
      </c>
      <c r="F175">
        <f t="shared" si="4"/>
        <v>4.5039215390260442E-6</v>
      </c>
    </row>
    <row r="176" spans="5:6" x14ac:dyDescent="0.2">
      <c r="E176">
        <f t="shared" si="5"/>
        <v>7.0000000000000053</v>
      </c>
      <c r="F176">
        <f t="shared" si="4"/>
        <v>4.1576435955177951E-6</v>
      </c>
    </row>
    <row r="177" spans="5:6" x14ac:dyDescent="0.2">
      <c r="E177">
        <f t="shared" si="5"/>
        <v>7.0400000000000054</v>
      </c>
      <c r="F177">
        <f t="shared" si="4"/>
        <v>3.8379887654721829E-6</v>
      </c>
    </row>
    <row r="178" spans="5:6" x14ac:dyDescent="0.2">
      <c r="E178">
        <f t="shared" si="5"/>
        <v>7.0800000000000054</v>
      </c>
      <c r="F178">
        <f t="shared" si="4"/>
        <v>3.5429101666556355E-6</v>
      </c>
    </row>
    <row r="179" spans="5:6" x14ac:dyDescent="0.2">
      <c r="E179">
        <f t="shared" si="5"/>
        <v>7.1200000000000054</v>
      </c>
      <c r="F179">
        <f t="shared" si="4"/>
        <v>3.2705182886192168E-6</v>
      </c>
    </row>
    <row r="180" spans="5:6" x14ac:dyDescent="0.2">
      <c r="E180">
        <f t="shared" si="5"/>
        <v>7.1600000000000055</v>
      </c>
      <c r="F180">
        <f t="shared" si="4"/>
        <v>3.0190688933808444E-6</v>
      </c>
    </row>
    <row r="181" spans="5:6" x14ac:dyDescent="0.2">
      <c r="E181">
        <f t="shared" si="5"/>
        <v>7.2000000000000055</v>
      </c>
      <c r="F181">
        <f t="shared" si="4"/>
        <v>2.786951846347268E-6</v>
      </c>
    </row>
    <row r="182" spans="5:6" x14ac:dyDescent="0.2">
      <c r="E182">
        <f t="shared" si="5"/>
        <v>7.2400000000000055</v>
      </c>
      <c r="F182">
        <f t="shared" si="4"/>
        <v>2.572680805955579E-6</v>
      </c>
    </row>
    <row r="183" spans="5:6" x14ac:dyDescent="0.2">
      <c r="E183">
        <f t="shared" si="5"/>
        <v>7.2800000000000056</v>
      </c>
      <c r="F183">
        <f t="shared" si="4"/>
        <v>2.3748837060127393E-6</v>
      </c>
    </row>
    <row r="184" spans="5:6" x14ac:dyDescent="0.2">
      <c r="E184">
        <f t="shared" si="5"/>
        <v>7.3200000000000056</v>
      </c>
      <c r="F184">
        <f t="shared" si="4"/>
        <v>2.1922939697876329E-6</v>
      </c>
    </row>
    <row r="185" spans="5:6" x14ac:dyDescent="0.2">
      <c r="E185">
        <f t="shared" si="5"/>
        <v>7.3600000000000056</v>
      </c>
      <c r="F185">
        <f t="shared" si="4"/>
        <v>2.0237423995958135E-6</v>
      </c>
    </row>
    <row r="186" spans="5:6" x14ac:dyDescent="0.2">
      <c r="E186">
        <f t="shared" si="5"/>
        <v>7.4000000000000057</v>
      </c>
      <c r="F186">
        <f t="shared" si="4"/>
        <v>1.8681496899426101E-6</v>
      </c>
    </row>
    <row r="187" spans="5:6" x14ac:dyDescent="0.2">
      <c r="E187">
        <f t="shared" si="5"/>
        <v>7.4400000000000057</v>
      </c>
      <c r="F187">
        <f t="shared" si="4"/>
        <v>1.7245195162831487E-6</v>
      </c>
    </row>
    <row r="188" spans="5:6" x14ac:dyDescent="0.2">
      <c r="E188">
        <f t="shared" si="5"/>
        <v>7.4800000000000058</v>
      </c>
      <c r="F188">
        <f t="shared" si="4"/>
        <v>1.5919321551437487E-6</v>
      </c>
    </row>
    <row r="189" spans="5:6" x14ac:dyDescent="0.2">
      <c r="E189">
        <f t="shared" si="5"/>
        <v>7.5200000000000058</v>
      </c>
      <c r="F189">
        <f t="shared" si="4"/>
        <v>1.4695385947516999E-6</v>
      </c>
    </row>
    <row r="190" spans="5:6" x14ac:dyDescent="0.2">
      <c r="E190">
        <f t="shared" si="5"/>
        <v>7.5600000000000058</v>
      </c>
      <c r="F190">
        <f t="shared" si="4"/>
        <v>1.3565550984613403E-6</v>
      </c>
    </row>
    <row r="191" spans="5:6" x14ac:dyDescent="0.2">
      <c r="E191">
        <f t="shared" si="5"/>
        <v>7.6000000000000059</v>
      </c>
      <c r="F191">
        <f t="shared" si="4"/>
        <v>1.2522581861637954E-6</v>
      </c>
    </row>
    <row r="192" spans="5:6" x14ac:dyDescent="0.2">
      <c r="E192">
        <f t="shared" si="5"/>
        <v>7.6400000000000059</v>
      </c>
      <c r="F192">
        <f t="shared" si="4"/>
        <v>1.1559800015442782E-6</v>
      </c>
    </row>
    <row r="193" spans="5:6" x14ac:dyDescent="0.2">
      <c r="E193">
        <f t="shared" si="5"/>
        <v>7.6800000000000059</v>
      </c>
      <c r="F193">
        <f t="shared" ref="F193:F203" si="6">$B$6*EXP($B$13*$E193) + $B$7*EXP($B$14*$E193)</f>
        <v>1.0671040355215716E-6</v>
      </c>
    </row>
    <row r="194" spans="5:6" x14ac:dyDescent="0.2">
      <c r="E194">
        <f t="shared" si="5"/>
        <v>7.720000000000006</v>
      </c>
      <c r="F194">
        <f t="shared" si="6"/>
        <v>9.8506117848510794E-7</v>
      </c>
    </row>
    <row r="195" spans="5:6" x14ac:dyDescent="0.2">
      <c r="E195">
        <f t="shared" ref="E195:E203" si="7">E194+$B$1</f>
        <v>7.760000000000006</v>
      </c>
      <c r="F195">
        <f t="shared" si="6"/>
        <v>9.093260760504864E-7</v>
      </c>
    </row>
    <row r="196" spans="5:6" x14ac:dyDescent="0.2">
      <c r="E196">
        <f t="shared" si="7"/>
        <v>7.800000000000006</v>
      </c>
      <c r="F196">
        <f t="shared" si="6"/>
        <v>8.3941376499782114E-7</v>
      </c>
    </row>
    <row r="197" spans="5:6" x14ac:dyDescent="0.2">
      <c r="E197">
        <f t="shared" si="7"/>
        <v>7.8400000000000061</v>
      </c>
      <c r="F197">
        <f t="shared" si="6"/>
        <v>7.7487656785143869E-7</v>
      </c>
    </row>
    <row r="198" spans="5:6" x14ac:dyDescent="0.2">
      <c r="E198">
        <f t="shared" si="7"/>
        <v>7.8800000000000061</v>
      </c>
      <c r="F198">
        <f t="shared" si="6"/>
        <v>7.1530122621563612E-7</v>
      </c>
    </row>
    <row r="199" spans="5:6" x14ac:dyDescent="0.2">
      <c r="E199">
        <f t="shared" si="7"/>
        <v>7.9200000000000061</v>
      </c>
      <c r="F199">
        <f t="shared" si="6"/>
        <v>6.6030625451005834E-7</v>
      </c>
    </row>
    <row r="200" spans="5:6" x14ac:dyDescent="0.2">
      <c r="E200">
        <f t="shared" si="7"/>
        <v>7.9600000000000062</v>
      </c>
      <c r="F200">
        <f t="shared" si="6"/>
        <v>6.0953949715956922E-7</v>
      </c>
    </row>
    <row r="201" spans="5:6" x14ac:dyDescent="0.2">
      <c r="E201">
        <f t="shared" si="7"/>
        <v>8.0000000000000053</v>
      </c>
      <c r="F201">
        <f t="shared" si="6"/>
        <v>5.6267587359628956E-7</v>
      </c>
    </row>
    <row r="202" spans="5:6" x14ac:dyDescent="0.2">
      <c r="E202">
        <f t="shared" si="7"/>
        <v>8.0400000000000045</v>
      </c>
      <c r="F202">
        <f t="shared" si="6"/>
        <v>5.1941529663411625E-7</v>
      </c>
    </row>
    <row r="203" spans="5:6" x14ac:dyDescent="0.2">
      <c r="E203">
        <f t="shared" si="7"/>
        <v>8.0800000000000036</v>
      </c>
      <c r="F203">
        <f t="shared" si="6"/>
        <v>4.7948075088621687E-7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F797-4ED2-5748-B45E-91D31D97BAAA}">
  <dimension ref="A1:F203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EXP(-$B$16*$B$17*E1)*($B$6*SIN($B$18*E1) + $B$7*COS($B$18*E1))</f>
        <v>5</v>
      </c>
    </row>
    <row r="2" spans="1:6" x14ac:dyDescent="0.2">
      <c r="E2">
        <f>E1+$B$1</f>
        <v>0.04</v>
      </c>
      <c r="F2">
        <f t="shared" ref="F2:F65" si="0">EXP(-$B$16*$B$17*E2)*($B$6*SIN($B$18*E2) + $B$7*COS($B$18*E2))</f>
        <v>4.396688352128562</v>
      </c>
    </row>
    <row r="3" spans="1:6" x14ac:dyDescent="0.2">
      <c r="A3" t="s">
        <v>0</v>
      </c>
      <c r="B3">
        <v>5</v>
      </c>
      <c r="E3">
        <f t="shared" ref="E3:E66" si="1">E2+$B$1</f>
        <v>0.08</v>
      </c>
      <c r="F3">
        <f t="shared" si="0"/>
        <v>3.7894641413983159</v>
      </c>
    </row>
    <row r="4" spans="1:6" x14ac:dyDescent="0.2">
      <c r="A4" t="s">
        <v>1</v>
      </c>
      <c r="B4">
        <v>-15</v>
      </c>
      <c r="E4">
        <f t="shared" si="1"/>
        <v>0.12</v>
      </c>
      <c r="F4">
        <f t="shared" si="0"/>
        <v>3.1822882866262523</v>
      </c>
    </row>
    <row r="5" spans="1:6" x14ac:dyDescent="0.2">
      <c r="E5">
        <f t="shared" si="1"/>
        <v>0.16</v>
      </c>
      <c r="F5">
        <f t="shared" si="0"/>
        <v>2.5789660935725527</v>
      </c>
    </row>
    <row r="6" spans="1:6" x14ac:dyDescent="0.2">
      <c r="A6" t="s">
        <v>18</v>
      </c>
      <c r="B6">
        <f>(B4+B16*B17*B3)/B18</f>
        <v>-6.4549722436790278</v>
      </c>
      <c r="E6">
        <f t="shared" si="1"/>
        <v>0.2</v>
      </c>
      <c r="F6">
        <f t="shared" si="0"/>
        <v>1.9831294960375145</v>
      </c>
    </row>
    <row r="7" spans="1:6" x14ac:dyDescent="0.2">
      <c r="A7" t="s">
        <v>19</v>
      </c>
      <c r="B7">
        <f>B3</f>
        <v>5</v>
      </c>
      <c r="E7">
        <f t="shared" si="1"/>
        <v>0.24000000000000002</v>
      </c>
      <c r="F7">
        <f t="shared" si="0"/>
        <v>1.398221080396943</v>
      </c>
    </row>
    <row r="8" spans="1:6" x14ac:dyDescent="0.2">
      <c r="A8" t="s">
        <v>8</v>
      </c>
      <c r="B8" s="1">
        <v>100</v>
      </c>
      <c r="E8">
        <f t="shared" si="1"/>
        <v>0.28000000000000003</v>
      </c>
      <c r="F8">
        <f t="shared" si="0"/>
        <v>0.82747992381807522</v>
      </c>
    </row>
    <row r="9" spans="1:6" x14ac:dyDescent="0.2">
      <c r="A9" t="s">
        <v>9</v>
      </c>
      <c r="B9">
        <v>400</v>
      </c>
      <c r="E9">
        <f t="shared" si="1"/>
        <v>0.32</v>
      </c>
      <c r="F9">
        <f t="shared" si="0"/>
        <v>0.27392926383984878</v>
      </c>
    </row>
    <row r="10" spans="1:6" x14ac:dyDescent="0.2">
      <c r="A10" t="s">
        <v>10</v>
      </c>
      <c r="B10">
        <v>100</v>
      </c>
      <c r="E10">
        <f t="shared" si="1"/>
        <v>0.36</v>
      </c>
      <c r="F10">
        <f t="shared" si="0"/>
        <v>-0.25963399517530095</v>
      </c>
    </row>
    <row r="11" spans="1:6" x14ac:dyDescent="0.2">
      <c r="E11">
        <f t="shared" si="1"/>
        <v>0.39999999999999997</v>
      </c>
      <c r="F11">
        <f t="shared" si="0"/>
        <v>-0.77064794494473765</v>
      </c>
    </row>
    <row r="12" spans="1:6" x14ac:dyDescent="0.2">
      <c r="E12">
        <f t="shared" si="1"/>
        <v>0.43999999999999995</v>
      </c>
      <c r="F12">
        <f t="shared" si="0"/>
        <v>-1.2567925229852319</v>
      </c>
    </row>
    <row r="13" spans="1:6" x14ac:dyDescent="0.2">
      <c r="A13" t="s">
        <v>11</v>
      </c>
      <c r="B13" t="e">
        <f>(-B8+SQRT(B8^2-4*B9*B10))/(2*B10)</f>
        <v>#NUM!</v>
      </c>
      <c r="E13">
        <f t="shared" si="1"/>
        <v>0.47999999999999993</v>
      </c>
      <c r="F13">
        <f t="shared" si="0"/>
        <v>-1.7159945772947183</v>
      </c>
    </row>
    <row r="14" spans="1:6" x14ac:dyDescent="0.2">
      <c r="A14" t="s">
        <v>12</v>
      </c>
      <c r="B14" t="e">
        <f>(-B8-SQRT(B8^2-4*B9*B10))/(2*B10)</f>
        <v>#NUM!</v>
      </c>
      <c r="E14">
        <f t="shared" si="1"/>
        <v>0.51999999999999991</v>
      </c>
      <c r="F14">
        <f t="shared" si="0"/>
        <v>-2.1464311842312509</v>
      </c>
    </row>
    <row r="15" spans="1:6" x14ac:dyDescent="0.2">
      <c r="E15">
        <f t="shared" si="1"/>
        <v>0.55999999999999994</v>
      </c>
      <c r="F15">
        <f t="shared" si="0"/>
        <v>-2.546531267278028</v>
      </c>
    </row>
    <row r="16" spans="1:6" x14ac:dyDescent="0.2">
      <c r="A16" t="s">
        <v>2</v>
      </c>
      <c r="B16">
        <f>SQRT(B9/B10)</f>
        <v>2</v>
      </c>
      <c r="E16">
        <f t="shared" si="1"/>
        <v>0.6</v>
      </c>
      <c r="F16">
        <f t="shared" si="0"/>
        <v>-2.9149755731674731</v>
      </c>
    </row>
    <row r="17" spans="1:6" x14ac:dyDescent="0.2">
      <c r="A17" t="s">
        <v>20</v>
      </c>
      <c r="B17">
        <f>B8/(2*B10*B16)</f>
        <v>0.25</v>
      </c>
      <c r="E17">
        <f t="shared" si="1"/>
        <v>0.64</v>
      </c>
      <c r="F17">
        <f t="shared" si="0"/>
        <v>-3.2506950699229558</v>
      </c>
    </row>
    <row r="18" spans="1:6" x14ac:dyDescent="0.2">
      <c r="A18" t="s">
        <v>21</v>
      </c>
      <c r="B18">
        <f>SQRT(1-B17^2)*B16</f>
        <v>1.9364916731037085</v>
      </c>
      <c r="E18">
        <f t="shared" si="1"/>
        <v>0.68</v>
      </c>
      <c r="F18">
        <f t="shared" si="0"/>
        <v>-3.5528678387404984</v>
      </c>
    </row>
    <row r="19" spans="1:6" x14ac:dyDescent="0.2">
      <c r="E19">
        <f t="shared" si="1"/>
        <v>0.72000000000000008</v>
      </c>
      <c r="F19">
        <f t="shared" si="0"/>
        <v>-3.8209145382567855</v>
      </c>
    </row>
    <row r="20" spans="1:6" x14ac:dyDescent="0.2">
      <c r="E20">
        <f t="shared" si="1"/>
        <v>0.76000000000000012</v>
      </c>
      <c r="F20">
        <f t="shared" si="0"/>
        <v>-4.0544925256216446</v>
      </c>
    </row>
    <row r="21" spans="1:6" x14ac:dyDescent="0.2">
      <c r="E21">
        <f t="shared" si="1"/>
        <v>0.80000000000000016</v>
      </c>
      <c r="F21">
        <f t="shared" si="0"/>
        <v>-4.2534887239053223</v>
      </c>
    </row>
    <row r="22" spans="1:6" x14ac:dyDescent="0.2">
      <c r="E22">
        <f t="shared" si="1"/>
        <v>0.84000000000000019</v>
      </c>
      <c r="F22">
        <f t="shared" si="0"/>
        <v>-4.4180113297213151</v>
      </c>
    </row>
    <row r="23" spans="1:6" x14ac:dyDescent="0.2">
      <c r="E23">
        <f t="shared" si="1"/>
        <v>0.88000000000000023</v>
      </c>
      <c r="F23">
        <f t="shared" si="0"/>
        <v>-4.5483804585365775</v>
      </c>
    </row>
    <row r="24" spans="1:6" x14ac:dyDescent="0.2">
      <c r="E24">
        <f t="shared" si="1"/>
        <v>0.92000000000000026</v>
      </c>
      <c r="F24">
        <f t="shared" si="0"/>
        <v>-4.6451178279801564</v>
      </c>
    </row>
    <row r="25" spans="1:6" x14ac:dyDescent="0.2">
      <c r="E25">
        <f t="shared" si="1"/>
        <v>0.9600000000000003</v>
      </c>
      <c r="F25">
        <f t="shared" si="0"/>
        <v>-4.7089355815600351</v>
      </c>
    </row>
    <row r="26" spans="1:6" x14ac:dyDescent="0.2">
      <c r="E26">
        <f t="shared" si="1"/>
        <v>1.0000000000000002</v>
      </c>
      <c r="F26">
        <f t="shared" si="0"/>
        <v>-4.7407243565724473</v>
      </c>
    </row>
    <row r="27" spans="1:6" x14ac:dyDescent="0.2">
      <c r="E27">
        <f t="shared" si="1"/>
        <v>1.0400000000000003</v>
      </c>
      <c r="F27">
        <f t="shared" si="0"/>
        <v>-4.7415407006575929</v>
      </c>
    </row>
    <row r="28" spans="1:6" x14ac:dyDescent="0.2">
      <c r="E28">
        <f t="shared" si="1"/>
        <v>1.0800000000000003</v>
      </c>
      <c r="F28">
        <f t="shared" si="0"/>
        <v>-4.7125939414442435</v>
      </c>
    </row>
    <row r="29" spans="1:6" x14ac:dyDescent="0.2">
      <c r="E29">
        <f t="shared" si="1"/>
        <v>1.1200000000000003</v>
      </c>
      <c r="F29">
        <f t="shared" si="0"/>
        <v>-4.6552326130597743</v>
      </c>
    </row>
    <row r="30" spans="1:6" x14ac:dyDescent="0.2">
      <c r="E30">
        <f t="shared" si="1"/>
        <v>1.1600000000000004</v>
      </c>
      <c r="F30">
        <f t="shared" si="0"/>
        <v>-4.5709305419916317</v>
      </c>
    </row>
    <row r="31" spans="1:6" x14ac:dyDescent="0.2">
      <c r="E31">
        <f t="shared" si="1"/>
        <v>1.2000000000000004</v>
      </c>
      <c r="F31">
        <f t="shared" si="0"/>
        <v>-4.461272692903715</v>
      </c>
    </row>
    <row r="32" spans="1:6" x14ac:dyDescent="0.2">
      <c r="E32">
        <f t="shared" si="1"/>
        <v>1.2400000000000004</v>
      </c>
      <c r="F32">
        <f t="shared" si="0"/>
        <v>-4.327940872571574</v>
      </c>
    </row>
    <row r="33" spans="5:6" x14ac:dyDescent="0.2">
      <c r="E33">
        <f t="shared" si="1"/>
        <v>1.2800000000000005</v>
      </c>
      <c r="F33">
        <f t="shared" si="0"/>
        <v>-4.1726993871409022</v>
      </c>
    </row>
    <row r="34" spans="5:6" x14ac:dyDescent="0.2">
      <c r="E34">
        <f t="shared" si="1"/>
        <v>1.3200000000000005</v>
      </c>
      <c r="F34">
        <f t="shared" si="0"/>
        <v>-3.9973807444735159</v>
      </c>
    </row>
    <row r="35" spans="5:6" x14ac:dyDescent="0.2">
      <c r="E35">
        <f t="shared" si="1"/>
        <v>1.3600000000000005</v>
      </c>
      <c r="F35">
        <f t="shared" si="0"/>
        <v>-3.803871489464083</v>
      </c>
    </row>
    <row r="36" spans="5:6" x14ac:dyDescent="0.2">
      <c r="E36">
        <f t="shared" si="1"/>
        <v>1.4000000000000006</v>
      </c>
      <c r="F36">
        <f t="shared" si="0"/>
        <v>-3.5940982559312245</v>
      </c>
    </row>
    <row r="37" spans="5:6" x14ac:dyDescent="0.2">
      <c r="E37">
        <f t="shared" si="1"/>
        <v>1.4400000000000006</v>
      </c>
      <c r="F37">
        <f t="shared" si="0"/>
        <v>-3.3700141140504183</v>
      </c>
    </row>
    <row r="38" spans="5:6" x14ac:dyDescent="0.2">
      <c r="E38">
        <f t="shared" si="1"/>
        <v>1.4800000000000006</v>
      </c>
      <c r="F38">
        <f t="shared" si="0"/>
        <v>-3.1335852873466457</v>
      </c>
    </row>
    <row r="39" spans="5:6" x14ac:dyDescent="0.2">
      <c r="E39">
        <f t="shared" si="1"/>
        <v>1.5200000000000007</v>
      </c>
      <c r="F39">
        <f t="shared" si="0"/>
        <v>-2.8867783080451801</v>
      </c>
    </row>
    <row r="40" spans="5:6" x14ac:dyDescent="0.2">
      <c r="E40">
        <f t="shared" si="1"/>
        <v>1.5600000000000007</v>
      </c>
      <c r="F40">
        <f t="shared" si="0"/>
        <v>-2.63154767413261</v>
      </c>
    </row>
    <row r="41" spans="5:6" x14ac:dyDescent="0.2">
      <c r="E41">
        <f t="shared" si="1"/>
        <v>1.6000000000000008</v>
      </c>
      <c r="F41">
        <f t="shared" si="0"/>
        <v>-2.3698240658502532</v>
      </c>
    </row>
    <row r="42" spans="5:6" x14ac:dyDescent="0.2">
      <c r="E42">
        <f t="shared" si="1"/>
        <v>1.6400000000000008</v>
      </c>
      <c r="F42">
        <f t="shared" si="0"/>
        <v>-2.1035031735709313</v>
      </c>
    </row>
    <row r="43" spans="5:6" x14ac:dyDescent="0.2">
      <c r="E43">
        <f t="shared" si="1"/>
        <v>1.6800000000000008</v>
      </c>
      <c r="F43">
        <f t="shared" si="0"/>
        <v>-1.8344351831395067</v>
      </c>
    </row>
    <row r="44" spans="5:6" x14ac:dyDescent="0.2">
      <c r="E44">
        <f t="shared" si="1"/>
        <v>1.7200000000000009</v>
      </c>
      <c r="F44">
        <f t="shared" si="0"/>
        <v>-1.5644149588281753</v>
      </c>
    </row>
    <row r="45" spans="5:6" x14ac:dyDescent="0.2">
      <c r="E45">
        <f t="shared" si="1"/>
        <v>1.7600000000000009</v>
      </c>
      <c r="F45">
        <f t="shared" si="0"/>
        <v>-1.2951729581089142</v>
      </c>
    </row>
    <row r="46" spans="5:6" x14ac:dyDescent="0.2">
      <c r="E46">
        <f t="shared" si="1"/>
        <v>1.8000000000000009</v>
      </c>
      <c r="F46">
        <f t="shared" si="0"/>
        <v>-1.0283669065156225</v>
      </c>
    </row>
    <row r="47" spans="5:6" x14ac:dyDescent="0.2">
      <c r="E47">
        <f t="shared" si="1"/>
        <v>1.840000000000001</v>
      </c>
      <c r="F47">
        <f t="shared" si="0"/>
        <v>-0.76557425499391152</v>
      </c>
    </row>
    <row r="48" spans="5:6" x14ac:dyDescent="0.2">
      <c r="E48">
        <f t="shared" si="1"/>
        <v>1.880000000000001</v>
      </c>
      <c r="F48">
        <f t="shared" si="0"/>
        <v>-0.50828543635175405</v>
      </c>
    </row>
    <row r="49" spans="5:6" x14ac:dyDescent="0.2">
      <c r="E49">
        <f t="shared" si="1"/>
        <v>1.920000000000001</v>
      </c>
      <c r="F49">
        <f t="shared" si="0"/>
        <v>-0.25789793176220421</v>
      </c>
    </row>
    <row r="50" spans="5:6" x14ac:dyDescent="0.2">
      <c r="E50">
        <f t="shared" si="1"/>
        <v>1.9600000000000011</v>
      </c>
      <c r="F50">
        <f t="shared" si="0"/>
        <v>-1.5711152760642395E-2</v>
      </c>
    </row>
    <row r="51" spans="5:6" x14ac:dyDescent="0.2">
      <c r="E51">
        <f t="shared" si="1"/>
        <v>2.0000000000000009</v>
      </c>
      <c r="F51">
        <f t="shared" si="0"/>
        <v>0.21707786114778607</v>
      </c>
    </row>
    <row r="52" spans="5:6" x14ac:dyDescent="0.2">
      <c r="E52">
        <f t="shared" si="1"/>
        <v>2.0400000000000009</v>
      </c>
      <c r="F52">
        <f t="shared" si="0"/>
        <v>0.43937793427362415</v>
      </c>
    </row>
    <row r="53" spans="5:6" x14ac:dyDescent="0.2">
      <c r="E53">
        <f t="shared" si="1"/>
        <v>2.080000000000001</v>
      </c>
      <c r="F53">
        <f t="shared" si="0"/>
        <v>0.65020644581106524</v>
      </c>
    </row>
    <row r="54" spans="5:6" x14ac:dyDescent="0.2">
      <c r="E54">
        <f t="shared" si="1"/>
        <v>2.120000000000001</v>
      </c>
      <c r="F54">
        <f t="shared" si="0"/>
        <v>0.84869123471112251</v>
      </c>
    </row>
    <row r="55" spans="5:6" x14ac:dyDescent="0.2">
      <c r="E55">
        <f t="shared" si="1"/>
        <v>2.160000000000001</v>
      </c>
      <c r="F55">
        <f t="shared" si="0"/>
        <v>1.0340717372429127</v>
      </c>
    </row>
    <row r="56" spans="5:6" x14ac:dyDescent="0.2">
      <c r="E56">
        <f t="shared" si="1"/>
        <v>2.2000000000000011</v>
      </c>
      <c r="F56">
        <f t="shared" si="0"/>
        <v>1.2056993801968858</v>
      </c>
    </row>
    <row r="57" spans="5:6" x14ac:dyDescent="0.2">
      <c r="E57">
        <f t="shared" si="1"/>
        <v>2.2400000000000011</v>
      </c>
      <c r="F57">
        <f t="shared" si="0"/>
        <v>1.363037256451165</v>
      </c>
    </row>
    <row r="58" spans="5:6" x14ac:dyDescent="0.2">
      <c r="E58">
        <f t="shared" si="1"/>
        <v>2.2800000000000011</v>
      </c>
      <c r="F58">
        <f t="shared" si="0"/>
        <v>1.5056591130742978</v>
      </c>
    </row>
    <row r="59" spans="5:6" x14ac:dyDescent="0.2">
      <c r="E59">
        <f t="shared" si="1"/>
        <v>2.3200000000000012</v>
      </c>
      <c r="F59">
        <f t="shared" si="0"/>
        <v>1.6332476852651236</v>
      </c>
    </row>
    <row r="60" spans="5:6" x14ac:dyDescent="0.2">
      <c r="E60">
        <f t="shared" si="1"/>
        <v>2.3600000000000012</v>
      </c>
      <c r="F60">
        <f t="shared" si="0"/>
        <v>1.7455924122267004</v>
      </c>
    </row>
    <row r="61" spans="5:6" x14ac:dyDescent="0.2">
      <c r="E61">
        <f t="shared" si="1"/>
        <v>2.4000000000000012</v>
      </c>
      <c r="F61">
        <f t="shared" si="0"/>
        <v>1.8425865735311935</v>
      </c>
    </row>
    <row r="62" spans="5:6" x14ac:dyDescent="0.2">
      <c r="E62">
        <f t="shared" si="1"/>
        <v>2.4400000000000013</v>
      </c>
      <c r="F62">
        <f t="shared" si="0"/>
        <v>1.9242238866546197</v>
      </c>
    </row>
    <row r="63" spans="5:6" x14ac:dyDescent="0.2">
      <c r="E63">
        <f t="shared" si="1"/>
        <v>2.4800000000000013</v>
      </c>
      <c r="F63">
        <f t="shared" si="0"/>
        <v>1.9905946081439028</v>
      </c>
    </row>
    <row r="64" spans="5:6" x14ac:dyDescent="0.2">
      <c r="E64">
        <f t="shared" si="1"/>
        <v>2.5200000000000014</v>
      </c>
      <c r="F64">
        <f t="shared" si="0"/>
        <v>2.0418811823261089</v>
      </c>
    </row>
    <row r="65" spans="5:6" x14ac:dyDescent="0.2">
      <c r="E65">
        <f t="shared" si="1"/>
        <v>2.5600000000000014</v>
      </c>
      <c r="F65">
        <f t="shared" si="0"/>
        <v>2.078353482585082</v>
      </c>
    </row>
    <row r="66" spans="5:6" x14ac:dyDescent="0.2">
      <c r="E66">
        <f t="shared" si="1"/>
        <v>2.6000000000000014</v>
      </c>
      <c r="F66">
        <f t="shared" ref="F66:F129" si="2">EXP(-$B$16*$B$17*E66)*($B$6*SIN($B$18*E66) + $B$7*COS($B$18*E66))</f>
        <v>2.1003636910199961</v>
      </c>
    </row>
    <row r="67" spans="5:6" x14ac:dyDescent="0.2">
      <c r="E67">
        <f t="shared" ref="E67:E130" si="3">E66+$B$1</f>
        <v>2.6400000000000015</v>
      </c>
      <c r="F67">
        <f t="shared" si="2"/>
        <v>2.108340862771342</v>
      </c>
    </row>
    <row r="68" spans="5:6" x14ac:dyDescent="0.2">
      <c r="E68">
        <f t="shared" si="3"/>
        <v>2.6800000000000015</v>
      </c>
      <c r="F68">
        <f t="shared" si="2"/>
        <v>2.1027852214622986</v>
      </c>
    </row>
    <row r="69" spans="5:6" x14ac:dyDescent="0.2">
      <c r="E69">
        <f t="shared" si="3"/>
        <v>2.7200000000000015</v>
      </c>
      <c r="F69">
        <f t="shared" si="2"/>
        <v>2.084262232068129</v>
      </c>
    </row>
    <row r="70" spans="5:6" x14ac:dyDescent="0.2">
      <c r="E70">
        <f t="shared" si="3"/>
        <v>2.7600000000000016</v>
      </c>
      <c r="F70">
        <f t="shared" si="2"/>
        <v>2.0533964971059389</v>
      </c>
    </row>
    <row r="71" spans="5:6" x14ac:dyDescent="0.2">
      <c r="E71">
        <f t="shared" si="3"/>
        <v>2.8000000000000016</v>
      </c>
      <c r="F71">
        <f t="shared" si="2"/>
        <v>2.0108655213454916</v>
      </c>
    </row>
    <row r="72" spans="5:6" x14ac:dyDescent="0.2">
      <c r="E72">
        <f t="shared" si="3"/>
        <v>2.8400000000000016</v>
      </c>
      <c r="F72">
        <f t="shared" si="2"/>
        <v>1.9573933892938546</v>
      </c>
    </row>
    <row r="73" spans="5:6" x14ac:dyDescent="0.2">
      <c r="E73">
        <f t="shared" si="3"/>
        <v>2.8800000000000017</v>
      </c>
      <c r="F73">
        <f t="shared" si="2"/>
        <v>1.8937443985184217</v>
      </c>
    </row>
    <row r="74" spans="5:6" x14ac:dyDescent="0.2">
      <c r="E74">
        <f t="shared" si="3"/>
        <v>2.9200000000000017</v>
      </c>
      <c r="F74">
        <f t="shared" si="2"/>
        <v>1.8207166904611582</v>
      </c>
    </row>
    <row r="75" spans="5:6" x14ac:dyDescent="0.2">
      <c r="E75">
        <f t="shared" si="3"/>
        <v>2.9600000000000017</v>
      </c>
      <c r="F75">
        <f t="shared" si="2"/>
        <v>1.739135918779444</v>
      </c>
    </row>
    <row r="76" spans="5:6" x14ac:dyDescent="0.2">
      <c r="E76">
        <f t="shared" si="3"/>
        <v>3.0000000000000018</v>
      </c>
      <c r="F76">
        <f t="shared" si="2"/>
        <v>1.6498489934437464</v>
      </c>
    </row>
    <row r="77" spans="5:6" x14ac:dyDescent="0.2">
      <c r="E77">
        <f t="shared" si="3"/>
        <v>3.0400000000000018</v>
      </c>
      <c r="F77">
        <f t="shared" si="2"/>
        <v>1.5537179368483283</v>
      </c>
    </row>
    <row r="78" spans="5:6" x14ac:dyDescent="0.2">
      <c r="E78">
        <f t="shared" si="3"/>
        <v>3.0800000000000018</v>
      </c>
      <c r="F78">
        <f t="shared" si="2"/>
        <v>1.4516138860671972</v>
      </c>
    </row>
    <row r="79" spans="5:6" x14ac:dyDescent="0.2">
      <c r="E79">
        <f t="shared" si="3"/>
        <v>3.1200000000000019</v>
      </c>
      <c r="F79">
        <f t="shared" si="2"/>
        <v>1.3444112731327742</v>
      </c>
    </row>
    <row r="80" spans="5:6" x14ac:dyDescent="0.2">
      <c r="E80">
        <f t="shared" si="3"/>
        <v>3.1600000000000019</v>
      </c>
      <c r="F80">
        <f t="shared" si="2"/>
        <v>1.2329822128485857</v>
      </c>
    </row>
    <row r="81" spans="5:6" x14ac:dyDescent="0.2">
      <c r="E81">
        <f t="shared" si="3"/>
        <v>3.200000000000002</v>
      </c>
      <c r="F81">
        <f t="shared" si="2"/>
        <v>1.1181911251887779</v>
      </c>
    </row>
    <row r="82" spans="5:6" x14ac:dyDescent="0.2">
      <c r="E82">
        <f t="shared" si="3"/>
        <v>3.240000000000002</v>
      </c>
      <c r="F82">
        <f t="shared" si="2"/>
        <v>1.0008896168056043</v>
      </c>
    </row>
    <row r="83" spans="5:6" x14ac:dyDescent="0.2">
      <c r="E83">
        <f t="shared" si="3"/>
        <v>3.280000000000002</v>
      </c>
      <c r="F83">
        <f t="shared" si="2"/>
        <v>0.88191164357981833</v>
      </c>
    </row>
    <row r="84" spans="5:6" x14ac:dyDescent="0.2">
      <c r="E84">
        <f t="shared" si="3"/>
        <v>3.3200000000000021</v>
      </c>
      <c r="F84">
        <f t="shared" si="2"/>
        <v>0.76206897352658687</v>
      </c>
    </row>
    <row r="85" spans="5:6" x14ac:dyDescent="0.2">
      <c r="E85">
        <f t="shared" si="3"/>
        <v>3.3600000000000021</v>
      </c>
      <c r="F85">
        <f t="shared" si="2"/>
        <v>0.64214696672898097</v>
      </c>
    </row>
    <row r="86" spans="5:6" x14ac:dyDescent="0.2">
      <c r="E86">
        <f t="shared" si="3"/>
        <v>3.4000000000000021</v>
      </c>
      <c r="F86">
        <f t="shared" si="2"/>
        <v>0.52290068632947562</v>
      </c>
    </row>
    <row r="87" spans="5:6" x14ac:dyDescent="0.2">
      <c r="E87">
        <f t="shared" si="3"/>
        <v>3.4400000000000022</v>
      </c>
      <c r="F87">
        <f t="shared" si="2"/>
        <v>0.40505135198389736</v>
      </c>
    </row>
    <row r="88" spans="5:6" x14ac:dyDescent="0.2">
      <c r="E88">
        <f t="shared" si="3"/>
        <v>3.4800000000000022</v>
      </c>
      <c r="F88">
        <f t="shared" si="2"/>
        <v>0.28928314458777304</v>
      </c>
    </row>
    <row r="89" spans="5:6" x14ac:dyDescent="0.2">
      <c r="E89">
        <f t="shared" si="3"/>
        <v>3.5200000000000022</v>
      </c>
      <c r="F89">
        <f t="shared" si="2"/>
        <v>0.17624036853692304</v>
      </c>
    </row>
    <row r="90" spans="5:6" x14ac:dyDescent="0.2">
      <c r="E90">
        <f t="shared" si="3"/>
        <v>3.5600000000000023</v>
      </c>
      <c r="F90">
        <f t="shared" si="2"/>
        <v>6.6524975296812131E-2</v>
      </c>
    </row>
    <row r="91" spans="5:6" x14ac:dyDescent="0.2">
      <c r="E91">
        <f t="shared" si="3"/>
        <v>3.6000000000000023</v>
      </c>
      <c r="F91">
        <f t="shared" si="2"/>
        <v>-3.9305550358397008E-2</v>
      </c>
    </row>
    <row r="92" spans="5:6" x14ac:dyDescent="0.2">
      <c r="E92">
        <f t="shared" si="3"/>
        <v>3.6400000000000023</v>
      </c>
      <c r="F92">
        <f t="shared" si="2"/>
        <v>-0.14073994240357313</v>
      </c>
    </row>
    <row r="93" spans="5:6" x14ac:dyDescent="0.2">
      <c r="E93">
        <f t="shared" si="3"/>
        <v>3.6800000000000024</v>
      </c>
      <c r="F93">
        <f t="shared" si="2"/>
        <v>-0.23731454711368666</v>
      </c>
    </row>
    <row r="94" spans="5:6" x14ac:dyDescent="0.2">
      <c r="E94">
        <f t="shared" si="3"/>
        <v>3.7200000000000024</v>
      </c>
      <c r="F94">
        <f t="shared" si="2"/>
        <v>-0.32861436342743278</v>
      </c>
    </row>
    <row r="95" spans="5:6" x14ac:dyDescent="0.2">
      <c r="E95">
        <f t="shared" si="3"/>
        <v>3.7600000000000025</v>
      </c>
      <c r="F95">
        <f t="shared" si="2"/>
        <v>-0.41427373744866036</v>
      </c>
    </row>
    <row r="96" spans="5:6" x14ac:dyDescent="0.2">
      <c r="E96">
        <f t="shared" si="3"/>
        <v>3.8000000000000025</v>
      </c>
      <c r="F96">
        <f t="shared" si="2"/>
        <v>-0.49397672029226325</v>
      </c>
    </row>
    <row r="97" spans="5:6" x14ac:dyDescent="0.2">
      <c r="E97">
        <f t="shared" si="3"/>
        <v>3.8400000000000025</v>
      </c>
      <c r="F97">
        <f t="shared" si="2"/>
        <v>-0.56745710023120421</v>
      </c>
    </row>
    <row r="98" spans="5:6" x14ac:dyDescent="0.2">
      <c r="E98">
        <f t="shared" si="3"/>
        <v>3.8800000000000026</v>
      </c>
      <c r="F98">
        <f t="shared" si="2"/>
        <v>-0.63449812171390585</v>
      </c>
    </row>
    <row r="99" spans="5:6" x14ac:dyDescent="0.2">
      <c r="E99">
        <f t="shared" si="3"/>
        <v>3.9200000000000026</v>
      </c>
      <c r="F99">
        <f t="shared" si="2"/>
        <v>-0.69493190529186744</v>
      </c>
    </row>
    <row r="100" spans="5:6" x14ac:dyDescent="0.2">
      <c r="E100">
        <f t="shared" si="3"/>
        <v>3.9600000000000026</v>
      </c>
      <c r="F100">
        <f t="shared" si="2"/>
        <v>-0.74863858382224424</v>
      </c>
    </row>
    <row r="101" spans="5:6" x14ac:dyDescent="0.2">
      <c r="E101">
        <f t="shared" si="3"/>
        <v>4.0000000000000027</v>
      </c>
      <c r="F101">
        <f t="shared" si="2"/>
        <v>-0.79554517148670145</v>
      </c>
    </row>
    <row r="102" spans="5:6" x14ac:dyDescent="0.2">
      <c r="E102">
        <f t="shared" si="3"/>
        <v>4.0400000000000027</v>
      </c>
      <c r="F102">
        <f t="shared" si="2"/>
        <v>-0.83562418319461407</v>
      </c>
    </row>
    <row r="103" spans="5:6" x14ac:dyDescent="0.2">
      <c r="E103">
        <f t="shared" si="3"/>
        <v>4.0800000000000027</v>
      </c>
      <c r="F103">
        <f t="shared" si="2"/>
        <v>-0.8688920228150081</v>
      </c>
    </row>
    <row r="104" spans="5:6" x14ac:dyDescent="0.2">
      <c r="E104">
        <f t="shared" si="3"/>
        <v>4.1200000000000028</v>
      </c>
      <c r="F104">
        <f t="shared" si="2"/>
        <v>-0.89540715940792226</v>
      </c>
    </row>
    <row r="105" spans="5:6" x14ac:dyDescent="0.2">
      <c r="E105">
        <f t="shared" si="3"/>
        <v>4.1600000000000028</v>
      </c>
      <c r="F105">
        <f t="shared" si="2"/>
        <v>-0.91526811120352569</v>
      </c>
    </row>
    <row r="106" spans="5:6" x14ac:dyDescent="0.2">
      <c r="E106">
        <f t="shared" si="3"/>
        <v>4.2000000000000028</v>
      </c>
      <c r="F106">
        <f t="shared" si="2"/>
        <v>-0.92861125750844409</v>
      </c>
    </row>
    <row r="107" spans="5:6" x14ac:dyDescent="0.2">
      <c r="E107">
        <f t="shared" si="3"/>
        <v>4.2400000000000029</v>
      </c>
      <c r="F107">
        <f t="shared" si="2"/>
        <v>-0.93560849900647558</v>
      </c>
    </row>
    <row r="108" spans="5:6" x14ac:dyDescent="0.2">
      <c r="E108">
        <f t="shared" si="3"/>
        <v>4.2800000000000029</v>
      </c>
      <c r="F108">
        <f t="shared" si="2"/>
        <v>-0.9364647870689462</v>
      </c>
    </row>
    <row r="109" spans="5:6" x14ac:dyDescent="0.2">
      <c r="E109">
        <f t="shared" si="3"/>
        <v>4.3200000000000029</v>
      </c>
      <c r="F109">
        <f t="shared" si="2"/>
        <v>-0.93141554270300075</v>
      </c>
    </row>
    <row r="110" spans="5:6" x14ac:dyDescent="0.2">
      <c r="E110">
        <f t="shared" si="3"/>
        <v>4.360000000000003</v>
      </c>
      <c r="F110">
        <f t="shared" si="2"/>
        <v>-0.92072398564925728</v>
      </c>
    </row>
    <row r="111" spans="5:6" x14ac:dyDescent="0.2">
      <c r="E111">
        <f t="shared" si="3"/>
        <v>4.400000000000003</v>
      </c>
      <c r="F111">
        <f t="shared" si="2"/>
        <v>-0.90467839389940674</v>
      </c>
    </row>
    <row r="112" spans="5:6" x14ac:dyDescent="0.2">
      <c r="E112">
        <f t="shared" si="3"/>
        <v>4.4400000000000031</v>
      </c>
      <c r="F112">
        <f t="shared" si="2"/>
        <v>-0.88358931354579373</v>
      </c>
    </row>
    <row r="113" spans="5:6" x14ac:dyDescent="0.2">
      <c r="E113">
        <f t="shared" si="3"/>
        <v>4.4800000000000031</v>
      </c>
      <c r="F113">
        <f t="shared" si="2"/>
        <v>-0.85778673840569641</v>
      </c>
    </row>
    <row r="114" spans="5:6" x14ac:dyDescent="0.2">
      <c r="E114">
        <f t="shared" si="3"/>
        <v>4.5200000000000031</v>
      </c>
      <c r="F114">
        <f t="shared" si="2"/>
        <v>-0.82761727829018494</v>
      </c>
    </row>
    <row r="115" spans="5:6" x14ac:dyDescent="0.2">
      <c r="E115">
        <f t="shared" si="3"/>
        <v>4.5600000000000032</v>
      </c>
      <c r="F115">
        <f t="shared" si="2"/>
        <v>-0.79344133411873852</v>
      </c>
    </row>
    <row r="116" spans="5:6" x14ac:dyDescent="0.2">
      <c r="E116">
        <f t="shared" si="3"/>
        <v>4.6000000000000032</v>
      </c>
      <c r="F116">
        <f t="shared" si="2"/>
        <v>-0.75563029732420206</v>
      </c>
    </row>
    <row r="117" spans="5:6" x14ac:dyDescent="0.2">
      <c r="E117">
        <f t="shared" si="3"/>
        <v>4.6400000000000032</v>
      </c>
      <c r="F117">
        <f t="shared" si="2"/>
        <v>-0.71456379015633575</v>
      </c>
    </row>
    <row r="118" spans="5:6" x14ac:dyDescent="0.2">
      <c r="E118">
        <f t="shared" si="3"/>
        <v>4.6800000000000033</v>
      </c>
      <c r="F118">
        <f t="shared" si="2"/>
        <v>-0.67062696258455845</v>
      </c>
    </row>
    <row r="119" spans="5:6" x14ac:dyDescent="0.2">
      <c r="E119">
        <f t="shared" si="3"/>
        <v>4.7200000000000033</v>
      </c>
      <c r="F119">
        <f t="shared" si="2"/>
        <v>-0.62420786052993893</v>
      </c>
    </row>
    <row r="120" spans="5:6" x14ac:dyDescent="0.2">
      <c r="E120">
        <f t="shared" si="3"/>
        <v>4.7600000000000033</v>
      </c>
      <c r="F120">
        <f t="shared" si="2"/>
        <v>-0.57569487913167028</v>
      </c>
    </row>
    <row r="121" spans="5:6" x14ac:dyDescent="0.2">
      <c r="E121">
        <f t="shared" si="3"/>
        <v>4.8000000000000034</v>
      </c>
      <c r="F121">
        <f t="shared" si="2"/>
        <v>-0.52547431368268371</v>
      </c>
    </row>
    <row r="122" spans="5:6" x14ac:dyDescent="0.2">
      <c r="E122">
        <f t="shared" si="3"/>
        <v>4.8400000000000034</v>
      </c>
      <c r="F122">
        <f t="shared" si="2"/>
        <v>-0.47392801976120325</v>
      </c>
    </row>
    <row r="123" spans="5:6" x14ac:dyDescent="0.2">
      <c r="E123">
        <f t="shared" si="3"/>
        <v>4.8800000000000034</v>
      </c>
      <c r="F123">
        <f t="shared" si="2"/>
        <v>-0.42143119294839509</v>
      </c>
    </row>
    <row r="124" spans="5:6" x14ac:dyDescent="0.2">
      <c r="E124">
        <f t="shared" si="3"/>
        <v>4.9200000000000035</v>
      </c>
      <c r="F124">
        <f t="shared" si="2"/>
        <v>-0.3683502773650173</v>
      </c>
    </row>
    <row r="125" spans="5:6" x14ac:dyDescent="0.2">
      <c r="E125">
        <f t="shared" si="3"/>
        <v>4.9600000000000035</v>
      </c>
      <c r="F125">
        <f t="shared" si="2"/>
        <v>-0.31504101109018529</v>
      </c>
    </row>
    <row r="126" spans="5:6" x14ac:dyDescent="0.2">
      <c r="E126">
        <f t="shared" si="3"/>
        <v>5.0000000000000036</v>
      </c>
      <c r="F126">
        <f t="shared" si="2"/>
        <v>-0.26184661535093279</v>
      </c>
    </row>
    <row r="127" spans="5:6" x14ac:dyDescent="0.2">
      <c r="E127">
        <f t="shared" si="3"/>
        <v>5.0400000000000036</v>
      </c>
      <c r="F127">
        <f t="shared" si="2"/>
        <v>-0.20909613319965037</v>
      </c>
    </row>
    <row r="128" spans="5:6" x14ac:dyDescent="0.2">
      <c r="E128">
        <f t="shared" si="3"/>
        <v>5.0800000000000036</v>
      </c>
      <c r="F128">
        <f t="shared" si="2"/>
        <v>-0.15710292223494463</v>
      </c>
    </row>
    <row r="129" spans="5:6" x14ac:dyDescent="0.2">
      <c r="E129">
        <f t="shared" si="3"/>
        <v>5.1200000000000037</v>
      </c>
      <c r="F129">
        <f t="shared" si="2"/>
        <v>-0.10616330477696226</v>
      </c>
    </row>
    <row r="130" spans="5:6" x14ac:dyDescent="0.2">
      <c r="E130">
        <f t="shared" si="3"/>
        <v>5.1600000000000037</v>
      </c>
      <c r="F130">
        <f t="shared" ref="F130:F193" si="4">EXP(-$B$16*$B$17*E130)*($B$6*SIN($B$18*E130) + $B$7*COS($B$18*E130))</f>
        <v>-5.6555377787157829E-2</v>
      </c>
    </row>
    <row r="131" spans="5:6" x14ac:dyDescent="0.2">
      <c r="E131">
        <f t="shared" ref="E131:E194" si="5">E130+$B$1</f>
        <v>5.2000000000000037</v>
      </c>
      <c r="F131">
        <f t="shared" si="4"/>
        <v>-8.5379837310631795E-3</v>
      </c>
    </row>
    <row r="132" spans="5:6" x14ac:dyDescent="0.2">
      <c r="E132">
        <f t="shared" si="5"/>
        <v>5.2400000000000038</v>
      </c>
      <c r="F132">
        <f t="shared" si="4"/>
        <v>3.7650157473579748E-2</v>
      </c>
    </row>
    <row r="133" spans="5:6" x14ac:dyDescent="0.2">
      <c r="E133">
        <f t="shared" si="5"/>
        <v>5.2800000000000038</v>
      </c>
      <c r="F133">
        <f t="shared" si="4"/>
        <v>8.1791156296577933E-2</v>
      </c>
    </row>
    <row r="134" spans="5:6" x14ac:dyDescent="0.2">
      <c r="E134">
        <f t="shared" si="5"/>
        <v>5.3200000000000038</v>
      </c>
      <c r="F134">
        <f t="shared" si="4"/>
        <v>0.12368850306653502</v>
      </c>
    </row>
    <row r="135" spans="5:6" x14ac:dyDescent="0.2">
      <c r="E135">
        <f t="shared" si="5"/>
        <v>5.3600000000000039</v>
      </c>
      <c r="F135">
        <f t="shared" si="4"/>
        <v>0.16316746183795158</v>
      </c>
    </row>
    <row r="136" spans="5:6" x14ac:dyDescent="0.2">
      <c r="E136">
        <f t="shared" si="5"/>
        <v>5.4000000000000039</v>
      </c>
      <c r="F136">
        <f t="shared" si="4"/>
        <v>0.20007531228581071</v>
      </c>
    </row>
    <row r="137" spans="5:6" x14ac:dyDescent="0.2">
      <c r="E137">
        <f t="shared" si="5"/>
        <v>5.4400000000000039</v>
      </c>
      <c r="F137">
        <f t="shared" si="4"/>
        <v>0.23428144406980686</v>
      </c>
    </row>
    <row r="138" spans="5:6" x14ac:dyDescent="0.2">
      <c r="E138">
        <f t="shared" si="5"/>
        <v>5.480000000000004</v>
      </c>
      <c r="F138">
        <f t="shared" si="4"/>
        <v>0.26567730886128565</v>
      </c>
    </row>
    <row r="139" spans="5:6" x14ac:dyDescent="0.2">
      <c r="E139">
        <f t="shared" si="5"/>
        <v>5.520000000000004</v>
      </c>
      <c r="F139">
        <f t="shared" si="4"/>
        <v>0.29417623591481978</v>
      </c>
    </row>
    <row r="140" spans="5:6" x14ac:dyDescent="0.2">
      <c r="E140">
        <f t="shared" si="5"/>
        <v>5.5600000000000041</v>
      </c>
      <c r="F140">
        <f t="shared" si="4"/>
        <v>0.31971311769133359</v>
      </c>
    </row>
    <row r="141" spans="5:6" x14ac:dyDescent="0.2">
      <c r="E141">
        <f t="shared" si="5"/>
        <v>5.6000000000000041</v>
      </c>
      <c r="F141">
        <f t="shared" si="4"/>
        <v>0.34224397259939465</v>
      </c>
    </row>
    <row r="142" spans="5:6" x14ac:dyDescent="0.2">
      <c r="E142">
        <f t="shared" si="5"/>
        <v>5.6400000000000041</v>
      </c>
      <c r="F142">
        <f t="shared" si="4"/>
        <v>0.36174539241469389</v>
      </c>
    </row>
    <row r="143" spans="5:6" x14ac:dyDescent="0.2">
      <c r="E143">
        <f t="shared" si="5"/>
        <v>5.6800000000000042</v>
      </c>
      <c r="F143">
        <f t="shared" si="4"/>
        <v>0.37821388236440978</v>
      </c>
    </row>
    <row r="144" spans="5:6" x14ac:dyDescent="0.2">
      <c r="E144">
        <f t="shared" si="5"/>
        <v>5.7200000000000042</v>
      </c>
      <c r="F144">
        <f t="shared" si="4"/>
        <v>0.39166510222304002</v>
      </c>
    </row>
    <row r="145" spans="5:6" x14ac:dyDescent="0.2">
      <c r="E145">
        <f t="shared" si="5"/>
        <v>5.7600000000000042</v>
      </c>
      <c r="F145">
        <f t="shared" si="4"/>
        <v>0.40213301705967464</v>
      </c>
    </row>
    <row r="146" spans="5:6" x14ac:dyDescent="0.2">
      <c r="E146">
        <f t="shared" si="5"/>
        <v>5.8000000000000043</v>
      </c>
      <c r="F146">
        <f t="shared" si="4"/>
        <v>0.40966896650444451</v>
      </c>
    </row>
    <row r="147" spans="5:6" x14ac:dyDescent="0.2">
      <c r="E147">
        <f t="shared" si="5"/>
        <v>5.8400000000000043</v>
      </c>
      <c r="F147">
        <f t="shared" si="4"/>
        <v>0.41434066156506405</v>
      </c>
    </row>
    <row r="148" spans="5:6" x14ac:dyDescent="0.2">
      <c r="E148">
        <f t="shared" si="5"/>
        <v>5.8800000000000043</v>
      </c>
      <c r="F148">
        <f t="shared" si="4"/>
        <v>0.41623111812458674</v>
      </c>
    </row>
    <row r="149" spans="5:6" x14ac:dyDescent="0.2">
      <c r="E149">
        <f t="shared" si="5"/>
        <v>5.9200000000000044</v>
      </c>
      <c r="F149">
        <f t="shared" si="4"/>
        <v>0.41543753629046815</v>
      </c>
    </row>
    <row r="150" spans="5:6" x14ac:dyDescent="0.2">
      <c r="E150">
        <f t="shared" si="5"/>
        <v>5.9600000000000044</v>
      </c>
      <c r="F150">
        <f t="shared" si="4"/>
        <v>0.41207013474500431</v>
      </c>
    </row>
    <row r="151" spans="5:6" x14ac:dyDescent="0.2">
      <c r="E151">
        <f t="shared" si="5"/>
        <v>6.0000000000000044</v>
      </c>
      <c r="F151">
        <f t="shared" si="4"/>
        <v>0.40625094917059579</v>
      </c>
    </row>
    <row r="152" spans="5:6" x14ac:dyDescent="0.2">
      <c r="E152">
        <f t="shared" si="5"/>
        <v>6.0400000000000045</v>
      </c>
      <c r="F152">
        <f t="shared" si="4"/>
        <v>0.39811260369276735</v>
      </c>
    </row>
    <row r="153" spans="5:6" x14ac:dyDescent="0.2">
      <c r="E153">
        <f t="shared" si="5"/>
        <v>6.0800000000000045</v>
      </c>
      <c r="F153">
        <f t="shared" si="4"/>
        <v>0.38779706410240861</v>
      </c>
    </row>
    <row r="154" spans="5:6" x14ac:dyDescent="0.2">
      <c r="E154">
        <f t="shared" si="5"/>
        <v>6.1200000000000045</v>
      </c>
      <c r="F154">
        <f t="shared" si="4"/>
        <v>0.37545438138941056</v>
      </c>
    </row>
    <row r="155" spans="5:6" x14ac:dyDescent="0.2">
      <c r="E155">
        <f t="shared" si="5"/>
        <v>6.1600000000000046</v>
      </c>
      <c r="F155">
        <f t="shared" si="4"/>
        <v>0.36124143384606744</v>
      </c>
    </row>
    <row r="156" spans="5:6" x14ac:dyDescent="0.2">
      <c r="E156">
        <f t="shared" si="5"/>
        <v>6.2000000000000046</v>
      </c>
      <c r="F156">
        <f t="shared" si="4"/>
        <v>0.3453206756837725</v>
      </c>
    </row>
    <row r="157" spans="5:6" x14ac:dyDescent="0.2">
      <c r="E157">
        <f t="shared" si="5"/>
        <v>6.2400000000000047</v>
      </c>
      <c r="F157">
        <f t="shared" si="4"/>
        <v>0.32785889975422106</v>
      </c>
    </row>
    <row r="158" spans="5:6" x14ac:dyDescent="0.2">
      <c r="E158">
        <f t="shared" si="5"/>
        <v>6.2800000000000047</v>
      </c>
      <c r="F158">
        <f t="shared" si="4"/>
        <v>0.30902602158023751</v>
      </c>
    </row>
    <row r="159" spans="5:6" x14ac:dyDescent="0.2">
      <c r="E159">
        <f t="shared" si="5"/>
        <v>6.3200000000000047</v>
      </c>
      <c r="F159">
        <f t="shared" si="4"/>
        <v>0.28899389148521443</v>
      </c>
    </row>
    <row r="160" spans="5:6" x14ac:dyDescent="0.2">
      <c r="E160">
        <f t="shared" si="5"/>
        <v>6.3600000000000048</v>
      </c>
      <c r="F160">
        <f t="shared" si="4"/>
        <v>0.26793514116775402</v>
      </c>
    </row>
    <row r="161" spans="5:6" x14ac:dyDescent="0.2">
      <c r="E161">
        <f t="shared" si="5"/>
        <v>6.4000000000000048</v>
      </c>
      <c r="F161">
        <f t="shared" si="4"/>
        <v>0.24602207060327469</v>
      </c>
    </row>
    <row r="162" spans="5:6" x14ac:dyDescent="0.2">
      <c r="E162">
        <f t="shared" si="5"/>
        <v>6.4400000000000048</v>
      </c>
      <c r="F162">
        <f t="shared" si="4"/>
        <v>0.22342558067084595</v>
      </c>
    </row>
    <row r="163" spans="5:6" x14ac:dyDescent="0.2">
      <c r="E163">
        <f t="shared" si="5"/>
        <v>6.4800000000000049</v>
      </c>
      <c r="F163">
        <f t="shared" si="4"/>
        <v>0.20031415640514402</v>
      </c>
    </row>
    <row r="164" spans="5:6" x14ac:dyDescent="0.2">
      <c r="E164">
        <f t="shared" si="5"/>
        <v>6.5200000000000049</v>
      </c>
      <c r="F164">
        <f t="shared" si="4"/>
        <v>0.17685290526384212</v>
      </c>
    </row>
    <row r="165" spans="5:6" x14ac:dyDescent="0.2">
      <c r="E165">
        <f t="shared" si="5"/>
        <v>6.5600000000000049</v>
      </c>
      <c r="F165">
        <f t="shared" si="4"/>
        <v>0.1532026542836466</v>
      </c>
    </row>
    <row r="166" spans="5:6" x14ac:dyDescent="0.2">
      <c r="E166">
        <f t="shared" si="5"/>
        <v>6.600000000000005</v>
      </c>
      <c r="F166">
        <f t="shared" si="4"/>
        <v>0.12951910947707018</v>
      </c>
    </row>
    <row r="167" spans="5:6" x14ac:dyDescent="0.2">
      <c r="E167">
        <f t="shared" si="5"/>
        <v>6.640000000000005</v>
      </c>
      <c r="F167">
        <f t="shared" si="4"/>
        <v>0.10595208030031113</v>
      </c>
    </row>
    <row r="168" spans="5:6" x14ac:dyDescent="0.2">
      <c r="E168">
        <f t="shared" si="5"/>
        <v>6.680000000000005</v>
      </c>
      <c r="F168">
        <f t="shared" si="4"/>
        <v>8.2644771503621525E-2</v>
      </c>
    </row>
    <row r="169" spans="5:6" x14ac:dyDescent="0.2">
      <c r="E169">
        <f t="shared" si="5"/>
        <v>6.7200000000000051</v>
      </c>
      <c r="F169">
        <f t="shared" si="4"/>
        <v>5.9733144162406597E-2</v>
      </c>
    </row>
    <row r="170" spans="5:6" x14ac:dyDescent="0.2">
      <c r="E170">
        <f t="shared" si="5"/>
        <v>6.7600000000000051</v>
      </c>
      <c r="F170">
        <f t="shared" si="4"/>
        <v>3.7345347182985149E-2</v>
      </c>
    </row>
    <row r="171" spans="5:6" x14ac:dyDescent="0.2">
      <c r="E171">
        <f t="shared" si="5"/>
        <v>6.8000000000000052</v>
      </c>
      <c r="F171">
        <f t="shared" si="4"/>
        <v>1.560122008432094E-2</v>
      </c>
    </row>
    <row r="172" spans="5:6" x14ac:dyDescent="0.2">
      <c r="E172">
        <f t="shared" si="5"/>
        <v>6.8400000000000052</v>
      </c>
      <c r="F172">
        <f t="shared" si="4"/>
        <v>-5.3881326213133431E-3</v>
      </c>
    </row>
    <row r="173" spans="5:6" x14ac:dyDescent="0.2">
      <c r="E173">
        <f t="shared" si="5"/>
        <v>6.8800000000000052</v>
      </c>
      <c r="F173">
        <f t="shared" si="4"/>
        <v>-2.5520695587401332E-2</v>
      </c>
    </row>
    <row r="174" spans="5:6" x14ac:dyDescent="0.2">
      <c r="E174">
        <f t="shared" si="5"/>
        <v>6.9200000000000053</v>
      </c>
      <c r="F174">
        <f t="shared" si="4"/>
        <v>-4.4703825913271614E-2</v>
      </c>
    </row>
    <row r="175" spans="5:6" x14ac:dyDescent="0.2">
      <c r="E175">
        <f t="shared" si="5"/>
        <v>6.9600000000000053</v>
      </c>
      <c r="F175">
        <f t="shared" si="4"/>
        <v>-6.2854466548146123E-2</v>
      </c>
    </row>
    <row r="176" spans="5:6" x14ac:dyDescent="0.2">
      <c r="E176">
        <f t="shared" si="5"/>
        <v>7.0000000000000053</v>
      </c>
      <c r="F176">
        <f t="shared" si="4"/>
        <v>-7.9899291220918822E-2</v>
      </c>
    </row>
    <row r="177" spans="5:6" x14ac:dyDescent="0.2">
      <c r="E177">
        <f t="shared" si="5"/>
        <v>7.0400000000000054</v>
      </c>
      <c r="F177">
        <f t="shared" si="4"/>
        <v>-9.5774782671812331E-2</v>
      </c>
    </row>
    <row r="178" spans="5:6" x14ac:dyDescent="0.2">
      <c r="E178">
        <f t="shared" si="5"/>
        <v>7.0800000000000054</v>
      </c>
      <c r="F178">
        <f t="shared" si="4"/>
        <v>-0.11042724631064904</v>
      </c>
    </row>
    <row r="179" spans="5:6" x14ac:dyDescent="0.2">
      <c r="E179">
        <f t="shared" si="5"/>
        <v>7.1200000000000054</v>
      </c>
      <c r="F179">
        <f t="shared" si="4"/>
        <v>-0.12381276174804663</v>
      </c>
    </row>
    <row r="180" spans="5:6" x14ac:dyDescent="0.2">
      <c r="E180">
        <f t="shared" si="5"/>
        <v>7.1600000000000055</v>
      </c>
      <c r="F180">
        <f t="shared" si="4"/>
        <v>-0.13589707493949935</v>
      </c>
    </row>
    <row r="181" spans="5:6" x14ac:dyDescent="0.2">
      <c r="E181">
        <f t="shared" si="5"/>
        <v>7.2000000000000055</v>
      </c>
      <c r="F181">
        <f t="shared" si="4"/>
        <v>-0.1466554339472371</v>
      </c>
    </row>
    <row r="182" spans="5:6" x14ac:dyDescent="0.2">
      <c r="E182">
        <f t="shared" si="5"/>
        <v>7.2400000000000055</v>
      </c>
      <c r="F182">
        <f t="shared" si="4"/>
        <v>-0.1560723715604676</v>
      </c>
    </row>
    <row r="183" spans="5:6" x14ac:dyDescent="0.2">
      <c r="E183">
        <f t="shared" si="5"/>
        <v>7.2800000000000056</v>
      </c>
      <c r="F183">
        <f t="shared" si="4"/>
        <v>-0.16414143822076671</v>
      </c>
    </row>
    <row r="184" spans="5:6" x14ac:dyDescent="0.2">
      <c r="E184">
        <f t="shared" si="5"/>
        <v>7.3200000000000056</v>
      </c>
      <c r="F184">
        <f t="shared" si="4"/>
        <v>-0.17086488887582571</v>
      </c>
    </row>
    <row r="185" spans="5:6" x14ac:dyDescent="0.2">
      <c r="E185">
        <f t="shared" si="5"/>
        <v>7.3600000000000056</v>
      </c>
      <c r="F185">
        <f t="shared" si="4"/>
        <v>-0.17625332753158415</v>
      </c>
    </row>
    <row r="186" spans="5:6" x14ac:dyDescent="0.2">
      <c r="E186">
        <f t="shared" si="5"/>
        <v>7.4000000000000057</v>
      </c>
      <c r="F186">
        <f t="shared" si="4"/>
        <v>-0.18032531339020322</v>
      </c>
    </row>
    <row r="187" spans="5:6" x14ac:dyDescent="0.2">
      <c r="E187">
        <f t="shared" si="5"/>
        <v>7.4400000000000057</v>
      </c>
      <c r="F187">
        <f t="shared" si="4"/>
        <v>-0.18310693254976806</v>
      </c>
    </row>
    <row r="188" spans="5:6" x14ac:dyDescent="0.2">
      <c r="E188">
        <f t="shared" si="5"/>
        <v>7.4800000000000058</v>
      </c>
      <c r="F188">
        <f t="shared" si="4"/>
        <v>-0.18463133930165265</v>
      </c>
    </row>
    <row r="189" spans="5:6" x14ac:dyDescent="0.2">
      <c r="E189">
        <f t="shared" si="5"/>
        <v>7.5200000000000058</v>
      </c>
      <c r="F189">
        <f t="shared" si="4"/>
        <v>-0.18493827109386668</v>
      </c>
    </row>
    <row r="190" spans="5:6" x14ac:dyDescent="0.2">
      <c r="E190">
        <f t="shared" si="5"/>
        <v>7.5600000000000058</v>
      </c>
      <c r="F190">
        <f t="shared" si="4"/>
        <v>-0.18407354123429981</v>
      </c>
    </row>
    <row r="191" spans="5:6" x14ac:dyDescent="0.2">
      <c r="E191">
        <f t="shared" si="5"/>
        <v>7.6000000000000059</v>
      </c>
      <c r="F191">
        <f t="shared" si="4"/>
        <v>-0.18208851338762225</v>
      </c>
    </row>
    <row r="192" spans="5:6" x14ac:dyDescent="0.2">
      <c r="E192">
        <f t="shared" si="5"/>
        <v>7.6400000000000059</v>
      </c>
      <c r="F192">
        <f t="shared" si="4"/>
        <v>-0.17903956187480616</v>
      </c>
    </row>
    <row r="193" spans="5:6" x14ac:dyDescent="0.2">
      <c r="E193">
        <f t="shared" si="5"/>
        <v>7.6800000000000059</v>
      </c>
      <c r="F193">
        <f t="shared" si="4"/>
        <v>-0.17498752171606471</v>
      </c>
    </row>
    <row r="194" spans="5:6" x14ac:dyDescent="0.2">
      <c r="E194">
        <f t="shared" si="5"/>
        <v>7.720000000000006</v>
      </c>
      <c r="F194">
        <f t="shared" ref="F194:F203" si="6">EXP(-$B$16*$B$17*E194)*($B$6*SIN($B$18*E194) + $B$7*COS($B$18*E194))</f>
        <v>-0.16999713226779406</v>
      </c>
    </row>
    <row r="195" spans="5:6" x14ac:dyDescent="0.2">
      <c r="E195">
        <f t="shared" ref="E195:E203" si="7">E194+$B$1</f>
        <v>7.760000000000006</v>
      </c>
      <c r="F195">
        <f t="shared" si="6"/>
        <v>-0.16413647819329027</v>
      </c>
    </row>
    <row r="196" spans="5:6" x14ac:dyDescent="0.2">
      <c r="E196">
        <f t="shared" si="7"/>
        <v>7.800000000000006</v>
      </c>
      <c r="F196">
        <f t="shared" si="6"/>
        <v>-0.15747643137709072</v>
      </c>
    </row>
    <row r="197" spans="5:6" x14ac:dyDescent="0.2">
      <c r="E197">
        <f t="shared" si="7"/>
        <v>7.8400000000000061</v>
      </c>
      <c r="F197">
        <f t="shared" si="6"/>
        <v>-0.15009009724532915</v>
      </c>
    </row>
    <row r="198" spans="5:6" x14ac:dyDescent="0.2">
      <c r="E198">
        <f t="shared" si="7"/>
        <v>7.8800000000000061</v>
      </c>
      <c r="F198">
        <f t="shared" si="6"/>
        <v>-0.1420522687911058</v>
      </c>
    </row>
    <row r="199" spans="5:6" x14ac:dyDescent="0.2">
      <c r="E199">
        <f t="shared" si="7"/>
        <v>7.9200000000000061</v>
      </c>
      <c r="F199">
        <f t="shared" si="6"/>
        <v>-0.13343889142620163</v>
      </c>
    </row>
    <row r="200" spans="5:6" x14ac:dyDescent="0.2">
      <c r="E200">
        <f t="shared" si="7"/>
        <v>7.9600000000000062</v>
      </c>
      <c r="F200">
        <f t="shared" si="6"/>
        <v>-0.12432654159019486</v>
      </c>
    </row>
    <row r="201" spans="5:6" x14ac:dyDescent="0.2">
      <c r="E201">
        <f t="shared" si="7"/>
        <v>8.0000000000000053</v>
      </c>
      <c r="F201">
        <f t="shared" si="6"/>
        <v>-0.11479192184684565</v>
      </c>
    </row>
    <row r="202" spans="5:6" x14ac:dyDescent="0.2">
      <c r="E202">
        <f t="shared" si="7"/>
        <v>8.0400000000000045</v>
      </c>
      <c r="F202">
        <f t="shared" si="6"/>
        <v>-0.10491137498719115</v>
      </c>
    </row>
    <row r="203" spans="5:6" x14ac:dyDescent="0.2">
      <c r="E203">
        <f t="shared" si="7"/>
        <v>8.0800000000000036</v>
      </c>
      <c r="F203">
        <f t="shared" si="6"/>
        <v>-9.476041944083119E-2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7FF5-33B9-D64C-9887-91407B9E8D48}">
  <dimension ref="A1:F203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EXP(-$B$16*$B$17*E1)*($B$6*SIN($B$18*E1) + $B$7*COS($B$18*E1))</f>
        <v>5</v>
      </c>
    </row>
    <row r="2" spans="1:6" x14ac:dyDescent="0.2">
      <c r="E2">
        <f>E1+$B$1</f>
        <v>0.04</v>
      </c>
      <c r="F2">
        <f t="shared" ref="F2:F65" si="0">EXP(-$B$16*$B$17*E2)*($B$6*SIN($B$18*E2) + $B$7*COS($B$18*E2))</f>
        <v>4.3846483267443013</v>
      </c>
    </row>
    <row r="3" spans="1:6" x14ac:dyDescent="0.2">
      <c r="A3" t="s">
        <v>0</v>
      </c>
      <c r="B3">
        <v>5</v>
      </c>
      <c r="E3">
        <f t="shared" ref="E3:E66" si="1">E2+$B$1</f>
        <v>0.08</v>
      </c>
      <c r="F3">
        <f t="shared" si="0"/>
        <v>3.7412498672712902</v>
      </c>
    </row>
    <row r="4" spans="1:6" x14ac:dyDescent="0.2">
      <c r="A4" t="s">
        <v>1</v>
      </c>
      <c r="B4">
        <v>-15</v>
      </c>
      <c r="E4">
        <f t="shared" si="1"/>
        <v>0.12</v>
      </c>
      <c r="F4">
        <f t="shared" si="0"/>
        <v>3.0739201760566388</v>
      </c>
    </row>
    <row r="5" spans="1:6" x14ac:dyDescent="0.2">
      <c r="E5">
        <f t="shared" si="1"/>
        <v>0.16</v>
      </c>
      <c r="F5">
        <f t="shared" si="0"/>
        <v>2.3869278857913212</v>
      </c>
    </row>
    <row r="6" spans="1:6" x14ac:dyDescent="0.2">
      <c r="A6" t="s">
        <v>18</v>
      </c>
      <c r="B6">
        <f>(B4+B16*B17*B3)/B18</f>
        <v>-7.5</v>
      </c>
      <c r="E6">
        <f t="shared" si="1"/>
        <v>0.2</v>
      </c>
      <c r="F6">
        <f t="shared" si="0"/>
        <v>1.6846674026995467</v>
      </c>
    </row>
    <row r="7" spans="1:6" x14ac:dyDescent="0.2">
      <c r="A7" t="s">
        <v>19</v>
      </c>
      <c r="B7">
        <f>B3</f>
        <v>5</v>
      </c>
      <c r="E7">
        <f t="shared" si="1"/>
        <v>0.24000000000000002</v>
      </c>
      <c r="F7">
        <f t="shared" si="0"/>
        <v>0.97163079733529845</v>
      </c>
    </row>
    <row r="8" spans="1:6" x14ac:dyDescent="0.2">
      <c r="A8" t="s">
        <v>8</v>
      </c>
      <c r="B8" s="1">
        <v>0</v>
      </c>
      <c r="E8">
        <f t="shared" si="1"/>
        <v>0.28000000000000003</v>
      </c>
      <c r="F8">
        <f t="shared" si="0"/>
        <v>0.25237907066045473</v>
      </c>
    </row>
    <row r="9" spans="1:6" x14ac:dyDescent="0.2">
      <c r="A9" t="s">
        <v>9</v>
      </c>
      <c r="B9">
        <v>400</v>
      </c>
      <c r="E9">
        <f t="shared" si="1"/>
        <v>0.32</v>
      </c>
      <c r="F9">
        <f t="shared" si="0"/>
        <v>-0.46848702079647797</v>
      </c>
    </row>
    <row r="10" spans="1:6" x14ac:dyDescent="0.2">
      <c r="A10" t="s">
        <v>10</v>
      </c>
      <c r="B10">
        <v>100</v>
      </c>
      <c r="E10">
        <f t="shared" si="1"/>
        <v>0.36</v>
      </c>
      <c r="F10">
        <f t="shared" si="0"/>
        <v>-1.1863563940815727</v>
      </c>
    </row>
    <row r="11" spans="1:6" x14ac:dyDescent="0.2">
      <c r="E11">
        <f t="shared" si="1"/>
        <v>0.39999999999999997</v>
      </c>
      <c r="F11">
        <f t="shared" si="0"/>
        <v>-1.8966371350105922</v>
      </c>
    </row>
    <row r="12" spans="1:6" x14ac:dyDescent="0.2">
      <c r="E12">
        <f t="shared" si="1"/>
        <v>0.43999999999999995</v>
      </c>
      <c r="F12">
        <f t="shared" si="0"/>
        <v>-2.5947858707493672</v>
      </c>
    </row>
    <row r="13" spans="1:6" x14ac:dyDescent="0.2">
      <c r="A13" t="s">
        <v>11</v>
      </c>
      <c r="B13" t="e">
        <f>(-B8+SQRT(B8^2-4*B9*B10))/(2*B10)</f>
        <v>#NUM!</v>
      </c>
      <c r="E13">
        <f t="shared" si="1"/>
        <v>0.47999999999999993</v>
      </c>
      <c r="F13">
        <f t="shared" si="0"/>
        <v>-3.2763368318952026</v>
      </c>
    </row>
    <row r="14" spans="1:6" x14ac:dyDescent="0.2">
      <c r="A14" t="s">
        <v>12</v>
      </c>
      <c r="B14" t="e">
        <f>(-B8-SQRT(B8^2-4*B9*B10))/(2*B10)</f>
        <v>#NUM!</v>
      </c>
      <c r="E14">
        <f t="shared" si="1"/>
        <v>0.51999999999999991</v>
      </c>
      <c r="F14">
        <f t="shared" si="0"/>
        <v>-3.9369304181611446</v>
      </c>
    </row>
    <row r="15" spans="1:6" x14ac:dyDescent="0.2">
      <c r="E15">
        <f t="shared" si="1"/>
        <v>0.55999999999999994</v>
      </c>
      <c r="F15">
        <f t="shared" si="0"/>
        <v>-4.5723410849402253</v>
      </c>
    </row>
    <row r="16" spans="1:6" x14ac:dyDescent="0.2">
      <c r="A16" t="s">
        <v>2</v>
      </c>
      <c r="B16">
        <f>SQRT(B9/B10)</f>
        <v>2</v>
      </c>
      <c r="E16">
        <f t="shared" si="1"/>
        <v>0.6</v>
      </c>
      <c r="F16">
        <f t="shared" si="0"/>
        <v>-5.1785043723708295</v>
      </c>
    </row>
    <row r="17" spans="1:6" x14ac:dyDescent="0.2">
      <c r="A17" t="s">
        <v>20</v>
      </c>
      <c r="B17">
        <f>B8/(2*B10*B16)</f>
        <v>0</v>
      </c>
      <c r="E17">
        <f t="shared" si="1"/>
        <v>0.64</v>
      </c>
      <c r="F17">
        <f t="shared" si="0"/>
        <v>-5.7515429040094102</v>
      </c>
    </row>
    <row r="18" spans="1:6" x14ac:dyDescent="0.2">
      <c r="A18" t="s">
        <v>21</v>
      </c>
      <c r="B18">
        <f>SQRT(1-B17^2)*B16</f>
        <v>2</v>
      </c>
      <c r="E18">
        <f t="shared" si="1"/>
        <v>0.68</v>
      </c>
      <c r="F18">
        <f t="shared" si="0"/>
        <v>-6.2877911888077751</v>
      </c>
    </row>
    <row r="19" spans="1:6" x14ac:dyDescent="0.2">
      <c r="E19">
        <f t="shared" si="1"/>
        <v>0.72000000000000008</v>
      </c>
      <c r="F19">
        <f t="shared" si="0"/>
        <v>-6.7838190677469212</v>
      </c>
    </row>
    <row r="20" spans="1:6" x14ac:dyDescent="0.2">
      <c r="E20">
        <f t="shared" si="1"/>
        <v>0.76000000000000012</v>
      </c>
      <c r="F20">
        <f t="shared" si="0"/>
        <v>-7.2364536551489778</v>
      </c>
    </row>
    <row r="21" spans="1:6" x14ac:dyDescent="0.2">
      <c r="E21">
        <f t="shared" si="1"/>
        <v>0.80000000000000016</v>
      </c>
      <c r="F21">
        <f t="shared" si="0"/>
        <v>-7.6427996343177336</v>
      </c>
    </row>
    <row r="22" spans="1:6" x14ac:dyDescent="0.2">
      <c r="E22">
        <f t="shared" si="1"/>
        <v>0.84000000000000019</v>
      </c>
      <c r="F22">
        <f t="shared" si="0"/>
        <v>-8.0002577776849275</v>
      </c>
    </row>
    <row r="23" spans="1:6" x14ac:dyDescent="0.2">
      <c r="E23">
        <f t="shared" si="1"/>
        <v>0.88000000000000023</v>
      </c>
      <c r="F23">
        <f t="shared" si="0"/>
        <v>-8.3065415729965402</v>
      </c>
    </row>
    <row r="24" spans="1:6" x14ac:dyDescent="0.2">
      <c r="E24">
        <f t="shared" si="1"/>
        <v>0.92000000000000026</v>
      </c>
      <c r="F24">
        <f t="shared" si="0"/>
        <v>-8.5596918491882636</v>
      </c>
    </row>
    <row r="25" spans="1:6" x14ac:dyDescent="0.2">
      <c r="E25">
        <f t="shared" si="1"/>
        <v>0.9600000000000003</v>
      </c>
      <c r="F25">
        <f t="shared" si="0"/>
        <v>-8.75808930839443</v>
      </c>
    </row>
    <row r="26" spans="1:6" x14ac:dyDescent="0.2">
      <c r="E26">
        <f t="shared" si="1"/>
        <v>1.0000000000000002</v>
      </c>
      <c r="F26">
        <f t="shared" si="0"/>
        <v>-8.9004648839283256</v>
      </c>
    </row>
    <row r="27" spans="1:6" x14ac:dyDescent="0.2">
      <c r="E27">
        <f t="shared" si="1"/>
        <v>1.0400000000000003</v>
      </c>
      <c r="F27">
        <f t="shared" si="0"/>
        <v>-8.9859078579781695</v>
      </c>
    </row>
    <row r="28" spans="1:6" x14ac:dyDescent="0.2">
      <c r="E28">
        <f t="shared" si="1"/>
        <v>1.0800000000000003</v>
      </c>
      <c r="F28">
        <f t="shared" si="0"/>
        <v>-9.0138716870931859</v>
      </c>
    </row>
    <row r="29" spans="1:6" x14ac:dyDescent="0.2">
      <c r="E29">
        <f t="shared" si="1"/>
        <v>1.1200000000000003</v>
      </c>
      <c r="F29">
        <f t="shared" si="0"/>
        <v>-8.9841774981965479</v>
      </c>
    </row>
    <row r="30" spans="1:6" x14ac:dyDescent="0.2">
      <c r="E30">
        <f t="shared" si="1"/>
        <v>1.1600000000000004</v>
      </c>
      <c r="F30">
        <f t="shared" si="0"/>
        <v>-8.8970152327626479</v>
      </c>
    </row>
    <row r="31" spans="1:6" x14ac:dyDescent="0.2">
      <c r="E31">
        <f t="shared" si="1"/>
        <v>1.2000000000000004</v>
      </c>
      <c r="F31">
        <f t="shared" si="0"/>
        <v>-8.7529424318398572</v>
      </c>
    </row>
    <row r="32" spans="1:6" x14ac:dyDescent="0.2">
      <c r="E32">
        <f t="shared" si="1"/>
        <v>1.2400000000000004</v>
      </c>
      <c r="F32">
        <f t="shared" si="0"/>
        <v>-8.5528806696904915</v>
      </c>
    </row>
    <row r="33" spans="5:6" x14ac:dyDescent="0.2">
      <c r="E33">
        <f t="shared" si="1"/>
        <v>1.2800000000000005</v>
      </c>
      <c r="F33">
        <f t="shared" si="0"/>
        <v>-8.2981096588604846</v>
      </c>
    </row>
    <row r="34" spans="5:6" x14ac:dyDescent="0.2">
      <c r="E34">
        <f t="shared" si="1"/>
        <v>1.3200000000000005</v>
      </c>
      <c r="F34">
        <f t="shared" si="0"/>
        <v>-7.9902590643862652</v>
      </c>
    </row>
    <row r="35" spans="5:6" x14ac:dyDescent="0.2">
      <c r="E35">
        <f t="shared" si="1"/>
        <v>1.3600000000000005</v>
      </c>
      <c r="F35">
        <f t="shared" si="0"/>
        <v>-7.6312980794999152</v>
      </c>
    </row>
    <row r="36" spans="5:6" x14ac:dyDescent="0.2">
      <c r="E36">
        <f t="shared" si="1"/>
        <v>1.4000000000000006</v>
      </c>
      <c r="F36">
        <f t="shared" si="0"/>
        <v>-7.2235228295125715</v>
      </c>
    </row>
    <row r="37" spans="5:6" x14ac:dyDescent="0.2">
      <c r="E37">
        <f t="shared" si="1"/>
        <v>1.4400000000000006</v>
      </c>
      <c r="F37">
        <f t="shared" si="0"/>
        <v>-6.769541684448197</v>
      </c>
    </row>
    <row r="38" spans="5:6" x14ac:dyDescent="0.2">
      <c r="E38">
        <f t="shared" si="1"/>
        <v>1.4800000000000006</v>
      </c>
      <c r="F38">
        <f t="shared" si="0"/>
        <v>-6.27225857437677</v>
      </c>
    </row>
    <row r="39" spans="5:6" x14ac:dyDescent="0.2">
      <c r="E39">
        <f t="shared" si="1"/>
        <v>1.5200000000000007</v>
      </c>
      <c r="F39">
        <f t="shared" si="0"/>
        <v>-5.7348544141718021</v>
      </c>
    </row>
    <row r="40" spans="5:6" x14ac:dyDescent="0.2">
      <c r="E40">
        <f t="shared" si="1"/>
        <v>1.5600000000000007</v>
      </c>
      <c r="F40">
        <f t="shared" si="0"/>
        <v>-5.1607667565103519</v>
      </c>
    </row>
    <row r="41" spans="5:6" x14ac:dyDescent="0.2">
      <c r="E41">
        <f t="shared" si="1"/>
        <v>1.6000000000000008</v>
      </c>
      <c r="F41">
        <f t="shared" si="0"/>
        <v>-4.5536678032669045</v>
      </c>
    </row>
    <row r="42" spans="5:6" x14ac:dyDescent="0.2">
      <c r="E42">
        <f t="shared" si="1"/>
        <v>1.6400000000000008</v>
      </c>
      <c r="F42">
        <f t="shared" si="0"/>
        <v>-3.9174409159531498</v>
      </c>
    </row>
    <row r="43" spans="5:6" x14ac:dyDescent="0.2">
      <c r="E43">
        <f t="shared" si="1"/>
        <v>1.6800000000000008</v>
      </c>
      <c r="F43">
        <f t="shared" si="0"/>
        <v>-3.2561557754566874</v>
      </c>
    </row>
    <row r="44" spans="5:6" x14ac:dyDescent="0.2">
      <c r="E44">
        <f t="shared" si="1"/>
        <v>1.7200000000000009</v>
      </c>
      <c r="F44">
        <f t="shared" si="0"/>
        <v>-2.5740423499715597</v>
      </c>
    </row>
    <row r="45" spans="5:6" x14ac:dyDescent="0.2">
      <c r="E45">
        <f t="shared" si="1"/>
        <v>1.7600000000000009</v>
      </c>
      <c r="F45">
        <f t="shared" si="0"/>
        <v>-1.8754638376370223</v>
      </c>
    </row>
    <row r="46" spans="5:6" x14ac:dyDescent="0.2">
      <c r="E46">
        <f t="shared" si="1"/>
        <v>1.8000000000000009</v>
      </c>
      <c r="F46">
        <f t="shared" si="0"/>
        <v>-1.1648887569593254</v>
      </c>
    </row>
    <row r="47" spans="5:6" x14ac:dyDescent="0.2">
      <c r="E47">
        <f t="shared" si="1"/>
        <v>1.840000000000001</v>
      </c>
      <c r="F47">
        <f t="shared" si="0"/>
        <v>-0.44686236354256348</v>
      </c>
    </row>
    <row r="48" spans="5:6" x14ac:dyDescent="0.2">
      <c r="E48">
        <f t="shared" si="1"/>
        <v>1.880000000000001</v>
      </c>
      <c r="F48">
        <f t="shared" si="0"/>
        <v>0.27402242403602806</v>
      </c>
    </row>
    <row r="49" spans="5:6" x14ac:dyDescent="0.2">
      <c r="E49">
        <f t="shared" si="1"/>
        <v>1.920000000000001</v>
      </c>
      <c r="F49">
        <f t="shared" si="0"/>
        <v>0.99315440323114901</v>
      </c>
    </row>
    <row r="50" spans="5:6" x14ac:dyDescent="0.2">
      <c r="E50">
        <f t="shared" si="1"/>
        <v>1.9600000000000011</v>
      </c>
      <c r="F50">
        <f t="shared" si="0"/>
        <v>1.7059335834895095</v>
      </c>
    </row>
    <row r="51" spans="5:6" x14ac:dyDescent="0.2">
      <c r="E51">
        <f t="shared" si="1"/>
        <v>2.0000000000000009</v>
      </c>
      <c r="F51">
        <f t="shared" si="0"/>
        <v>2.4078006104914174</v>
      </c>
    </row>
    <row r="52" spans="5:6" x14ac:dyDescent="0.2">
      <c r="E52">
        <f t="shared" si="1"/>
        <v>2.0400000000000009</v>
      </c>
      <c r="F52">
        <f t="shared" si="0"/>
        <v>3.0942659304591622</v>
      </c>
    </row>
    <row r="53" spans="5:6" x14ac:dyDescent="0.2">
      <c r="E53">
        <f t="shared" si="1"/>
        <v>2.080000000000001</v>
      </c>
      <c r="F53">
        <f t="shared" si="0"/>
        <v>3.7609385079800921</v>
      </c>
    </row>
    <row r="54" spans="5:6" x14ac:dyDescent="0.2">
      <c r="E54">
        <f t="shared" si="1"/>
        <v>2.120000000000001</v>
      </c>
      <c r="F54">
        <f t="shared" si="0"/>
        <v>4.4035539136484037</v>
      </c>
    </row>
    <row r="55" spans="5:6" x14ac:dyDescent="0.2">
      <c r="E55">
        <f t="shared" si="1"/>
        <v>2.160000000000001</v>
      </c>
      <c r="F55">
        <f t="shared" si="0"/>
        <v>5.0180016018605214</v>
      </c>
    </row>
    <row r="56" spans="5:6" x14ac:dyDescent="0.2">
      <c r="E56">
        <f t="shared" si="1"/>
        <v>2.2000000000000011</v>
      </c>
      <c r="F56">
        <f t="shared" si="0"/>
        <v>5.6003512042792867</v>
      </c>
    </row>
    <row r="57" spans="5:6" x14ac:dyDescent="0.2">
      <c r="E57">
        <f t="shared" si="1"/>
        <v>2.2400000000000011</v>
      </c>
      <c r="F57">
        <f t="shared" si="0"/>
        <v>6.1468776707785224</v>
      </c>
    </row>
    <row r="58" spans="5:6" x14ac:dyDescent="0.2">
      <c r="E58">
        <f t="shared" si="1"/>
        <v>2.2800000000000011</v>
      </c>
      <c r="F58">
        <f t="shared" si="0"/>
        <v>6.6540850970517171</v>
      </c>
    </row>
    <row r="59" spans="5:6" x14ac:dyDescent="0.2">
      <c r="E59">
        <f t="shared" si="1"/>
        <v>2.3200000000000012</v>
      </c>
      <c r="F59">
        <f t="shared" si="0"/>
        <v>7.1187290864694424</v>
      </c>
    </row>
    <row r="60" spans="5:6" x14ac:dyDescent="0.2">
      <c r="E60">
        <f t="shared" si="1"/>
        <v>2.3600000000000012</v>
      </c>
      <c r="F60">
        <f t="shared" si="0"/>
        <v>7.537837503145937</v>
      </c>
    </row>
    <row r="61" spans="5:6" x14ac:dyDescent="0.2">
      <c r="E61">
        <f t="shared" si="1"/>
        <v>2.4000000000000012</v>
      </c>
      <c r="F61">
        <f t="shared" si="0"/>
        <v>7.9087294834660486</v>
      </c>
    </row>
    <row r="62" spans="5:6" x14ac:dyDescent="0.2">
      <c r="E62">
        <f t="shared" si="1"/>
        <v>2.4400000000000013</v>
      </c>
      <c r="F62">
        <f t="shared" si="0"/>
        <v>8.2290325844636456</v>
      </c>
    </row>
    <row r="63" spans="5:6" x14ac:dyDescent="0.2">
      <c r="E63">
        <f t="shared" si="1"/>
        <v>2.4800000000000013</v>
      </c>
      <c r="F63">
        <f t="shared" si="0"/>
        <v>8.4966979593603824</v>
      </c>
    </row>
    <row r="64" spans="5:6" x14ac:dyDescent="0.2">
      <c r="E64">
        <f t="shared" si="1"/>
        <v>2.5200000000000014</v>
      </c>
      <c r="F64">
        <f t="shared" si="0"/>
        <v>8.7100134631931816</v>
      </c>
    </row>
    <row r="65" spans="5:6" x14ac:dyDescent="0.2">
      <c r="E65">
        <f t="shared" si="1"/>
        <v>2.5600000000000014</v>
      </c>
      <c r="F65">
        <f t="shared" si="0"/>
        <v>8.8676146046991189</v>
      </c>
    </row>
    <row r="66" spans="5:6" x14ac:dyDescent="0.2">
      <c r="E66">
        <f t="shared" si="1"/>
        <v>2.6000000000000014</v>
      </c>
      <c r="F66">
        <f t="shared" ref="F66:F129" si="2">EXP(-$B$16*$B$17*E66)*($B$6*SIN($B$18*E66) + $B$7*COS($B$18*E66))</f>
        <v>8.9684932744030377</v>
      </c>
    </row>
    <row r="67" spans="5:6" x14ac:dyDescent="0.2">
      <c r="E67">
        <f t="shared" ref="E67:E130" si="3">E66+$B$1</f>
        <v>2.6400000000000015</v>
      </c>
      <c r="F67">
        <f t="shared" si="2"/>
        <v>9.0120041930779085</v>
      </c>
    </row>
    <row r="68" spans="5:6" x14ac:dyDescent="0.2">
      <c r="E68">
        <f t="shared" si="3"/>
        <v>2.6800000000000015</v>
      </c>
      <c r="F68">
        <f t="shared" si="2"/>
        <v>8.9978690393297995</v>
      </c>
    </row>
    <row r="69" spans="5:6" x14ac:dyDescent="0.2">
      <c r="E69">
        <f t="shared" si="3"/>
        <v>2.7200000000000015</v>
      </c>
      <c r="F69">
        <f t="shared" si="2"/>
        <v>8.9261782299050019</v>
      </c>
    </row>
    <row r="70" spans="5:6" x14ac:dyDescent="0.2">
      <c r="E70">
        <f t="shared" si="3"/>
        <v>2.7600000000000016</v>
      </c>
      <c r="F70">
        <f t="shared" si="2"/>
        <v>8.7973903413314041</v>
      </c>
    </row>
    <row r="71" spans="5:6" x14ac:dyDescent="0.2">
      <c r="E71">
        <f t="shared" si="3"/>
        <v>2.8000000000000016</v>
      </c>
      <c r="F71">
        <f t="shared" si="2"/>
        <v>8.6123291765936507</v>
      </c>
    </row>
    <row r="72" spans="5:6" x14ac:dyDescent="0.2">
      <c r="E72">
        <f t="shared" si="3"/>
        <v>2.8400000000000016</v>
      </c>
      <c r="F72">
        <f t="shared" si="2"/>
        <v>8.3721784956053629</v>
      </c>
    </row>
    <row r="73" spans="5:6" x14ac:dyDescent="0.2">
      <c r="E73">
        <f t="shared" si="3"/>
        <v>2.8800000000000017</v>
      </c>
      <c r="F73">
        <f t="shared" si="2"/>
        <v>8.0784744431853959</v>
      </c>
    </row>
    <row r="74" spans="5:6" x14ac:dyDescent="0.2">
      <c r="E74">
        <f t="shared" si="3"/>
        <v>2.9200000000000017</v>
      </c>
      <c r="F74">
        <f t="shared" si="2"/>
        <v>7.733095722973248</v>
      </c>
    </row>
    <row r="75" spans="5:6" x14ac:dyDescent="0.2">
      <c r="E75">
        <f t="shared" si="3"/>
        <v>2.9600000000000017</v>
      </c>
      <c r="F75">
        <f t="shared" si="2"/>
        <v>7.3382515801370456</v>
      </c>
    </row>
    <row r="76" spans="5:6" x14ac:dyDescent="0.2">
      <c r="E76">
        <f t="shared" si="3"/>
        <v>3.0000000000000018</v>
      </c>
      <c r="F76">
        <f t="shared" si="2"/>
        <v>6.8964676697437532</v>
      </c>
    </row>
    <row r="77" spans="5:6" x14ac:dyDescent="0.2">
      <c r="E77">
        <f t="shared" si="3"/>
        <v>3.0400000000000018</v>
      </c>
      <c r="F77">
        <f t="shared" si="2"/>
        <v>6.4105699011857995</v>
      </c>
    </row>
    <row r="78" spans="5:6" x14ac:dyDescent="0.2">
      <c r="E78">
        <f t="shared" si="3"/>
        <v>3.0800000000000018</v>
      </c>
      <c r="F78">
        <f t="shared" si="2"/>
        <v>5.8836663620046847</v>
      </c>
    </row>
    <row r="79" spans="5:6" x14ac:dyDescent="0.2">
      <c r="E79">
        <f t="shared" si="3"/>
        <v>3.1200000000000019</v>
      </c>
      <c r="F79">
        <f t="shared" si="2"/>
        <v>5.3191274367373911</v>
      </c>
    </row>
    <row r="80" spans="5:6" x14ac:dyDescent="0.2">
      <c r="E80">
        <f t="shared" si="3"/>
        <v>3.1600000000000019</v>
      </c>
      <c r="F80">
        <f t="shared" si="2"/>
        <v>4.7205642479571335</v>
      </c>
    </row>
    <row r="81" spans="5:6" x14ac:dyDescent="0.2">
      <c r="E81">
        <f t="shared" si="3"/>
        <v>3.200000000000002</v>
      </c>
      <c r="F81">
        <f t="shared" si="2"/>
        <v>4.0918055574122318</v>
      </c>
    </row>
    <row r="82" spans="5:6" x14ac:dyDescent="0.2">
      <c r="E82">
        <f t="shared" si="3"/>
        <v>3.240000000000002</v>
      </c>
      <c r="F82">
        <f t="shared" si="2"/>
        <v>3.4368732750169744</v>
      </c>
    </row>
    <row r="83" spans="5:6" x14ac:dyDescent="0.2">
      <c r="E83">
        <f t="shared" si="3"/>
        <v>3.280000000000002</v>
      </c>
      <c r="F83">
        <f t="shared" si="2"/>
        <v>2.7599567323533516</v>
      </c>
    </row>
    <row r="84" spans="5:6" x14ac:dyDescent="0.2">
      <c r="E84">
        <f t="shared" si="3"/>
        <v>3.3200000000000021</v>
      </c>
      <c r="F84">
        <f t="shared" si="2"/>
        <v>2.0653858852454707</v>
      </c>
    </row>
    <row r="85" spans="5:6" x14ac:dyDescent="0.2">
      <c r="E85">
        <f t="shared" si="3"/>
        <v>3.3600000000000021</v>
      </c>
      <c r="F85">
        <f t="shared" si="2"/>
        <v>1.3576036168187104</v>
      </c>
    </row>
    <row r="86" spans="5:6" x14ac:dyDescent="0.2">
      <c r="E86">
        <f t="shared" si="3"/>
        <v>3.4000000000000021</v>
      </c>
      <c r="F86">
        <f t="shared" si="2"/>
        <v>0.64113731820952458</v>
      </c>
    </row>
    <row r="87" spans="5:6" x14ac:dyDescent="0.2">
      <c r="E87">
        <f t="shared" si="3"/>
        <v>3.4400000000000022</v>
      </c>
      <c r="F87">
        <f t="shared" si="2"/>
        <v>-7.9430071287630355E-2</v>
      </c>
    </row>
    <row r="88" spans="5:6" x14ac:dyDescent="0.2">
      <c r="E88">
        <f t="shared" si="3"/>
        <v>3.4800000000000022</v>
      </c>
      <c r="F88">
        <f t="shared" si="2"/>
        <v>-0.7994893793920208</v>
      </c>
    </row>
    <row r="89" spans="5:6" x14ac:dyDescent="0.2">
      <c r="E89">
        <f t="shared" si="3"/>
        <v>3.5200000000000022</v>
      </c>
      <c r="F89">
        <f t="shared" si="2"/>
        <v>-1.5144346838099487</v>
      </c>
    </row>
    <row r="90" spans="5:6" x14ac:dyDescent="0.2">
      <c r="E90">
        <f t="shared" si="3"/>
        <v>3.5600000000000023</v>
      </c>
      <c r="F90">
        <f t="shared" si="2"/>
        <v>-2.2196927744192276</v>
      </c>
    </row>
    <row r="91" spans="5:6" x14ac:dyDescent="0.2">
      <c r="E91">
        <f t="shared" si="3"/>
        <v>3.6000000000000023</v>
      </c>
      <c r="F91">
        <f t="shared" si="2"/>
        <v>-2.9107524062074148</v>
      </c>
    </row>
    <row r="92" spans="5:6" x14ac:dyDescent="0.2">
      <c r="E92">
        <f t="shared" si="3"/>
        <v>3.6400000000000023</v>
      </c>
      <c r="F92">
        <f t="shared" si="2"/>
        <v>-3.5831931558447834</v>
      </c>
    </row>
    <row r="93" spans="5:6" x14ac:dyDescent="0.2">
      <c r="E93">
        <f t="shared" si="3"/>
        <v>3.6800000000000024</v>
      </c>
      <c r="F93">
        <f t="shared" si="2"/>
        <v>-4.2327136973084816</v>
      </c>
    </row>
    <row r="94" spans="5:6" x14ac:dyDescent="0.2">
      <c r="E94">
        <f t="shared" si="3"/>
        <v>3.7200000000000024</v>
      </c>
      <c r="F94">
        <f t="shared" si="2"/>
        <v>-4.8551593156903419</v>
      </c>
    </row>
    <row r="95" spans="5:6" x14ac:dyDescent="0.2">
      <c r="E95">
        <f t="shared" si="3"/>
        <v>3.7600000000000025</v>
      </c>
      <c r="F95">
        <f t="shared" si="2"/>
        <v>-5.4465484831939008</v>
      </c>
    </row>
    <row r="96" spans="5:6" x14ac:dyDescent="0.2">
      <c r="E96">
        <f t="shared" si="3"/>
        <v>3.8000000000000025</v>
      </c>
      <c r="F96">
        <f t="shared" si="2"/>
        <v>-6.0030983273249046</v>
      </c>
    </row>
    <row r="97" spans="5:6" x14ac:dyDescent="0.2">
      <c r="E97">
        <f t="shared" si="3"/>
        <v>3.8400000000000025</v>
      </c>
      <c r="F97">
        <f t="shared" si="2"/>
        <v>-6.5212488283658301</v>
      </c>
    </row>
    <row r="98" spans="5:6" x14ac:dyDescent="0.2">
      <c r="E98">
        <f t="shared" si="3"/>
        <v>3.8800000000000026</v>
      </c>
      <c r="F98">
        <f t="shared" si="2"/>
        <v>-6.9976855913531306</v>
      </c>
    </row>
    <row r="99" spans="5:6" x14ac:dyDescent="0.2">
      <c r="E99">
        <f t="shared" si="3"/>
        <v>3.9200000000000026</v>
      </c>
      <c r="F99">
        <f t="shared" si="2"/>
        <v>-7.4293610468942779</v>
      </c>
    </row>
    <row r="100" spans="5:6" x14ac:dyDescent="0.2">
      <c r="E100">
        <f t="shared" si="3"/>
        <v>3.9600000000000026</v>
      </c>
      <c r="F100">
        <f t="shared" si="2"/>
        <v>-7.8135139452117306</v>
      </c>
    </row>
    <row r="101" spans="5:6" x14ac:dyDescent="0.2">
      <c r="E101">
        <f t="shared" si="3"/>
        <v>4.0000000000000027</v>
      </c>
      <c r="F101">
        <f t="shared" si="2"/>
        <v>-8.147687018718452</v>
      </c>
    </row>
    <row r="102" spans="5:6" x14ac:dyDescent="0.2">
      <c r="E102">
        <f t="shared" si="3"/>
        <v>4.0400000000000027</v>
      </c>
      <c r="F102">
        <f t="shared" si="2"/>
        <v>-8.4297427001447787</v>
      </c>
    </row>
    <row r="103" spans="5:6" x14ac:dyDescent="0.2">
      <c r="E103">
        <f t="shared" si="3"/>
        <v>4.0800000000000027</v>
      </c>
      <c r="F103">
        <f t="shared" si="2"/>
        <v>-8.6578767956742784</v>
      </c>
    </row>
    <row r="104" spans="5:6" x14ac:dyDescent="0.2">
      <c r="E104">
        <f t="shared" si="3"/>
        <v>4.1200000000000028</v>
      </c>
      <c r="F104">
        <f t="shared" si="2"/>
        <v>-8.8306300256271726</v>
      </c>
    </row>
    <row r="105" spans="5:6" x14ac:dyDescent="0.2">
      <c r="E105">
        <f t="shared" si="3"/>
        <v>4.1600000000000028</v>
      </c>
      <c r="F105">
        <f t="shared" si="2"/>
        <v>-8.9468973588703395</v>
      </c>
    </row>
    <row r="106" spans="5:6" x14ac:dyDescent="0.2">
      <c r="E106">
        <f t="shared" si="3"/>
        <v>4.2000000000000028</v>
      </c>
      <c r="F106">
        <f t="shared" si="2"/>
        <v>-9.0059350812455339</v>
      </c>
    </row>
    <row r="107" spans="5:6" x14ac:dyDescent="0.2">
      <c r="E107">
        <f t="shared" si="3"/>
        <v>4.2400000000000029</v>
      </c>
      <c r="F107">
        <f t="shared" si="2"/>
        <v>-9.0073655528019962</v>
      </c>
    </row>
    <row r="108" spans="5:6" x14ac:dyDescent="0.2">
      <c r="E108">
        <f t="shared" si="3"/>
        <v>4.2800000000000029</v>
      </c>
      <c r="F108">
        <f t="shared" si="2"/>
        <v>-8.9511796234033962</v>
      </c>
    </row>
    <row r="109" spans="5:6" x14ac:dyDescent="0.2">
      <c r="E109">
        <f t="shared" si="3"/>
        <v>4.3200000000000029</v>
      </c>
      <c r="F109">
        <f t="shared" si="2"/>
        <v>-8.8377366912574917</v>
      </c>
    </row>
    <row r="110" spans="5:6" x14ac:dyDescent="0.2">
      <c r="E110">
        <f t="shared" si="3"/>
        <v>4.360000000000003</v>
      </c>
      <c r="F110">
        <f t="shared" si="2"/>
        <v>-8.6677624039940699</v>
      </c>
    </row>
    <row r="111" spans="5:6" x14ac:dyDescent="0.2">
      <c r="E111">
        <f t="shared" si="3"/>
        <v>4.400000000000003</v>
      </c>
      <c r="F111">
        <f t="shared" si="2"/>
        <v>-8.4423440169964756</v>
      </c>
    </row>
    <row r="112" spans="5:6" x14ac:dyDescent="0.2">
      <c r="E112">
        <f t="shared" si="3"/>
        <v>4.4400000000000031</v>
      </c>
      <c r="F112">
        <f t="shared" si="2"/>
        <v>-8.1629234386775238</v>
      </c>
    </row>
    <row r="113" spans="5:6" x14ac:dyDescent="0.2">
      <c r="E113">
        <f t="shared" si="3"/>
        <v>4.4800000000000031</v>
      </c>
      <c r="F113">
        <f t="shared" si="2"/>
        <v>-7.8312880071863251</v>
      </c>
    </row>
    <row r="114" spans="5:6" x14ac:dyDescent="0.2">
      <c r="E114">
        <f t="shared" si="3"/>
        <v>4.5200000000000031</v>
      </c>
      <c r="F114">
        <f t="shared" si="2"/>
        <v>-7.4495590575436132</v>
      </c>
    </row>
    <row r="115" spans="5:6" x14ac:dyDescent="0.2">
      <c r="E115">
        <f t="shared" si="3"/>
        <v>4.5600000000000032</v>
      </c>
      <c r="F115">
        <f t="shared" si="2"/>
        <v>-7.0201783523368899</v>
      </c>
    </row>
    <row r="116" spans="5:6" x14ac:dyDescent="0.2">
      <c r="E116">
        <f t="shared" si="3"/>
        <v>4.6000000000000032</v>
      </c>
      <c r="F116">
        <f t="shared" si="2"/>
        <v>-6.5458924627726311</v>
      </c>
    </row>
    <row r="117" spans="5:6" x14ac:dyDescent="0.2">
      <c r="E117">
        <f t="shared" si="3"/>
        <v>4.6400000000000032</v>
      </c>
      <c r="F117">
        <f t="shared" si="2"/>
        <v>-6.0297351999935396</v>
      </c>
    </row>
    <row r="118" spans="5:6" x14ac:dyDescent="0.2">
      <c r="E118">
        <f t="shared" si="3"/>
        <v>4.6800000000000033</v>
      </c>
      <c r="F118">
        <f t="shared" si="2"/>
        <v>-5.4750082090404213</v>
      </c>
    </row>
    <row r="119" spans="5:6" x14ac:dyDescent="0.2">
      <c r="E119">
        <f t="shared" si="3"/>
        <v>4.7200000000000033</v>
      </c>
      <c r="F119">
        <f t="shared" si="2"/>
        <v>-4.8852598495911383</v>
      </c>
    </row>
    <row r="120" spans="5:6" x14ac:dyDescent="0.2">
      <c r="E120">
        <f t="shared" si="3"/>
        <v>4.7600000000000033</v>
      </c>
      <c r="F120">
        <f t="shared" si="2"/>
        <v>-4.2642624985678301</v>
      </c>
    </row>
    <row r="121" spans="5:6" x14ac:dyDescent="0.2">
      <c r="E121">
        <f t="shared" si="3"/>
        <v>4.8000000000000034</v>
      </c>
      <c r="F121">
        <f t="shared" si="2"/>
        <v>-3.6159884197982288</v>
      </c>
    </row>
    <row r="122" spans="5:6" x14ac:dyDescent="0.2">
      <c r="E122">
        <f t="shared" si="3"/>
        <v>4.8400000000000034</v>
      </c>
      <c r="F122">
        <f t="shared" si="2"/>
        <v>-2.9445843550829442</v>
      </c>
    </row>
    <row r="123" spans="5:6" x14ac:dyDescent="0.2">
      <c r="E123">
        <f t="shared" si="3"/>
        <v>4.8800000000000034</v>
      </c>
      <c r="F123">
        <f t="shared" si="2"/>
        <v>-2.254344999199124</v>
      </c>
    </row>
    <row r="124" spans="5:6" x14ac:dyDescent="0.2">
      <c r="E124">
        <f t="shared" si="3"/>
        <v>4.9200000000000035</v>
      </c>
      <c r="F124">
        <f t="shared" si="2"/>
        <v>-1.5496855285099835</v>
      </c>
    </row>
    <row r="125" spans="5:6" x14ac:dyDescent="0.2">
      <c r="E125">
        <f t="shared" si="3"/>
        <v>4.9600000000000035</v>
      </c>
      <c r="F125">
        <f t="shared" si="2"/>
        <v>-0.83511335890333305</v>
      </c>
    </row>
    <row r="126" spans="5:6" x14ac:dyDescent="0.2">
      <c r="E126">
        <f t="shared" si="3"/>
        <v>5.0000000000000036</v>
      </c>
      <c r="F126">
        <f t="shared" si="2"/>
        <v>-0.11519931371192449</v>
      </c>
    </row>
    <row r="127" spans="5:6" x14ac:dyDescent="0.2">
      <c r="E127">
        <f t="shared" si="3"/>
        <v>5.0400000000000036</v>
      </c>
      <c r="F127">
        <f t="shared" si="2"/>
        <v>0.60545161395745861</v>
      </c>
    </row>
    <row r="128" spans="5:6" x14ac:dyDescent="0.2">
      <c r="E128">
        <f t="shared" si="3"/>
        <v>5.0800000000000036</v>
      </c>
      <c r="F128">
        <f t="shared" si="2"/>
        <v>1.3222297174648645</v>
      </c>
    </row>
    <row r="129" spans="5:6" x14ac:dyDescent="0.2">
      <c r="E129">
        <f t="shared" si="3"/>
        <v>5.1200000000000037</v>
      </c>
      <c r="F129">
        <f t="shared" si="2"/>
        <v>2.0305500630285547</v>
      </c>
    </row>
    <row r="130" spans="5:6" x14ac:dyDescent="0.2">
      <c r="E130">
        <f t="shared" si="3"/>
        <v>5.1600000000000037</v>
      </c>
      <c r="F130">
        <f t="shared" ref="F130:F193" si="4">EXP(-$B$16*$B$17*E130)*($B$6*SIN($B$18*E130) + $B$7*COS($B$18*E130))</f>
        <v>2.7258818176546464</v>
      </c>
    </row>
    <row r="131" spans="5:6" x14ac:dyDescent="0.2">
      <c r="E131">
        <f t="shared" ref="E131:E194" si="5">E130+$B$1</f>
        <v>5.2000000000000037</v>
      </c>
      <c r="F131">
        <f t="shared" si="4"/>
        <v>3.4037772310063183</v>
      </c>
    </row>
    <row r="132" spans="5:6" x14ac:dyDescent="0.2">
      <c r="E132">
        <f t="shared" si="5"/>
        <v>5.2400000000000038</v>
      </c>
      <c r="F132">
        <f t="shared" si="4"/>
        <v>4.0599000858275591</v>
      </c>
    </row>
    <row r="133" spans="5:6" x14ac:dyDescent="0.2">
      <c r="E133">
        <f t="shared" si="5"/>
        <v>5.2800000000000038</v>
      </c>
      <c r="F133">
        <f t="shared" si="4"/>
        <v>4.6900534349358072</v>
      </c>
    </row>
    <row r="134" spans="5:6" x14ac:dyDescent="0.2">
      <c r="E134">
        <f t="shared" si="5"/>
        <v>5.3200000000000038</v>
      </c>
      <c r="F134">
        <f t="shared" si="4"/>
        <v>5.2902064473613875</v>
      </c>
    </row>
    <row r="135" spans="5:6" x14ac:dyDescent="0.2">
      <c r="E135">
        <f t="shared" si="5"/>
        <v>5.3600000000000039</v>
      </c>
      <c r="F135">
        <f t="shared" si="4"/>
        <v>5.8565201919100911</v>
      </c>
    </row>
    <row r="136" spans="5:6" x14ac:dyDescent="0.2">
      <c r="E136">
        <f t="shared" si="5"/>
        <v>5.4000000000000039</v>
      </c>
      <c r="F136">
        <f t="shared" si="4"/>
        <v>6.3853721932220573</v>
      </c>
    </row>
    <row r="137" spans="5:6" x14ac:dyDescent="0.2">
      <c r="E137">
        <f t="shared" si="5"/>
        <v>5.4400000000000039</v>
      </c>
      <c r="F137">
        <f t="shared" si="4"/>
        <v>6.8733796032520011</v>
      </c>
    </row>
    <row r="138" spans="5:6" x14ac:dyDescent="0.2">
      <c r="E138">
        <f t="shared" si="5"/>
        <v>5.480000000000004</v>
      </c>
      <c r="F138">
        <f t="shared" si="4"/>
        <v>7.3174208399523737</v>
      </c>
    </row>
    <row r="139" spans="5:6" x14ac:dyDescent="0.2">
      <c r="E139">
        <f t="shared" si="5"/>
        <v>5.520000000000004</v>
      </c>
      <c r="F139">
        <f t="shared" si="4"/>
        <v>7.7146555547457449</v>
      </c>
    </row>
    <row r="140" spans="5:6" x14ac:dyDescent="0.2">
      <c r="E140">
        <f t="shared" si="5"/>
        <v>5.5600000000000041</v>
      </c>
      <c r="F140">
        <f t="shared" si="4"/>
        <v>8.0625428010627047</v>
      </c>
    </row>
    <row r="141" spans="5:6" x14ac:dyDescent="0.2">
      <c r="E141">
        <f t="shared" si="5"/>
        <v>5.6000000000000041</v>
      </c>
      <c r="F141">
        <f t="shared" si="4"/>
        <v>8.3588572877286627</v>
      </c>
    </row>
    <row r="142" spans="5:6" x14ac:dyDescent="0.2">
      <c r="E142">
        <f t="shared" si="5"/>
        <v>5.6400000000000041</v>
      </c>
      <c r="F142">
        <f t="shared" si="4"/>
        <v>8.601703613233326</v>
      </c>
    </row>
    <row r="143" spans="5:6" x14ac:dyDescent="0.2">
      <c r="E143">
        <f t="shared" si="5"/>
        <v>5.6800000000000042</v>
      </c>
      <c r="F143">
        <f t="shared" si="4"/>
        <v>8.7895283898321104</v>
      </c>
    </row>
    <row r="144" spans="5:6" x14ac:dyDescent="0.2">
      <c r="E144">
        <f t="shared" si="5"/>
        <v>5.7200000000000042</v>
      </c>
      <c r="F144">
        <f t="shared" si="4"/>
        <v>8.9211301799265996</v>
      </c>
    </row>
    <row r="145" spans="5:6" x14ac:dyDescent="0.2">
      <c r="E145">
        <f t="shared" si="5"/>
        <v>5.7600000000000042</v>
      </c>
      <c r="F145">
        <f t="shared" si="4"/>
        <v>8.9956671811651461</v>
      </c>
    </row>
    <row r="146" spans="5:6" x14ac:dyDescent="0.2">
      <c r="E146">
        <f t="shared" si="5"/>
        <v>5.8000000000000043</v>
      </c>
      <c r="F146">
        <f t="shared" si="4"/>
        <v>9.0126626111051831</v>
      </c>
    </row>
    <row r="147" spans="5:6" x14ac:dyDescent="0.2">
      <c r="E147">
        <f t="shared" si="5"/>
        <v>5.8400000000000043</v>
      </c>
      <c r="F147">
        <f t="shared" si="4"/>
        <v>8.9720077569937882</v>
      </c>
    </row>
    <row r="148" spans="5:6" x14ac:dyDescent="0.2">
      <c r="E148">
        <f t="shared" si="5"/>
        <v>5.8800000000000043</v>
      </c>
      <c r="F148">
        <f t="shared" si="4"/>
        <v>8.8739626711583082</v>
      </c>
    </row>
    <row r="149" spans="5:6" x14ac:dyDescent="0.2">
      <c r="E149">
        <f t="shared" si="5"/>
        <v>5.9200000000000044</v>
      </c>
      <c r="F149">
        <f t="shared" si="4"/>
        <v>8.7191545075589154</v>
      </c>
    </row>
    <row r="150" spans="5:6" x14ac:dyDescent="0.2">
      <c r="E150">
        <f t="shared" si="5"/>
        <v>5.9600000000000044</v>
      </c>
      <c r="F150">
        <f t="shared" si="4"/>
        <v>8.5085735101434938</v>
      </c>
    </row>
    <row r="151" spans="5:6" x14ac:dyDescent="0.2">
      <c r="E151">
        <f t="shared" si="5"/>
        <v>6.0000000000000044</v>
      </c>
      <c r="F151">
        <f t="shared" si="4"/>
        <v>8.2435666786656903</v>
      </c>
    </row>
    <row r="152" spans="5:6" x14ac:dyDescent="0.2">
      <c r="E152">
        <f t="shared" si="5"/>
        <v>6.0400000000000045</v>
      </c>
      <c r="F152">
        <f t="shared" si="4"/>
        <v>7.92582915248326</v>
      </c>
    </row>
    <row r="153" spans="5:6" x14ac:dyDescent="0.2">
      <c r="E153">
        <f t="shared" si="5"/>
        <v>6.0800000000000045</v>
      </c>
      <c r="F153">
        <f t="shared" si="4"/>
        <v>7.5573933674510245</v>
      </c>
    </row>
    <row r="154" spans="5:6" x14ac:dyDescent="0.2">
      <c r="E154">
        <f t="shared" si="5"/>
        <v>6.1200000000000045</v>
      </c>
      <c r="F154">
        <f t="shared" si="4"/>
        <v>7.1406160552672979</v>
      </c>
    </row>
    <row r="155" spans="5:6" x14ac:dyDescent="0.2">
      <c r="E155">
        <f t="shared" si="5"/>
        <v>6.1600000000000046</v>
      </c>
      <c r="F155">
        <f t="shared" si="4"/>
        <v>6.6781631684336205</v>
      </c>
    </row>
    <row r="156" spans="5:6" x14ac:dyDescent="0.2">
      <c r="E156">
        <f t="shared" si="5"/>
        <v>6.2000000000000046</v>
      </c>
      <c r="F156">
        <f t="shared" si="4"/>
        <v>6.1729928272565804</v>
      </c>
    </row>
    <row r="157" spans="5:6" x14ac:dyDescent="0.2">
      <c r="E157">
        <f t="shared" si="5"/>
        <v>6.2400000000000047</v>
      </c>
      <c r="F157">
        <f t="shared" si="4"/>
        <v>5.6283363979727596</v>
      </c>
    </row>
    <row r="158" spans="5:6" x14ac:dyDescent="0.2">
      <c r="E158">
        <f t="shared" si="5"/>
        <v>6.2800000000000047</v>
      </c>
      <c r="F158">
        <f t="shared" si="4"/>
        <v>5.047677823032191</v>
      </c>
    </row>
    <row r="159" spans="5:6" x14ac:dyDescent="0.2">
      <c r="E159">
        <f t="shared" si="5"/>
        <v>6.3200000000000047</v>
      </c>
      <c r="F159">
        <f t="shared" si="4"/>
        <v>4.4347313357559992</v>
      </c>
    </row>
    <row r="160" spans="5:6" x14ac:dyDescent="0.2">
      <c r="E160">
        <f t="shared" si="5"/>
        <v>6.3600000000000048</v>
      </c>
      <c r="F160">
        <f t="shared" si="4"/>
        <v>3.7934177019183561</v>
      </c>
    </row>
    <row r="161" spans="5:6" x14ac:dyDescent="0.2">
      <c r="E161">
        <f t="shared" si="5"/>
        <v>6.4000000000000048</v>
      </c>
      <c r="F161">
        <f t="shared" si="4"/>
        <v>3.127839140225559</v>
      </c>
    </row>
    <row r="162" spans="5:6" x14ac:dyDescent="0.2">
      <c r="E162">
        <f t="shared" si="5"/>
        <v>6.4400000000000048</v>
      </c>
      <c r="F162">
        <f t="shared" si="4"/>
        <v>2.4422530821155544</v>
      </c>
    </row>
    <row r="163" spans="5:6" x14ac:dyDescent="0.2">
      <c r="E163">
        <f t="shared" si="5"/>
        <v>6.4800000000000049</v>
      </c>
      <c r="F163">
        <f t="shared" si="4"/>
        <v>1.7410449387256728</v>
      </c>
    </row>
    <row r="164" spans="5:6" x14ac:dyDescent="0.2">
      <c r="E164">
        <f t="shared" si="5"/>
        <v>6.5200000000000049</v>
      </c>
      <c r="F164">
        <f t="shared" si="4"/>
        <v>1.0287000492270248</v>
      </c>
    </row>
    <row r="165" spans="5:6" x14ac:dyDescent="0.2">
      <c r="E165">
        <f t="shared" si="5"/>
        <v>6.5600000000000049</v>
      </c>
      <c r="F165">
        <f t="shared" si="4"/>
        <v>0.3097749899605029</v>
      </c>
    </row>
    <row r="166" spans="5:6" x14ac:dyDescent="0.2">
      <c r="E166">
        <f t="shared" si="5"/>
        <v>6.600000000000005</v>
      </c>
      <c r="F166">
        <f t="shared" si="4"/>
        <v>-0.41113157210201479</v>
      </c>
    </row>
    <row r="167" spans="5:6" x14ac:dyDescent="0.2">
      <c r="E167">
        <f t="shared" si="5"/>
        <v>6.640000000000005</v>
      </c>
      <c r="F167">
        <f t="shared" si="4"/>
        <v>-1.1294082951328352</v>
      </c>
    </row>
    <row r="168" spans="5:6" x14ac:dyDescent="0.2">
      <c r="E168">
        <f t="shared" si="5"/>
        <v>6.680000000000005</v>
      </c>
      <c r="F168">
        <f t="shared" si="4"/>
        <v>-1.8404606592994712</v>
      </c>
    </row>
    <row r="169" spans="5:6" x14ac:dyDescent="0.2">
      <c r="E169">
        <f t="shared" si="5"/>
        <v>6.7200000000000051</v>
      </c>
      <c r="F169">
        <f t="shared" si="4"/>
        <v>-2.5397403560122767</v>
      </c>
    </row>
    <row r="170" spans="5:6" x14ac:dyDescent="0.2">
      <c r="E170">
        <f t="shared" si="5"/>
        <v>6.7600000000000051</v>
      </c>
      <c r="F170">
        <f t="shared" si="4"/>
        <v>-3.2227743815778482</v>
      </c>
    </row>
    <row r="171" spans="5:6" x14ac:dyDescent="0.2">
      <c r="E171">
        <f t="shared" si="5"/>
        <v>6.8000000000000052</v>
      </c>
      <c r="F171">
        <f t="shared" si="4"/>
        <v>-3.8851936491580608</v>
      </c>
    </row>
    <row r="172" spans="5:6" x14ac:dyDescent="0.2">
      <c r="E172">
        <f t="shared" si="5"/>
        <v>6.8400000000000052</v>
      </c>
      <c r="F172">
        <f t="shared" si="4"/>
        <v>-4.522760936015862</v>
      </c>
    </row>
    <row r="173" spans="5:6" x14ac:dyDescent="0.2">
      <c r="E173">
        <f t="shared" si="5"/>
        <v>6.8800000000000052</v>
      </c>
      <c r="F173">
        <f t="shared" si="4"/>
        <v>-5.1313979872808249</v>
      </c>
    </row>
    <row r="174" spans="5:6" x14ac:dyDescent="0.2">
      <c r="E174">
        <f t="shared" si="5"/>
        <v>6.9200000000000053</v>
      </c>
      <c r="F174">
        <f t="shared" si="4"/>
        <v>-5.7072116028628432</v>
      </c>
    </row>
    <row r="175" spans="5:6" x14ac:dyDescent="0.2">
      <c r="E175">
        <f t="shared" si="5"/>
        <v>6.9600000000000053</v>
      </c>
      <c r="F175">
        <f t="shared" si="4"/>
        <v>-6.246518540646754</v>
      </c>
    </row>
    <row r="176" spans="5:6" x14ac:dyDescent="0.2">
      <c r="E176">
        <f t="shared" si="5"/>
        <v>7.0000000000000053</v>
      </c>
      <c r="F176">
        <f t="shared" si="4"/>
        <v>-6.7458690766724239</v>
      </c>
    </row>
    <row r="177" spans="5:6" x14ac:dyDescent="0.2">
      <c r="E177">
        <f t="shared" si="5"/>
        <v>7.0400000000000054</v>
      </c>
      <c r="F177">
        <f t="shared" si="4"/>
        <v>-7.2020690715955382</v>
      </c>
    </row>
    <row r="178" spans="5:6" x14ac:dyDescent="0.2">
      <c r="E178">
        <f t="shared" si="5"/>
        <v>7.0800000000000054</v>
      </c>
      <c r="F178">
        <f t="shared" si="4"/>
        <v>-7.6122004022790861</v>
      </c>
    </row>
    <row r="179" spans="5:6" x14ac:dyDescent="0.2">
      <c r="E179">
        <f t="shared" si="5"/>
        <v>7.1200000000000054</v>
      </c>
      <c r="F179">
        <f t="shared" si="4"/>
        <v>-7.9736396278230206</v>
      </c>
    </row>
    <row r="180" spans="5:6" x14ac:dyDescent="0.2">
      <c r="E180">
        <f t="shared" si="5"/>
        <v>7.1600000000000055</v>
      </c>
      <c r="F180">
        <f t="shared" si="4"/>
        <v>-8.2840747706332518</v>
      </c>
    </row>
    <row r="181" spans="5:6" x14ac:dyDescent="0.2">
      <c r="E181">
        <f t="shared" si="5"/>
        <v>7.2000000000000055</v>
      </c>
      <c r="F181">
        <f t="shared" si="4"/>
        <v>-8.5415201051883916</v>
      </c>
    </row>
    <row r="182" spans="5:6" x14ac:dyDescent="0.2">
      <c r="E182">
        <f t="shared" si="5"/>
        <v>7.2400000000000055</v>
      </c>
      <c r="F182">
        <f t="shared" si="4"/>
        <v>-8.7443288599065827</v>
      </c>
    </row>
    <row r="183" spans="5:6" x14ac:dyDescent="0.2">
      <c r="E183">
        <f t="shared" si="5"/>
        <v>7.2800000000000056</v>
      </c>
      <c r="F183">
        <f t="shared" si="4"/>
        <v>-8.8912037508638484</v>
      </c>
    </row>
    <row r="184" spans="5:6" x14ac:dyDescent="0.2">
      <c r="E184">
        <f t="shared" si="5"/>
        <v>7.3200000000000056</v>
      </c>
      <c r="F184">
        <f t="shared" si="4"/>
        <v>-8.9812052799840849</v>
      </c>
    </row>
    <row r="185" spans="5:6" x14ac:dyDescent="0.2">
      <c r="E185">
        <f t="shared" si="5"/>
        <v>7.3600000000000056</v>
      </c>
      <c r="F185">
        <f t="shared" si="4"/>
        <v>-9.0137577446206123</v>
      </c>
    </row>
    <row r="186" spans="5:6" x14ac:dyDescent="0.2">
      <c r="E186">
        <f t="shared" si="5"/>
        <v>7.4000000000000057</v>
      </c>
      <c r="F186">
        <f t="shared" si="4"/>
        <v>-8.9886529200884695</v>
      </c>
    </row>
    <row r="187" spans="5:6" x14ac:dyDescent="0.2">
      <c r="E187">
        <f t="shared" si="5"/>
        <v>7.4400000000000057</v>
      </c>
      <c r="F187">
        <f t="shared" si="4"/>
        <v>-8.9060513915918023</v>
      </c>
    </row>
    <row r="188" spans="5:6" x14ac:dyDescent="0.2">
      <c r="E188">
        <f t="shared" si="5"/>
        <v>7.4800000000000058</v>
      </c>
      <c r="F188">
        <f t="shared" si="4"/>
        <v>-8.7664815270265848</v>
      </c>
    </row>
    <row r="189" spans="5:6" x14ac:dyDescent="0.2">
      <c r="E189">
        <f t="shared" si="5"/>
        <v>7.5200000000000058</v>
      </c>
      <c r="F189">
        <f t="shared" si="4"/>
        <v>-8.5708360972291793</v>
      </c>
    </row>
    <row r="190" spans="5:6" x14ac:dyDescent="0.2">
      <c r="E190">
        <f t="shared" si="5"/>
        <v>7.5600000000000058</v>
      </c>
      <c r="F190">
        <f t="shared" si="4"/>
        <v>-8.3203665652896763</v>
      </c>
    </row>
    <row r="191" spans="5:6" x14ac:dyDescent="0.2">
      <c r="E191">
        <f t="shared" si="5"/>
        <v>7.6000000000000059</v>
      </c>
      <c r="F191">
        <f t="shared" si="4"/>
        <v>-8.0166750814588461</v>
      </c>
    </row>
    <row r="192" spans="5:6" x14ac:dyDescent="0.2">
      <c r="E192">
        <f t="shared" si="5"/>
        <v>7.6400000000000059</v>
      </c>
      <c r="F192">
        <f t="shared" si="4"/>
        <v>-7.6617042348540618</v>
      </c>
    </row>
    <row r="193" spans="5:6" x14ac:dyDescent="0.2">
      <c r="E193">
        <f t="shared" si="5"/>
        <v>7.6800000000000059</v>
      </c>
      <c r="F193">
        <f t="shared" si="4"/>
        <v>-7.2577246275182201</v>
      </c>
    </row>
    <row r="194" spans="5:6" x14ac:dyDescent="0.2">
      <c r="E194">
        <f t="shared" si="5"/>
        <v>7.720000000000006</v>
      </c>
      <c r="F194">
        <f t="shared" ref="F194:F203" si="6">EXP(-$B$16*$B$17*E194)*($B$6*SIN($B$18*E194) + $B$7*COS($B$18*E194))</f>
        <v>-6.8073203503153472</v>
      </c>
    </row>
    <row r="195" spans="5:6" x14ac:dyDescent="0.2">
      <c r="E195">
        <f t="shared" ref="E195:E203" si="7">E194+$B$1</f>
        <v>7.760000000000006</v>
      </c>
      <c r="F195">
        <f t="shared" si="6"/>
        <v>-6.3133724535675455</v>
      </c>
    </row>
    <row r="196" spans="5:6" x14ac:dyDescent="0.2">
      <c r="E196">
        <f t="shared" si="7"/>
        <v>7.800000000000006</v>
      </c>
      <c r="F196">
        <f t="shared" si="6"/>
        <v>-5.7790405181648206</v>
      </c>
    </row>
    <row r="197" spans="5:6" x14ac:dyDescent="0.2">
      <c r="E197">
        <f t="shared" si="7"/>
        <v>7.8400000000000061</v>
      </c>
      <c r="F197">
        <f t="shared" si="6"/>
        <v>-5.2077424450297878</v>
      </c>
    </row>
    <row r="198" spans="5:6" x14ac:dyDescent="0.2">
      <c r="E198">
        <f t="shared" si="7"/>
        <v>7.8800000000000061</v>
      </c>
      <c r="F198">
        <f t="shared" si="6"/>
        <v>-4.6031325922157142</v>
      </c>
    </row>
    <row r="199" spans="5:6" x14ac:dyDescent="0.2">
      <c r="E199">
        <f t="shared" si="7"/>
        <v>7.9200000000000061</v>
      </c>
      <c r="F199">
        <f t="shared" si="6"/>
        <v>-3.9690783994858605</v>
      </c>
    </row>
    <row r="200" spans="5:6" x14ac:dyDescent="0.2">
      <c r="E200">
        <f t="shared" si="7"/>
        <v>7.9600000000000062</v>
      </c>
      <c r="F200">
        <f t="shared" si="6"/>
        <v>-3.309635649897035</v>
      </c>
    </row>
    <row r="201" spans="5:6" x14ac:dyDescent="0.2">
      <c r="E201">
        <f t="shared" si="7"/>
        <v>8.0000000000000053</v>
      </c>
      <c r="F201">
        <f t="shared" si="6"/>
        <v>-2.6290225266288414</v>
      </c>
    </row>
    <row r="202" spans="5:6" x14ac:dyDescent="0.2">
      <c r="E202">
        <f t="shared" si="7"/>
        <v>8.0400000000000045</v>
      </c>
      <c r="F202">
        <f t="shared" si="6"/>
        <v>-1.9315926310062714</v>
      </c>
    </row>
    <row r="203" spans="5:6" x14ac:dyDescent="0.2">
      <c r="E203">
        <f t="shared" si="7"/>
        <v>8.0800000000000036</v>
      </c>
      <c r="F203">
        <f t="shared" si="6"/>
        <v>-1.2218071343083934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E9D8-851A-3A43-92EB-7F78BAB263D9}">
  <dimension ref="A1"/>
  <sheetViews>
    <sheetView topLeftCell="A6" zoomScaleNormal="100" workbookViewId="0">
      <selection activeCell="P16" sqref="P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4A8D-66A5-7F4D-8DD7-06F70B35410C}">
  <dimension ref="A1:L203"/>
  <sheetViews>
    <sheetView workbookViewId="0">
      <selection activeCell="P45" sqref="P45"/>
    </sheetView>
  </sheetViews>
  <sheetFormatPr baseColWidth="10" defaultRowHeight="16" x14ac:dyDescent="0.2"/>
  <sheetData>
    <row r="1" spans="1:12" x14ac:dyDescent="0.2">
      <c r="A1" t="s">
        <v>3</v>
      </c>
      <c r="B1">
        <v>0.04</v>
      </c>
      <c r="E1">
        <v>0</v>
      </c>
      <c r="F1">
        <f>EXP(-$B$16*$B$17*E1)*($B$6*SIN($B$18*E1) + $B$7*COS($B$18*E1))</f>
        <v>5</v>
      </c>
      <c r="H1">
        <v>0</v>
      </c>
      <c r="I1">
        <f>$B$21*EXP(-$B$16*$B$17*$H1)</f>
        <v>6.9180157607142805</v>
      </c>
      <c r="K1">
        <f>H1</f>
        <v>0</v>
      </c>
      <c r="L1">
        <f>-1*I1</f>
        <v>-6.9180157607142805</v>
      </c>
    </row>
    <row r="2" spans="1:12" x14ac:dyDescent="0.2">
      <c r="E2">
        <f>E1+$B$1</f>
        <v>0.04</v>
      </c>
      <c r="F2">
        <f t="shared" ref="F2:F65" si="0">EXP(-$B$16*$B$17*E2)*($B$6*SIN($B$18*E2) + $B$7*COS($B$18*E2))</f>
        <v>5.5434196769512587</v>
      </c>
      <c r="H2">
        <f>H1+$B$1</f>
        <v>0.04</v>
      </c>
      <c r="I2">
        <f t="shared" ref="I2:I65" si="1">$B$21*EXP(-$B$16*$B$17*$H2)</f>
        <v>6.8354956822947903</v>
      </c>
      <c r="K2">
        <f t="shared" ref="K2:K65" si="2">H2</f>
        <v>0.04</v>
      </c>
      <c r="L2">
        <f t="shared" ref="L2:L65" si="3">-1*I2</f>
        <v>-6.8354956822947903</v>
      </c>
    </row>
    <row r="3" spans="1:12" x14ac:dyDescent="0.2">
      <c r="A3" t="s">
        <v>0</v>
      </c>
      <c r="B3">
        <v>5</v>
      </c>
      <c r="E3">
        <f t="shared" ref="E3:E66" si="4">E2+$B$1</f>
        <v>0.08</v>
      </c>
      <c r="F3">
        <f t="shared" si="0"/>
        <v>5.9689540887469636</v>
      </c>
      <c r="H3">
        <f t="shared" ref="H3:H66" si="5">H2+$B$1</f>
        <v>0.08</v>
      </c>
      <c r="I3">
        <f t="shared" si="1"/>
        <v>6.7539599270653445</v>
      </c>
      <c r="K3">
        <f t="shared" si="2"/>
        <v>0.08</v>
      </c>
      <c r="L3">
        <f t="shared" si="3"/>
        <v>-6.7539599270653445</v>
      </c>
    </row>
    <row r="4" spans="1:12" x14ac:dyDescent="0.2">
      <c r="A4" t="s">
        <v>1</v>
      </c>
      <c r="B4">
        <v>15</v>
      </c>
      <c r="E4">
        <f t="shared" si="4"/>
        <v>0.12</v>
      </c>
      <c r="F4">
        <f t="shared" si="0"/>
        <v>6.2713387119486024</v>
      </c>
      <c r="H4">
        <f t="shared" si="5"/>
        <v>0.12</v>
      </c>
      <c r="I4">
        <f t="shared" si="1"/>
        <v>6.6733967537362942</v>
      </c>
      <c r="K4">
        <f t="shared" si="2"/>
        <v>0.12</v>
      </c>
      <c r="L4">
        <f t="shared" si="3"/>
        <v>-6.6733967537362942</v>
      </c>
    </row>
    <row r="5" spans="1:12" x14ac:dyDescent="0.2">
      <c r="E5">
        <f t="shared" si="4"/>
        <v>0.16</v>
      </c>
      <c r="F5">
        <f t="shared" si="0"/>
        <v>6.447766459721298</v>
      </c>
      <c r="H5">
        <f t="shared" si="5"/>
        <v>0.16</v>
      </c>
      <c r="I5">
        <f t="shared" si="1"/>
        <v>6.5937945610714666</v>
      </c>
      <c r="K5">
        <f t="shared" si="2"/>
        <v>0.16</v>
      </c>
      <c r="L5">
        <f t="shared" si="3"/>
        <v>-6.5937945610714666</v>
      </c>
    </row>
    <row r="6" spans="1:12" x14ac:dyDescent="0.2">
      <c r="A6" t="s">
        <v>18</v>
      </c>
      <c r="B6">
        <f>(B4+B16*B17*B3)/B18</f>
        <v>4.7811025993478937</v>
      </c>
      <c r="E6">
        <f t="shared" si="4"/>
        <v>0.2</v>
      </c>
      <c r="F6">
        <f t="shared" si="0"/>
        <v>6.4978825747746889</v>
      </c>
      <c r="H6">
        <f t="shared" si="5"/>
        <v>0.2</v>
      </c>
      <c r="I6">
        <f t="shared" si="1"/>
        <v>6.5151418862175658</v>
      </c>
      <c r="K6">
        <f t="shared" si="2"/>
        <v>0.2</v>
      </c>
      <c r="L6">
        <f t="shared" si="3"/>
        <v>-6.5151418862175658</v>
      </c>
    </row>
    <row r="7" spans="1:12" x14ac:dyDescent="0.2">
      <c r="A7" t="s">
        <v>19</v>
      </c>
      <c r="B7">
        <f>B3</f>
        <v>5</v>
      </c>
      <c r="E7">
        <f t="shared" si="4"/>
        <v>0.24000000000000002</v>
      </c>
      <c r="F7">
        <f t="shared" si="0"/>
        <v>6.4237331936008042</v>
      </c>
      <c r="H7">
        <f t="shared" si="5"/>
        <v>0.24000000000000002</v>
      </c>
      <c r="I7">
        <f t="shared" si="1"/>
        <v>6.4374274030534995</v>
      </c>
      <c r="K7">
        <f t="shared" si="2"/>
        <v>0.24000000000000002</v>
      </c>
      <c r="L7">
        <f t="shared" si="3"/>
        <v>-6.4374274030534995</v>
      </c>
    </row>
    <row r="8" spans="1:12" x14ac:dyDescent="0.2">
      <c r="A8" t="s">
        <v>8</v>
      </c>
      <c r="B8" s="1">
        <v>60</v>
      </c>
      <c r="E8">
        <f t="shared" si="4"/>
        <v>0.28000000000000003</v>
      </c>
      <c r="F8">
        <f t="shared" si="0"/>
        <v>6.2296696549110386</v>
      </c>
      <c r="H8">
        <f t="shared" si="5"/>
        <v>0.28000000000000003</v>
      </c>
      <c r="I8">
        <f t="shared" si="1"/>
        <v>6.3606399205594002</v>
      </c>
      <c r="K8">
        <f t="shared" si="2"/>
        <v>0.28000000000000003</v>
      </c>
      <c r="L8">
        <f t="shared" si="3"/>
        <v>-6.3606399205594002</v>
      </c>
    </row>
    <row r="9" spans="1:12" x14ac:dyDescent="0.2">
      <c r="A9" t="s">
        <v>9</v>
      </c>
      <c r="B9">
        <v>1200</v>
      </c>
      <c r="E9">
        <f t="shared" si="4"/>
        <v>0.32</v>
      </c>
      <c r="F9">
        <f t="shared" si="0"/>
        <v>5.9222114142703823</v>
      </c>
      <c r="H9">
        <f t="shared" si="5"/>
        <v>0.32</v>
      </c>
      <c r="I9">
        <f t="shared" si="1"/>
        <v>6.284768381205101</v>
      </c>
      <c r="K9">
        <f t="shared" si="2"/>
        <v>0.32</v>
      </c>
      <c r="L9">
        <f t="shared" si="3"/>
        <v>-6.284768381205101</v>
      </c>
    </row>
    <row r="10" spans="1:12" x14ac:dyDescent="0.2">
      <c r="A10" t="s">
        <v>10</v>
      </c>
      <c r="B10">
        <v>100</v>
      </c>
      <c r="E10">
        <f t="shared" si="4"/>
        <v>0.36</v>
      </c>
      <c r="F10">
        <f t="shared" si="0"/>
        <v>5.5098711431008276</v>
      </c>
      <c r="H10">
        <f t="shared" si="5"/>
        <v>0.36</v>
      </c>
      <c r="I10">
        <f t="shared" si="1"/>
        <v>6.2098018593578264</v>
      </c>
      <c r="K10">
        <f t="shared" si="2"/>
        <v>0.36</v>
      </c>
      <c r="L10">
        <f t="shared" si="3"/>
        <v>-6.2098018593578264</v>
      </c>
    </row>
    <row r="11" spans="1:12" x14ac:dyDescent="0.2">
      <c r="E11">
        <f t="shared" si="4"/>
        <v>0.39999999999999997</v>
      </c>
      <c r="F11">
        <f t="shared" si="0"/>
        <v>5.0029462216416674</v>
      </c>
      <c r="H11">
        <f t="shared" si="5"/>
        <v>0.39999999999999997</v>
      </c>
      <c r="I11">
        <f t="shared" si="1"/>
        <v>6.1357295597088877</v>
      </c>
      <c r="K11">
        <f t="shared" si="2"/>
        <v>0.39999999999999997</v>
      </c>
      <c r="L11">
        <f t="shared" si="3"/>
        <v>-6.1357295597088877</v>
      </c>
    </row>
    <row r="12" spans="1:12" x14ac:dyDescent="0.2">
      <c r="E12">
        <f t="shared" si="4"/>
        <v>0.43999999999999995</v>
      </c>
      <c r="F12">
        <f t="shared" si="0"/>
        <v>4.4132813721623272</v>
      </c>
      <c r="H12">
        <f t="shared" si="5"/>
        <v>0.43999999999999995</v>
      </c>
      <c r="I12">
        <f t="shared" si="1"/>
        <v>6.0625408157191405</v>
      </c>
      <c r="K12">
        <f t="shared" si="2"/>
        <v>0.43999999999999995</v>
      </c>
      <c r="L12">
        <f t="shared" si="3"/>
        <v>-6.0625408157191405</v>
      </c>
    </row>
    <row r="13" spans="1:12" x14ac:dyDescent="0.2">
      <c r="A13" t="s">
        <v>11</v>
      </c>
      <c r="B13" t="e">
        <f>(-B8+SQRT(B8^2-4*B9*B10))/(2*B10)</f>
        <v>#NUM!</v>
      </c>
      <c r="E13">
        <f t="shared" si="4"/>
        <v>0.47999999999999993</v>
      </c>
      <c r="F13">
        <f t="shared" si="0"/>
        <v>3.7540076128036572</v>
      </c>
      <c r="H13">
        <f t="shared" si="5"/>
        <v>0.47999999999999993</v>
      </c>
      <c r="I13">
        <f t="shared" si="1"/>
        <v>5.990225088082977</v>
      </c>
      <c r="K13">
        <f t="shared" si="2"/>
        <v>0.47999999999999993</v>
      </c>
      <c r="L13">
        <f t="shared" si="3"/>
        <v>-5.990225088082977</v>
      </c>
    </row>
    <row r="14" spans="1:12" x14ac:dyDescent="0.2">
      <c r="A14" t="s">
        <v>12</v>
      </c>
      <c r="B14" t="e">
        <f>(-B8-SQRT(B8^2-4*B9*B10))/(2*B10)</f>
        <v>#NUM!</v>
      </c>
      <c r="E14">
        <f t="shared" si="4"/>
        <v>0.51999999999999991</v>
      </c>
      <c r="F14">
        <f t="shared" si="0"/>
        <v>3.0392630380879222</v>
      </c>
      <c r="H14">
        <f t="shared" si="5"/>
        <v>0.51999999999999991</v>
      </c>
      <c r="I14">
        <f t="shared" si="1"/>
        <v>5.9187719632106548</v>
      </c>
      <c r="K14">
        <f t="shared" si="2"/>
        <v>0.51999999999999991</v>
      </c>
      <c r="L14">
        <f t="shared" si="3"/>
        <v>-5.9187719632106548</v>
      </c>
    </row>
    <row r="15" spans="1:12" x14ac:dyDescent="0.2">
      <c r="E15">
        <f t="shared" si="4"/>
        <v>0.55999999999999994</v>
      </c>
      <c r="F15">
        <f t="shared" si="0"/>
        <v>2.2839011457887932</v>
      </c>
      <c r="H15">
        <f t="shared" si="5"/>
        <v>0.55999999999999994</v>
      </c>
      <c r="I15">
        <f t="shared" si="1"/>
        <v>5.8481711517287236</v>
      </c>
      <c r="K15">
        <f t="shared" si="2"/>
        <v>0.55999999999999994</v>
      </c>
      <c r="L15">
        <f t="shared" si="3"/>
        <v>-5.8481711517287236</v>
      </c>
    </row>
    <row r="16" spans="1:12" x14ac:dyDescent="0.2">
      <c r="A16" t="s">
        <v>2</v>
      </c>
      <c r="B16">
        <f>SQRT(B9/B10)</f>
        <v>3.4641016151377544</v>
      </c>
      <c r="E16">
        <f t="shared" si="4"/>
        <v>0.6</v>
      </c>
      <c r="F16">
        <f t="shared" si="0"/>
        <v>1.5031925300997617</v>
      </c>
      <c r="H16">
        <f t="shared" si="5"/>
        <v>0.6</v>
      </c>
      <c r="I16">
        <f t="shared" si="1"/>
        <v>5.7784124869983291</v>
      </c>
      <c r="K16">
        <f t="shared" si="2"/>
        <v>0.6</v>
      </c>
      <c r="L16">
        <f t="shared" si="3"/>
        <v>-5.7784124869983291</v>
      </c>
    </row>
    <row r="17" spans="1:12" x14ac:dyDescent="0.2">
      <c r="A17" t="s">
        <v>20</v>
      </c>
      <c r="B17">
        <f>B8/(2*B10*B16)</f>
        <v>8.6602540378443865E-2</v>
      </c>
      <c r="E17">
        <f t="shared" si="4"/>
        <v>0.64</v>
      </c>
      <c r="F17">
        <f t="shared" si="0"/>
        <v>0.71252574867335394</v>
      </c>
      <c r="H17">
        <f t="shared" si="5"/>
        <v>0.64</v>
      </c>
      <c r="I17">
        <f t="shared" si="1"/>
        <v>5.7094859236512061</v>
      </c>
      <c r="K17">
        <f t="shared" si="2"/>
        <v>0.64</v>
      </c>
      <c r="L17">
        <f t="shared" si="3"/>
        <v>-5.7094859236512061</v>
      </c>
    </row>
    <row r="18" spans="1:12" x14ac:dyDescent="0.2">
      <c r="A18" t="s">
        <v>21</v>
      </c>
      <c r="B18">
        <f>SQRT(1-B17^2)*B16</f>
        <v>3.4510867853474796</v>
      </c>
      <c r="E18">
        <f t="shared" si="4"/>
        <v>0.68</v>
      </c>
      <c r="F18">
        <f t="shared" si="0"/>
        <v>-7.288695097119538E-2</v>
      </c>
      <c r="H18">
        <f t="shared" si="5"/>
        <v>0.68</v>
      </c>
      <c r="I18">
        <f t="shared" si="1"/>
        <v>5.6413815361431299</v>
      </c>
      <c r="K18">
        <f t="shared" si="2"/>
        <v>0.68</v>
      </c>
      <c r="L18">
        <f t="shared" si="3"/>
        <v>-5.6413815361431299</v>
      </c>
    </row>
    <row r="19" spans="1:12" x14ac:dyDescent="0.2">
      <c r="E19">
        <f t="shared" si="4"/>
        <v>0.72000000000000008</v>
      </c>
      <c r="F19">
        <f t="shared" si="0"/>
        <v>-0.83829358704346257</v>
      </c>
      <c r="H19">
        <f t="shared" si="5"/>
        <v>0.72000000000000008</v>
      </c>
      <c r="I19">
        <f t="shared" si="1"/>
        <v>5.5740895173246106</v>
      </c>
      <c r="K19">
        <f t="shared" si="2"/>
        <v>0.72000000000000008</v>
      </c>
      <c r="L19">
        <f t="shared" si="3"/>
        <v>-5.5740895173246106</v>
      </c>
    </row>
    <row r="20" spans="1:12" x14ac:dyDescent="0.2">
      <c r="E20">
        <f t="shared" si="4"/>
        <v>0.76000000000000012</v>
      </c>
      <c r="F20">
        <f t="shared" si="0"/>
        <v>-1.5696709473338302</v>
      </c>
      <c r="H20">
        <f t="shared" si="5"/>
        <v>0.76000000000000012</v>
      </c>
      <c r="I20">
        <f t="shared" si="1"/>
        <v>5.5076001770286593</v>
      </c>
      <c r="K20">
        <f t="shared" si="2"/>
        <v>0.76000000000000012</v>
      </c>
      <c r="L20">
        <f t="shared" si="3"/>
        <v>-5.5076001770286593</v>
      </c>
    </row>
    <row r="21" spans="1:12" x14ac:dyDescent="0.2">
      <c r="A21" t="s">
        <v>22</v>
      </c>
      <c r="B21">
        <f>SQRT(B6^2+B7^2)</f>
        <v>6.9180157607142805</v>
      </c>
      <c r="E21">
        <f t="shared" si="4"/>
        <v>0.80000000000000016</v>
      </c>
      <c r="F21">
        <f t="shared" si="0"/>
        <v>-2.2539729219914384</v>
      </c>
      <c r="H21">
        <f t="shared" si="5"/>
        <v>0.80000000000000016</v>
      </c>
      <c r="I21">
        <f t="shared" si="1"/>
        <v>5.4419039406753793</v>
      </c>
      <c r="K21">
        <f t="shared" si="2"/>
        <v>0.80000000000000016</v>
      </c>
      <c r="L21">
        <f t="shared" si="3"/>
        <v>-5.4419039406753793</v>
      </c>
    </row>
    <row r="22" spans="1:12" x14ac:dyDescent="0.2">
      <c r="E22">
        <f t="shared" si="4"/>
        <v>0.84000000000000019</v>
      </c>
      <c r="F22">
        <f t="shared" si="0"/>
        <v>-2.8793544398754225</v>
      </c>
      <c r="H22">
        <f t="shared" si="5"/>
        <v>0.84000000000000019</v>
      </c>
      <c r="I22">
        <f t="shared" si="1"/>
        <v>5.3769913478932123</v>
      </c>
      <c r="K22">
        <f t="shared" si="2"/>
        <v>0.84000000000000019</v>
      </c>
      <c r="L22">
        <f t="shared" si="3"/>
        <v>-5.3769913478932123</v>
      </c>
    </row>
    <row r="23" spans="1:12" x14ac:dyDescent="0.2">
      <c r="E23">
        <f t="shared" si="4"/>
        <v>0.88000000000000023</v>
      </c>
      <c r="F23">
        <f t="shared" si="0"/>
        <v>-3.435367345423066</v>
      </c>
      <c r="H23">
        <f t="shared" si="5"/>
        <v>0.88000000000000023</v>
      </c>
      <c r="I23">
        <f t="shared" si="1"/>
        <v>5.3128530511566261</v>
      </c>
      <c r="K23">
        <f t="shared" si="2"/>
        <v>0.88000000000000023</v>
      </c>
      <c r="L23">
        <f t="shared" si="3"/>
        <v>-5.3128530511566261</v>
      </c>
    </row>
    <row r="24" spans="1:12" x14ac:dyDescent="0.2">
      <c r="E24">
        <f t="shared" si="4"/>
        <v>0.92000000000000026</v>
      </c>
      <c r="F24">
        <f t="shared" si="0"/>
        <v>-3.9131251713227222</v>
      </c>
      <c r="H24">
        <f t="shared" si="5"/>
        <v>0.92000000000000026</v>
      </c>
      <c r="I24">
        <f t="shared" si="1"/>
        <v>5.2494798144400621</v>
      </c>
      <c r="K24">
        <f t="shared" si="2"/>
        <v>0.92000000000000026</v>
      </c>
      <c r="L24">
        <f t="shared" si="3"/>
        <v>-5.2494798144400621</v>
      </c>
    </row>
    <row r="25" spans="1:12" x14ac:dyDescent="0.2">
      <c r="E25">
        <f t="shared" si="4"/>
        <v>0.9600000000000003</v>
      </c>
      <c r="F25">
        <f t="shared" si="0"/>
        <v>-4.3054344236301629</v>
      </c>
      <c r="H25">
        <f t="shared" si="5"/>
        <v>0.9600000000000003</v>
      </c>
      <c r="I25">
        <f t="shared" si="1"/>
        <v>5.186862511887921</v>
      </c>
      <c r="K25">
        <f t="shared" si="2"/>
        <v>0.9600000000000003</v>
      </c>
      <c r="L25">
        <f t="shared" si="3"/>
        <v>-5.186862511887921</v>
      </c>
    </row>
    <row r="26" spans="1:12" x14ac:dyDescent="0.2">
      <c r="E26">
        <f t="shared" si="4"/>
        <v>1.0000000000000002</v>
      </c>
      <c r="F26">
        <f t="shared" si="0"/>
        <v>-4.6068906867777386</v>
      </c>
      <c r="H26">
        <f t="shared" si="5"/>
        <v>1.0000000000000002</v>
      </c>
      <c r="I26">
        <f t="shared" si="1"/>
        <v>5.1249921265004339</v>
      </c>
      <c r="K26">
        <f t="shared" si="2"/>
        <v>1.0000000000000002</v>
      </c>
      <c r="L26">
        <f t="shared" si="3"/>
        <v>-5.1249921265004339</v>
      </c>
    </row>
    <row r="27" spans="1:12" x14ac:dyDescent="0.2">
      <c r="E27">
        <f t="shared" si="4"/>
        <v>1.0400000000000003</v>
      </c>
      <c r="F27">
        <f t="shared" si="0"/>
        <v>-4.8139385624133029</v>
      </c>
      <c r="H27">
        <f t="shared" si="5"/>
        <v>1.0400000000000003</v>
      </c>
      <c r="I27">
        <f t="shared" si="1"/>
        <v>5.063859748835192</v>
      </c>
      <c r="K27">
        <f t="shared" si="2"/>
        <v>1.0400000000000003</v>
      </c>
      <c r="L27">
        <f t="shared" si="3"/>
        <v>-5.063859748835192</v>
      </c>
    </row>
    <row r="28" spans="1:12" x14ac:dyDescent="0.2">
      <c r="E28">
        <f t="shared" si="4"/>
        <v>1.0800000000000003</v>
      </c>
      <c r="F28">
        <f t="shared" si="0"/>
        <v>-4.9248951644165473</v>
      </c>
      <c r="H28">
        <f t="shared" si="5"/>
        <v>1.0800000000000003</v>
      </c>
      <c r="I28">
        <f t="shared" si="1"/>
        <v>5.0034565757241731</v>
      </c>
      <c r="K28">
        <f t="shared" si="2"/>
        <v>1.0800000000000003</v>
      </c>
      <c r="L28">
        <f t="shared" si="3"/>
        <v>-5.0034565757241731</v>
      </c>
    </row>
    <row r="29" spans="1:12" x14ac:dyDescent="0.2">
      <c r="E29">
        <f t="shared" si="4"/>
        <v>1.1200000000000003</v>
      </c>
      <c r="F29">
        <f t="shared" si="0"/>
        <v>-4.9399375893107305</v>
      </c>
      <c r="H29">
        <f t="shared" si="5"/>
        <v>1.1200000000000003</v>
      </c>
      <c r="I29">
        <f t="shared" si="1"/>
        <v>4.9437739090060733</v>
      </c>
      <c r="K29">
        <f t="shared" si="2"/>
        <v>1.1200000000000003</v>
      </c>
      <c r="L29">
        <f t="shared" si="3"/>
        <v>-4.9437739090060733</v>
      </c>
    </row>
    <row r="30" spans="1:12" x14ac:dyDescent="0.2">
      <c r="E30">
        <f t="shared" si="4"/>
        <v>1.1600000000000004</v>
      </c>
      <c r="F30">
        <f t="shared" si="0"/>
        <v>-4.8610554536918835</v>
      </c>
      <c r="H30">
        <f t="shared" si="5"/>
        <v>1.1600000000000004</v>
      </c>
      <c r="I30">
        <f t="shared" si="1"/>
        <v>4.8848031542737527</v>
      </c>
      <c r="K30">
        <f t="shared" si="2"/>
        <v>1.1600000000000004</v>
      </c>
      <c r="L30">
        <f t="shared" si="3"/>
        <v>-4.8848031542737527</v>
      </c>
    </row>
    <row r="31" spans="1:12" x14ac:dyDescent="0.2">
      <c r="E31">
        <f t="shared" si="4"/>
        <v>1.2000000000000004</v>
      </c>
      <c r="F31">
        <f t="shared" si="0"/>
        <v>-4.6919702260795813</v>
      </c>
      <c r="H31">
        <f t="shared" si="5"/>
        <v>1.2000000000000004</v>
      </c>
      <c r="I31">
        <f t="shared" si="1"/>
        <v>4.8265358196366277</v>
      </c>
      <c r="K31">
        <f t="shared" si="2"/>
        <v>1.2000000000000004</v>
      </c>
      <c r="L31">
        <f t="shared" si="3"/>
        <v>-4.8265358196366277</v>
      </c>
    </row>
    <row r="32" spans="1:12" x14ac:dyDescent="0.2">
      <c r="E32">
        <f t="shared" si="4"/>
        <v>1.2400000000000004</v>
      </c>
      <c r="F32">
        <f t="shared" si="0"/>
        <v>-4.4380236685792758</v>
      </c>
      <c r="H32">
        <f t="shared" si="5"/>
        <v>1.2400000000000004</v>
      </c>
      <c r="I32">
        <f t="shared" si="1"/>
        <v>4.7689635144978251</v>
      </c>
      <c r="K32">
        <f t="shared" si="2"/>
        <v>1.2400000000000004</v>
      </c>
      <c r="L32">
        <f t="shared" si="3"/>
        <v>-4.7689635144978251</v>
      </c>
    </row>
    <row r="33" spans="5:12" x14ac:dyDescent="0.2">
      <c r="E33">
        <f t="shared" si="4"/>
        <v>1.2800000000000005</v>
      </c>
      <c r="F33">
        <f t="shared" si="0"/>
        <v>-4.1060382339324581</v>
      </c>
      <c r="H33">
        <f t="shared" si="5"/>
        <v>1.2800000000000005</v>
      </c>
      <c r="I33">
        <f t="shared" si="1"/>
        <v>4.7120779483459172</v>
      </c>
      <c r="K33">
        <f t="shared" si="2"/>
        <v>1.2800000000000005</v>
      </c>
      <c r="L33">
        <f t="shared" si="3"/>
        <v>-4.7120779483459172</v>
      </c>
    </row>
    <row r="34" spans="5:12" x14ac:dyDescent="0.2">
      <c r="E34">
        <f t="shared" si="4"/>
        <v>1.3200000000000005</v>
      </c>
      <c r="F34">
        <f t="shared" si="0"/>
        <v>-3.7041527272458121</v>
      </c>
      <c r="H34">
        <f t="shared" si="5"/>
        <v>1.3200000000000005</v>
      </c>
      <c r="I34">
        <f t="shared" si="1"/>
        <v>4.6558709295610825</v>
      </c>
      <c r="K34">
        <f t="shared" si="2"/>
        <v>1.3200000000000005</v>
      </c>
      <c r="L34">
        <f t="shared" si="3"/>
        <v>-4.6558709295610825</v>
      </c>
    </row>
    <row r="35" spans="5:12" x14ac:dyDescent="0.2">
      <c r="E35">
        <f t="shared" si="4"/>
        <v>1.3600000000000005</v>
      </c>
      <c r="F35">
        <f t="shared" si="0"/>
        <v>-3.241636931727188</v>
      </c>
      <c r="H35">
        <f t="shared" si="5"/>
        <v>1.3600000000000005</v>
      </c>
      <c r="I35">
        <f t="shared" si="1"/>
        <v>4.6003343642354873</v>
      </c>
      <c r="K35">
        <f t="shared" si="2"/>
        <v>1.3600000000000005</v>
      </c>
      <c r="L35">
        <f t="shared" si="3"/>
        <v>-4.6003343642354873</v>
      </c>
    </row>
    <row r="36" spans="5:12" x14ac:dyDescent="0.2">
      <c r="E36">
        <f t="shared" si="4"/>
        <v>1.4000000000000006</v>
      </c>
      <c r="F36">
        <f t="shared" si="0"/>
        <v>-2.7286892084740613</v>
      </c>
      <c r="H36">
        <f t="shared" si="5"/>
        <v>1.4000000000000006</v>
      </c>
      <c r="I36">
        <f t="shared" si="1"/>
        <v>4.5454602550077574</v>
      </c>
      <c r="K36">
        <f t="shared" si="2"/>
        <v>1.4000000000000006</v>
      </c>
      <c r="L36">
        <f t="shared" si="3"/>
        <v>-4.5454602550077574</v>
      </c>
    </row>
    <row r="37" spans="5:12" x14ac:dyDescent="0.2">
      <c r="E37">
        <f t="shared" si="4"/>
        <v>1.4400000000000006</v>
      </c>
      <c r="F37">
        <f t="shared" si="0"/>
        <v>-2.17622130775489</v>
      </c>
      <c r="H37">
        <f t="shared" si="5"/>
        <v>1.4400000000000006</v>
      </c>
      <c r="I37">
        <f t="shared" si="1"/>
        <v>4.4912406999113434</v>
      </c>
      <c r="K37">
        <f t="shared" si="2"/>
        <v>1.4400000000000006</v>
      </c>
      <c r="L37">
        <f t="shared" si="3"/>
        <v>-4.4912406999113434</v>
      </c>
    </row>
    <row r="38" spans="5:12" x14ac:dyDescent="0.2">
      <c r="E38">
        <f t="shared" si="4"/>
        <v>1.4800000000000006</v>
      </c>
      <c r="F38">
        <f t="shared" si="0"/>
        <v>-1.5956347709643051</v>
      </c>
      <c r="H38">
        <f t="shared" si="5"/>
        <v>1.4800000000000006</v>
      </c>
      <c r="I38">
        <f t="shared" si="1"/>
        <v>4.4376678912366163</v>
      </c>
      <c r="K38">
        <f t="shared" si="2"/>
        <v>1.4800000000000006</v>
      </c>
      <c r="L38">
        <f t="shared" si="3"/>
        <v>-4.4376678912366163</v>
      </c>
    </row>
    <row r="39" spans="5:12" x14ac:dyDescent="0.2">
      <c r="E39">
        <f t="shared" si="4"/>
        <v>1.5200000000000007</v>
      </c>
      <c r="F39">
        <f t="shared" si="0"/>
        <v>-0.99859335786568737</v>
      </c>
      <c r="H39">
        <f t="shared" si="5"/>
        <v>1.5200000000000007</v>
      </c>
      <c r="I39">
        <f t="shared" si="1"/>
        <v>4.3847341144065544</v>
      </c>
      <c r="K39">
        <f t="shared" si="2"/>
        <v>1.5200000000000007</v>
      </c>
      <c r="L39">
        <f t="shared" si="3"/>
        <v>-4.3847341144065544</v>
      </c>
    </row>
    <row r="40" spans="5:12" x14ac:dyDescent="0.2">
      <c r="E40">
        <f t="shared" si="4"/>
        <v>1.5600000000000007</v>
      </c>
      <c r="F40">
        <f t="shared" si="0"/>
        <v>-0.39679590385642671</v>
      </c>
      <c r="H40">
        <f t="shared" si="5"/>
        <v>1.5600000000000007</v>
      </c>
      <c r="I40">
        <f t="shared" si="1"/>
        <v>4.3324317468658249</v>
      </c>
      <c r="K40">
        <f t="shared" si="2"/>
        <v>1.5600000000000007</v>
      </c>
      <c r="L40">
        <f t="shared" si="3"/>
        <v>-4.3324317468658249</v>
      </c>
    </row>
    <row r="41" spans="5:12" x14ac:dyDescent="0.2">
      <c r="E41">
        <f t="shared" si="4"/>
        <v>1.6000000000000008</v>
      </c>
      <c r="F41">
        <f t="shared" si="0"/>
        <v>0.19824610060904169</v>
      </c>
      <c r="H41">
        <f t="shared" si="5"/>
        <v>1.6000000000000008</v>
      </c>
      <c r="I41">
        <f t="shared" si="1"/>
        <v>4.2807532569831217</v>
      </c>
      <c r="K41">
        <f t="shared" si="2"/>
        <v>1.6000000000000008</v>
      </c>
      <c r="L41">
        <f t="shared" si="3"/>
        <v>-4.2807532569831217</v>
      </c>
    </row>
    <row r="42" spans="5:12" x14ac:dyDescent="0.2">
      <c r="E42">
        <f t="shared" si="4"/>
        <v>1.6400000000000008</v>
      </c>
      <c r="F42">
        <f t="shared" si="0"/>
        <v>0.77542210753126906</v>
      </c>
      <c r="H42">
        <f t="shared" si="5"/>
        <v>1.6400000000000008</v>
      </c>
      <c r="I42">
        <f t="shared" si="1"/>
        <v>4.2296912029666007</v>
      </c>
      <c r="K42">
        <f t="shared" si="2"/>
        <v>1.6400000000000008</v>
      </c>
      <c r="L42">
        <f t="shared" si="3"/>
        <v>-4.2296912029666007</v>
      </c>
    </row>
    <row r="43" spans="5:12" x14ac:dyDescent="0.2">
      <c r="E43">
        <f t="shared" si="4"/>
        <v>1.6800000000000008</v>
      </c>
      <c r="F43">
        <f t="shared" si="0"/>
        <v>1.3242234492742513</v>
      </c>
      <c r="H43">
        <f t="shared" si="5"/>
        <v>1.6800000000000008</v>
      </c>
      <c r="I43">
        <f t="shared" si="1"/>
        <v>4.1792382317922483</v>
      </c>
      <c r="K43">
        <f t="shared" si="2"/>
        <v>1.6800000000000008</v>
      </c>
      <c r="L43">
        <f t="shared" si="3"/>
        <v>-4.1792382317922483</v>
      </c>
    </row>
    <row r="44" spans="5:12" x14ac:dyDescent="0.2">
      <c r="E44">
        <f t="shared" si="4"/>
        <v>1.7200000000000009</v>
      </c>
      <c r="F44">
        <f t="shared" si="0"/>
        <v>1.8349281110992608</v>
      </c>
      <c r="H44">
        <f t="shared" si="5"/>
        <v>1.7200000000000009</v>
      </c>
      <c r="I44">
        <f t="shared" si="1"/>
        <v>4.129387078145033</v>
      </c>
      <c r="K44">
        <f t="shared" si="2"/>
        <v>1.7200000000000009</v>
      </c>
      <c r="L44">
        <f t="shared" si="3"/>
        <v>-4.129387078145033</v>
      </c>
    </row>
    <row r="45" spans="5:12" x14ac:dyDescent="0.2">
      <c r="E45">
        <f t="shared" si="4"/>
        <v>1.7600000000000009</v>
      </c>
      <c r="F45">
        <f t="shared" si="0"/>
        <v>2.2987662218798919</v>
      </c>
      <c r="H45">
        <f t="shared" si="5"/>
        <v>1.7600000000000009</v>
      </c>
      <c r="I45">
        <f t="shared" si="1"/>
        <v>4.080130563372685</v>
      </c>
      <c r="K45">
        <f t="shared" si="2"/>
        <v>1.7600000000000009</v>
      </c>
      <c r="L45">
        <f t="shared" si="3"/>
        <v>-4.080130563372685</v>
      </c>
    </row>
    <row r="46" spans="5:12" x14ac:dyDescent="0.2">
      <c r="E46">
        <f t="shared" si="4"/>
        <v>1.8000000000000009</v>
      </c>
      <c r="F46">
        <f t="shared" si="0"/>
        <v>2.7080635856771615</v>
      </c>
      <c r="H46">
        <f t="shared" si="5"/>
        <v>1.8000000000000009</v>
      </c>
      <c r="I46">
        <f t="shared" si="1"/>
        <v>4.0314615944519625</v>
      </c>
      <c r="K46">
        <f t="shared" si="2"/>
        <v>1.8000000000000009</v>
      </c>
      <c r="L46">
        <f t="shared" si="3"/>
        <v>-4.0314615944519625</v>
      </c>
    </row>
    <row r="47" spans="5:12" x14ac:dyDescent="0.2">
      <c r="E47">
        <f t="shared" si="4"/>
        <v>1.840000000000001</v>
      </c>
      <c r="F47">
        <f t="shared" si="0"/>
        <v>3.056361056274465</v>
      </c>
      <c r="H47">
        <f t="shared" si="5"/>
        <v>1.840000000000001</v>
      </c>
      <c r="I47">
        <f t="shared" si="1"/>
        <v>3.98337316296724</v>
      </c>
      <c r="K47">
        <f t="shared" si="2"/>
        <v>1.840000000000001</v>
      </c>
      <c r="L47">
        <f t="shared" si="3"/>
        <v>-3.98337316296724</v>
      </c>
    </row>
    <row r="48" spans="5:12" x14ac:dyDescent="0.2">
      <c r="E48">
        <f t="shared" si="4"/>
        <v>1.880000000000001</v>
      </c>
      <c r="F48">
        <f t="shared" si="0"/>
        <v>3.3385080664548061</v>
      </c>
      <c r="H48">
        <f t="shared" si="5"/>
        <v>1.880000000000001</v>
      </c>
      <c r="I48">
        <f t="shared" si="1"/>
        <v>3.9358583441012871</v>
      </c>
      <c r="K48">
        <f t="shared" si="2"/>
        <v>1.880000000000001</v>
      </c>
      <c r="L48">
        <f t="shared" si="3"/>
        <v>-3.9358583441012871</v>
      </c>
    </row>
    <row r="49" spans="5:12" x14ac:dyDescent="0.2">
      <c r="E49">
        <f t="shared" si="4"/>
        <v>1.920000000000001</v>
      </c>
      <c r="F49">
        <f t="shared" si="0"/>
        <v>3.550729153375014</v>
      </c>
      <c r="H49">
        <f t="shared" si="5"/>
        <v>1.920000000000001</v>
      </c>
      <c r="I49">
        <f t="shared" si="1"/>
        <v>3.8889102956380803</v>
      </c>
      <c r="K49">
        <f t="shared" si="2"/>
        <v>1.920000000000001</v>
      </c>
      <c r="L49">
        <f t="shared" si="3"/>
        <v>-3.8889102956380803</v>
      </c>
    </row>
    <row r="50" spans="5:12" x14ac:dyDescent="0.2">
      <c r="E50">
        <f t="shared" si="4"/>
        <v>1.9600000000000011</v>
      </c>
      <c r="F50">
        <f t="shared" si="0"/>
        <v>3.6906628603517491</v>
      </c>
      <c r="H50">
        <f t="shared" si="5"/>
        <v>1.9600000000000011</v>
      </c>
      <c r="I50">
        <f t="shared" si="1"/>
        <v>3.8425222569775146</v>
      </c>
      <c r="K50">
        <f t="shared" si="2"/>
        <v>1.9600000000000011</v>
      </c>
      <c r="L50">
        <f t="shared" si="3"/>
        <v>-3.8425222569775146</v>
      </c>
    </row>
    <row r="51" spans="5:12" x14ac:dyDescent="0.2">
      <c r="E51">
        <f t="shared" si="4"/>
        <v>2.0000000000000009</v>
      </c>
      <c r="F51">
        <f t="shared" si="0"/>
        <v>3.7573729332905836</v>
      </c>
      <c r="H51">
        <f t="shared" si="5"/>
        <v>2.0000000000000009</v>
      </c>
      <c r="I51">
        <f t="shared" si="1"/>
        <v>3.7966875481618643</v>
      </c>
      <c r="K51">
        <f t="shared" si="2"/>
        <v>2.0000000000000009</v>
      </c>
      <c r="L51">
        <f t="shared" si="3"/>
        <v>-3.7966875481618643</v>
      </c>
    </row>
    <row r="52" spans="5:12" x14ac:dyDescent="0.2">
      <c r="E52">
        <f t="shared" si="4"/>
        <v>2.0400000000000009</v>
      </c>
      <c r="F52">
        <f t="shared" si="0"/>
        <v>3.7513322566983445</v>
      </c>
      <c r="H52">
        <f t="shared" si="5"/>
        <v>2.0400000000000009</v>
      </c>
      <c r="I52">
        <f t="shared" si="1"/>
        <v>3.7513995689138571</v>
      </c>
      <c r="K52">
        <f t="shared" si="2"/>
        <v>2.0400000000000009</v>
      </c>
      <c r="L52">
        <f t="shared" si="3"/>
        <v>-3.7513995689138571</v>
      </c>
    </row>
    <row r="53" spans="5:12" x14ac:dyDescent="0.2">
      <c r="E53">
        <f t="shared" si="4"/>
        <v>2.080000000000001</v>
      </c>
      <c r="F53">
        <f t="shared" si="0"/>
        <v>3.6743804800097242</v>
      </c>
      <c r="H53">
        <f t="shared" si="5"/>
        <v>2.080000000000001</v>
      </c>
      <c r="I53">
        <f t="shared" si="1"/>
        <v>3.7066517976862223</v>
      </c>
      <c r="K53">
        <f t="shared" si="2"/>
        <v>2.080000000000001</v>
      </c>
      <c r="L53">
        <f t="shared" si="3"/>
        <v>-3.7066517976862223</v>
      </c>
    </row>
    <row r="54" spans="5:12" x14ac:dyDescent="0.2">
      <c r="E54">
        <f t="shared" si="4"/>
        <v>2.120000000000001</v>
      </c>
      <c r="F54">
        <f t="shared" si="0"/>
        <v>3.5296567607475757</v>
      </c>
      <c r="H54">
        <f t="shared" si="5"/>
        <v>2.120000000000001</v>
      </c>
      <c r="I54">
        <f t="shared" si="1"/>
        <v>3.6624377907225796</v>
      </c>
      <c r="K54">
        <f t="shared" si="2"/>
        <v>2.120000000000001</v>
      </c>
      <c r="L54">
        <f t="shared" si="3"/>
        <v>-3.6624377907225796</v>
      </c>
    </row>
    <row r="55" spans="5:12" x14ac:dyDescent="0.2">
      <c r="E55">
        <f t="shared" si="4"/>
        <v>2.160000000000001</v>
      </c>
      <c r="F55">
        <f t="shared" si="0"/>
        <v>3.3215094885218752</v>
      </c>
      <c r="H55">
        <f t="shared" si="5"/>
        <v>2.160000000000001</v>
      </c>
      <c r="I55">
        <f t="shared" si="1"/>
        <v>3.6187511811295239</v>
      </c>
      <c r="K55">
        <f t="shared" si="2"/>
        <v>2.160000000000001</v>
      </c>
      <c r="L55">
        <f t="shared" si="3"/>
        <v>-3.6187511811295239</v>
      </c>
    </row>
    <row r="56" spans="5:12" x14ac:dyDescent="0.2">
      <c r="E56">
        <f t="shared" si="4"/>
        <v>2.2000000000000011</v>
      </c>
      <c r="F56">
        <f t="shared" si="0"/>
        <v>3.0553852456769692</v>
      </c>
      <c r="H56">
        <f t="shared" si="5"/>
        <v>2.2000000000000011</v>
      </c>
      <c r="I56">
        <f t="shared" si="1"/>
        <v>3.5755856779597823</v>
      </c>
      <c r="K56">
        <f t="shared" si="2"/>
        <v>2.2000000000000011</v>
      </c>
      <c r="L56">
        <f t="shared" si="3"/>
        <v>-3.5755856779597823</v>
      </c>
    </row>
    <row r="57" spans="5:12" x14ac:dyDescent="0.2">
      <c r="E57">
        <f t="shared" si="4"/>
        <v>2.2400000000000011</v>
      </c>
      <c r="F57">
        <f t="shared" si="0"/>
        <v>2.7376996001824958</v>
      </c>
      <c r="H57">
        <f t="shared" si="5"/>
        <v>2.2400000000000011</v>
      </c>
      <c r="I57">
        <f t="shared" si="1"/>
        <v>3.5329350653063099</v>
      </c>
      <c r="K57">
        <f t="shared" si="2"/>
        <v>2.2400000000000011</v>
      </c>
      <c r="L57">
        <f t="shared" si="3"/>
        <v>-3.5329350653063099</v>
      </c>
    </row>
    <row r="58" spans="5:12" x14ac:dyDescent="0.2">
      <c r="E58">
        <f t="shared" si="4"/>
        <v>2.2800000000000011</v>
      </c>
      <c r="F58">
        <f t="shared" si="0"/>
        <v>2.3756926089278503</v>
      </c>
      <c r="H58">
        <f t="shared" si="5"/>
        <v>2.2800000000000011</v>
      </c>
      <c r="I58">
        <f t="shared" si="1"/>
        <v>3.4907932014071821</v>
      </c>
      <c r="K58">
        <f t="shared" si="2"/>
        <v>2.2800000000000011</v>
      </c>
      <c r="L58">
        <f t="shared" si="3"/>
        <v>-3.4907932014071821</v>
      </c>
    </row>
    <row r="59" spans="5:12" x14ac:dyDescent="0.2">
      <c r="E59">
        <f t="shared" si="4"/>
        <v>2.3200000000000012</v>
      </c>
      <c r="F59">
        <f t="shared" si="0"/>
        <v>1.9772721309283958</v>
      </c>
      <c r="H59">
        <f t="shared" si="5"/>
        <v>2.3200000000000012</v>
      </c>
      <c r="I59">
        <f t="shared" si="1"/>
        <v>3.4491540177611761</v>
      </c>
      <c r="K59">
        <f t="shared" si="2"/>
        <v>2.3200000000000012</v>
      </c>
      <c r="L59">
        <f t="shared" si="3"/>
        <v>-3.4491540177611761</v>
      </c>
    </row>
    <row r="60" spans="5:12" x14ac:dyDescent="0.2">
      <c r="E60">
        <f t="shared" si="4"/>
        <v>2.3600000000000012</v>
      </c>
      <c r="F60">
        <f t="shared" si="0"/>
        <v>1.5508482073424783</v>
      </c>
      <c r="H60">
        <f t="shared" si="5"/>
        <v>2.3600000000000012</v>
      </c>
      <c r="I60">
        <f t="shared" si="1"/>
        <v>3.408011518253895</v>
      </c>
      <c r="K60">
        <f t="shared" si="2"/>
        <v>2.3600000000000012</v>
      </c>
      <c r="L60">
        <f t="shared" si="3"/>
        <v>-3.408011518253895</v>
      </c>
    </row>
    <row r="61" spans="5:12" x14ac:dyDescent="0.2">
      <c r="E61">
        <f t="shared" si="4"/>
        <v>2.4000000000000012</v>
      </c>
      <c r="F61">
        <f t="shared" si="0"/>
        <v>1.1051618571678374</v>
      </c>
      <c r="H61">
        <f t="shared" si="5"/>
        <v>2.4000000000000012</v>
      </c>
      <c r="I61">
        <f t="shared" si="1"/>
        <v>3.3673597782943143</v>
      </c>
      <c r="K61">
        <f t="shared" si="2"/>
        <v>2.4000000000000012</v>
      </c>
      <c r="L61">
        <f t="shared" si="3"/>
        <v>-3.3673597782943143</v>
      </c>
    </row>
    <row r="62" spans="5:12" x14ac:dyDescent="0.2">
      <c r="E62">
        <f t="shared" si="4"/>
        <v>2.4400000000000013</v>
      </c>
      <c r="F62">
        <f t="shared" si="0"/>
        <v>0.64911166384297414</v>
      </c>
      <c r="H62">
        <f t="shared" si="5"/>
        <v>2.4400000000000013</v>
      </c>
      <c r="I62">
        <f t="shared" si="1"/>
        <v>3.3271929439616339</v>
      </c>
      <c r="K62">
        <f t="shared" si="2"/>
        <v>2.4400000000000013</v>
      </c>
      <c r="L62">
        <f t="shared" si="3"/>
        <v>-3.3271929439616339</v>
      </c>
    </row>
    <row r="63" spans="5:12" x14ac:dyDescent="0.2">
      <c r="E63">
        <f t="shared" si="4"/>
        <v>2.4800000000000013</v>
      </c>
      <c r="F63">
        <f t="shared" si="0"/>
        <v>0.19158148978074424</v>
      </c>
      <c r="H63">
        <f t="shared" si="5"/>
        <v>2.4800000000000013</v>
      </c>
      <c r="I63">
        <f t="shared" si="1"/>
        <v>3.2875052311623008</v>
      </c>
      <c r="K63">
        <f t="shared" si="2"/>
        <v>2.4800000000000013</v>
      </c>
      <c r="L63">
        <f t="shared" si="3"/>
        <v>-3.2875052311623008</v>
      </c>
    </row>
    <row r="64" spans="5:12" x14ac:dyDescent="0.2">
      <c r="E64">
        <f t="shared" si="4"/>
        <v>2.5200000000000014</v>
      </c>
      <c r="F64">
        <f t="shared" si="0"/>
        <v>-0.25872744463811348</v>
      </c>
      <c r="H64">
        <f t="shared" si="5"/>
        <v>2.5200000000000014</v>
      </c>
      <c r="I64">
        <f t="shared" si="1"/>
        <v>3.2482909247970917</v>
      </c>
      <c r="K64">
        <f t="shared" si="2"/>
        <v>2.5200000000000014</v>
      </c>
      <c r="L64">
        <f t="shared" si="3"/>
        <v>-3.2482909247970917</v>
      </c>
    </row>
    <row r="65" spans="5:12" x14ac:dyDescent="0.2">
      <c r="E65">
        <f t="shared" si="4"/>
        <v>2.5600000000000014</v>
      </c>
      <c r="F65">
        <f t="shared" si="0"/>
        <v>-0.69345704050339874</v>
      </c>
      <c r="H65">
        <f t="shared" si="5"/>
        <v>2.5600000000000014</v>
      </c>
      <c r="I65">
        <f t="shared" si="1"/>
        <v>3.2095443779381267</v>
      </c>
      <c r="K65">
        <f t="shared" si="2"/>
        <v>2.5600000000000014</v>
      </c>
      <c r="L65">
        <f t="shared" si="3"/>
        <v>-3.2095443779381267</v>
      </c>
    </row>
    <row r="66" spans="5:12" x14ac:dyDescent="0.2">
      <c r="E66">
        <f t="shared" si="4"/>
        <v>2.6000000000000014</v>
      </c>
      <c r="F66">
        <f t="shared" ref="F66:F129" si="6">EXP(-$B$16*$B$17*E66)*($B$6*SIN($B$18*E66) + $B$7*COS($B$18*E66))</f>
        <v>-1.104742495060653</v>
      </c>
      <c r="H66">
        <f t="shared" si="5"/>
        <v>2.6000000000000014</v>
      </c>
      <c r="I66">
        <f t="shared" ref="I66:I129" si="7">$B$21*EXP(-$B$16*$B$17*$H66)</f>
        <v>3.1712600110157041</v>
      </c>
      <c r="K66">
        <f t="shared" ref="K66:K129" si="8">H66</f>
        <v>2.6000000000000014</v>
      </c>
      <c r="L66">
        <f t="shared" ref="L66:L129" si="9">-1*I66</f>
        <v>-3.1712600110157041</v>
      </c>
    </row>
    <row r="67" spans="5:12" x14ac:dyDescent="0.2">
      <c r="E67">
        <f t="shared" ref="E67:E130" si="10">E66+$B$1</f>
        <v>2.6400000000000015</v>
      </c>
      <c r="F67">
        <f t="shared" si="6"/>
        <v>-1.4853495715395915</v>
      </c>
      <c r="H67">
        <f t="shared" ref="H67:H130" si="11">H66+$B$1</f>
        <v>2.6400000000000015</v>
      </c>
      <c r="I67">
        <f t="shared" si="7"/>
        <v>3.1334323110148312</v>
      </c>
      <c r="K67">
        <f t="shared" si="8"/>
        <v>2.6400000000000015</v>
      </c>
      <c r="L67">
        <f t="shared" si="9"/>
        <v>-3.1334323110148312</v>
      </c>
    </row>
    <row r="68" spans="5:12" x14ac:dyDescent="0.2">
      <c r="E68">
        <f t="shared" si="10"/>
        <v>2.6800000000000015</v>
      </c>
      <c r="F68">
        <f t="shared" si="6"/>
        <v>-1.8287966701141902</v>
      </c>
      <c r="H68">
        <f t="shared" si="11"/>
        <v>2.6800000000000015</v>
      </c>
      <c r="I68">
        <f t="shared" si="7"/>
        <v>3.0960558306813417</v>
      </c>
      <c r="K68">
        <f t="shared" si="8"/>
        <v>2.6800000000000015</v>
      </c>
      <c r="L68">
        <f t="shared" si="9"/>
        <v>-3.0960558306813417</v>
      </c>
    </row>
    <row r="69" spans="5:12" x14ac:dyDescent="0.2">
      <c r="E69">
        <f t="shared" si="10"/>
        <v>2.7200000000000015</v>
      </c>
      <c r="F69">
        <f t="shared" si="6"/>
        <v>-2.1294597482667279</v>
      </c>
      <c r="H69">
        <f t="shared" si="11"/>
        <v>2.7200000000000015</v>
      </c>
      <c r="I69">
        <f t="shared" si="7"/>
        <v>3.0591251877374805</v>
      </c>
      <c r="K69">
        <f t="shared" si="8"/>
        <v>2.7200000000000015</v>
      </c>
      <c r="L69">
        <f t="shared" si="9"/>
        <v>-3.0591251877374805</v>
      </c>
    </row>
    <row r="70" spans="5:12" x14ac:dyDescent="0.2">
      <c r="E70">
        <f t="shared" si="10"/>
        <v>2.7600000000000016</v>
      </c>
      <c r="F70">
        <f t="shared" si="6"/>
        <v>-2.3826585099631865</v>
      </c>
      <c r="H70">
        <f t="shared" si="11"/>
        <v>2.7600000000000016</v>
      </c>
      <c r="I70">
        <f t="shared" si="7"/>
        <v>3.0226350641068471</v>
      </c>
      <c r="K70">
        <f t="shared" si="8"/>
        <v>2.7600000000000016</v>
      </c>
      <c r="L70">
        <f t="shared" si="9"/>
        <v>-3.0226350641068471</v>
      </c>
    </row>
    <row r="71" spans="5:12" x14ac:dyDescent="0.2">
      <c r="E71">
        <f t="shared" si="10"/>
        <v>2.8000000000000016</v>
      </c>
      <c r="F71">
        <f t="shared" si="6"/>
        <v>-2.5847226753192754</v>
      </c>
      <c r="H71">
        <f t="shared" si="11"/>
        <v>2.8000000000000016</v>
      </c>
      <c r="I71">
        <f t="shared" si="7"/>
        <v>2.9865802051485835</v>
      </c>
      <c r="K71">
        <f t="shared" si="8"/>
        <v>2.8000000000000016</v>
      </c>
      <c r="L71">
        <f t="shared" si="9"/>
        <v>-2.9865802051485835</v>
      </c>
    </row>
    <row r="72" spans="5:12" x14ac:dyDescent="0.2">
      <c r="E72">
        <f t="shared" si="10"/>
        <v>2.8400000000000016</v>
      </c>
      <c r="F72">
        <f t="shared" si="6"/>
        <v>-2.7330375479138418</v>
      </c>
      <c r="H72">
        <f t="shared" si="11"/>
        <v>2.8400000000000016</v>
      </c>
      <c r="I72">
        <f t="shared" si="7"/>
        <v>2.9509554189006968</v>
      </c>
      <c r="K72">
        <f t="shared" si="8"/>
        <v>2.8400000000000016</v>
      </c>
      <c r="L72">
        <f t="shared" si="9"/>
        <v>-2.9509554189006968</v>
      </c>
    </row>
    <row r="73" spans="5:12" x14ac:dyDescent="0.2">
      <c r="E73">
        <f t="shared" si="10"/>
        <v>2.8800000000000017</v>
      </c>
      <c r="F73">
        <f t="shared" si="6"/>
        <v>-2.8260685075964109</v>
      </c>
      <c r="H73">
        <f t="shared" si="11"/>
        <v>2.8800000000000017</v>
      </c>
      <c r="I73">
        <f t="shared" si="7"/>
        <v>2.9157555753324074</v>
      </c>
      <c r="K73">
        <f t="shared" si="8"/>
        <v>2.8800000000000017</v>
      </c>
      <c r="L73">
        <f t="shared" si="9"/>
        <v>-2.9157555753324074</v>
      </c>
    </row>
    <row r="74" spans="5:12" x14ac:dyDescent="0.2">
      <c r="E74">
        <f t="shared" si="10"/>
        <v>2.9200000000000017</v>
      </c>
      <c r="F74">
        <f t="shared" si="6"/>
        <v>-2.8633644646350809</v>
      </c>
      <c r="H74">
        <f t="shared" si="11"/>
        <v>2.9200000000000017</v>
      </c>
      <c r="I74">
        <f t="shared" si="7"/>
        <v>2.8809756056054154</v>
      </c>
      <c r="K74">
        <f t="shared" si="8"/>
        <v>2.9200000000000017</v>
      </c>
      <c r="L74">
        <f t="shared" si="9"/>
        <v>-2.8809756056054154</v>
      </c>
    </row>
    <row r="75" spans="5:12" x14ac:dyDescent="0.2">
      <c r="E75">
        <f t="shared" si="10"/>
        <v>2.9600000000000017</v>
      </c>
      <c r="F75">
        <f t="shared" si="6"/>
        <v>-2.84554070869634</v>
      </c>
      <c r="H75">
        <f t="shared" si="11"/>
        <v>2.9600000000000017</v>
      </c>
      <c r="I75">
        <f t="shared" si="7"/>
        <v>2.8466105013439806</v>
      </c>
      <c r="K75">
        <f t="shared" si="8"/>
        <v>2.9600000000000017</v>
      </c>
      <c r="L75">
        <f t="shared" si="9"/>
        <v>-2.8466105013439806</v>
      </c>
    </row>
    <row r="76" spans="5:12" x14ac:dyDescent="0.2">
      <c r="E76">
        <f t="shared" si="10"/>
        <v>3.0000000000000018</v>
      </c>
      <c r="F76">
        <f t="shared" si="6"/>
        <v>-2.7742419661528688</v>
      </c>
      <c r="H76">
        <f t="shared" si="11"/>
        <v>3.0000000000000018</v>
      </c>
      <c r="I76">
        <f t="shared" si="7"/>
        <v>2.8126553139137056</v>
      </c>
      <c r="K76">
        <f t="shared" si="8"/>
        <v>3.0000000000000018</v>
      </c>
      <c r="L76">
        <f t="shared" si="9"/>
        <v>-2.8126553139137056</v>
      </c>
    </row>
    <row r="77" spans="5:12" x14ac:dyDescent="0.2">
      <c r="E77">
        <f t="shared" si="10"/>
        <v>3.0400000000000018</v>
      </c>
      <c r="F77">
        <f t="shared" si="6"/>
        <v>-2.6520868347999293</v>
      </c>
      <c r="H77">
        <f t="shared" si="11"/>
        <v>3.0400000000000018</v>
      </c>
      <c r="I77">
        <f t="shared" si="7"/>
        <v>2.779105153708926</v>
      </c>
      <c r="K77">
        <f t="shared" si="8"/>
        <v>3.0400000000000018</v>
      </c>
      <c r="L77">
        <f t="shared" si="9"/>
        <v>-2.779105153708926</v>
      </c>
    </row>
    <row r="78" spans="5:12" x14ac:dyDescent="0.2">
      <c r="E78">
        <f t="shared" si="10"/>
        <v>3.0800000000000018</v>
      </c>
      <c r="F78">
        <f t="shared" si="6"/>
        <v>-2.4825950900693461</v>
      </c>
      <c r="H78">
        <f t="shared" si="11"/>
        <v>3.0800000000000018</v>
      </c>
      <c r="I78">
        <f t="shared" si="7"/>
        <v>2.7459551894485972</v>
      </c>
      <c r="K78">
        <f t="shared" si="8"/>
        <v>3.0800000000000018</v>
      </c>
      <c r="L78">
        <f t="shared" si="9"/>
        <v>-2.7459551894485972</v>
      </c>
    </row>
    <row r="79" spans="5:12" x14ac:dyDescent="0.2">
      <c r="E79">
        <f t="shared" si="10"/>
        <v>3.1200000000000019</v>
      </c>
      <c r="F79">
        <f t="shared" si="6"/>
        <v>-2.2700996458314382</v>
      </c>
      <c r="H79">
        <f t="shared" si="11"/>
        <v>3.1200000000000019</v>
      </c>
      <c r="I79">
        <f t="shared" si="7"/>
        <v>2.7132006474805825</v>
      </c>
      <c r="K79">
        <f t="shared" si="8"/>
        <v>3.1200000000000019</v>
      </c>
      <c r="L79">
        <f t="shared" si="9"/>
        <v>-2.7132006474805825</v>
      </c>
    </row>
    <row r="80" spans="5:12" x14ac:dyDescent="0.2">
      <c r="E80">
        <f t="shared" si="10"/>
        <v>3.1600000000000019</v>
      </c>
      <c r="F80">
        <f t="shared" si="6"/>
        <v>-2.019645201249515</v>
      </c>
      <c r="H80">
        <f t="shared" si="11"/>
        <v>3.1600000000000019</v>
      </c>
      <c r="I80">
        <f t="shared" si="7"/>
        <v>2.6808368110942378</v>
      </c>
      <c r="K80">
        <f t="shared" si="8"/>
        <v>3.1600000000000019</v>
      </c>
      <c r="L80">
        <f t="shared" si="9"/>
        <v>-2.6808368110942378</v>
      </c>
    </row>
    <row r="81" spans="5:12" x14ac:dyDescent="0.2">
      <c r="E81">
        <f t="shared" si="10"/>
        <v>3.200000000000002</v>
      </c>
      <c r="F81">
        <f t="shared" si="6"/>
        <v>-1.7368758091575656</v>
      </c>
      <c r="H81">
        <f t="shared" si="11"/>
        <v>3.200000000000002</v>
      </c>
      <c r="I81">
        <f t="shared" si="7"/>
        <v>2.6488590198411996</v>
      </c>
      <c r="K81">
        <f t="shared" si="8"/>
        <v>3.200000000000002</v>
      </c>
      <c r="L81">
        <f t="shared" si="9"/>
        <v>-2.6488590198411996</v>
      </c>
    </row>
    <row r="82" spans="5:12" x14ac:dyDescent="0.2">
      <c r="E82">
        <f t="shared" si="10"/>
        <v>3.240000000000002</v>
      </c>
      <c r="F82">
        <f t="shared" si="6"/>
        <v>-1.4279137582576942</v>
      </c>
      <c r="H82">
        <f t="shared" si="11"/>
        <v>3.240000000000002</v>
      </c>
      <c r="I82">
        <f t="shared" si="7"/>
        <v>2.6172626688642682</v>
      </c>
      <c r="K82">
        <f t="shared" si="8"/>
        <v>3.240000000000002</v>
      </c>
      <c r="L82">
        <f t="shared" si="9"/>
        <v>-2.6172626688642682</v>
      </c>
    </row>
    <row r="83" spans="5:12" x14ac:dyDescent="0.2">
      <c r="E83">
        <f t="shared" si="10"/>
        <v>3.280000000000002</v>
      </c>
      <c r="F83">
        <f t="shared" si="6"/>
        <v>-1.0992322692280014</v>
      </c>
      <c r="H83">
        <f t="shared" si="11"/>
        <v>3.280000000000002</v>
      </c>
      <c r="I83">
        <f t="shared" si="7"/>
        <v>2.5860432082343054</v>
      </c>
      <c r="K83">
        <f t="shared" si="8"/>
        <v>3.280000000000002</v>
      </c>
      <c r="L83">
        <f t="shared" si="9"/>
        <v>-2.5860432082343054</v>
      </c>
    </row>
    <row r="84" spans="5:12" x14ac:dyDescent="0.2">
      <c r="E84">
        <f t="shared" si="10"/>
        <v>3.3200000000000021</v>
      </c>
      <c r="F84">
        <f t="shared" si="6"/>
        <v>-0.75752456271513591</v>
      </c>
      <c r="H84">
        <f t="shared" si="11"/>
        <v>3.3200000000000021</v>
      </c>
      <c r="I84">
        <f t="shared" si="7"/>
        <v>2.5551961422950322</v>
      </c>
      <c r="K84">
        <f t="shared" si="8"/>
        <v>3.3200000000000021</v>
      </c>
      <c r="L84">
        <f t="shared" si="9"/>
        <v>-2.5551961422950322</v>
      </c>
    </row>
    <row r="85" spans="5:12" x14ac:dyDescent="0.2">
      <c r="E85">
        <f t="shared" si="10"/>
        <v>3.3600000000000021</v>
      </c>
      <c r="F85">
        <f t="shared" si="6"/>
        <v>-0.40957186524555411</v>
      </c>
      <c r="H85">
        <f t="shared" si="11"/>
        <v>3.3600000000000021</v>
      </c>
      <c r="I85">
        <f t="shared" si="7"/>
        <v>2.5247170290156493</v>
      </c>
      <c r="K85">
        <f t="shared" si="8"/>
        <v>3.3600000000000021</v>
      </c>
      <c r="L85">
        <f t="shared" si="9"/>
        <v>-2.5247170290156493</v>
      </c>
    </row>
    <row r="86" spans="5:12" x14ac:dyDescent="0.2">
      <c r="E86">
        <f t="shared" si="10"/>
        <v>3.4000000000000021</v>
      </c>
      <c r="F86">
        <f t="shared" si="6"/>
        <v>-6.2112878354973797E-2</v>
      </c>
      <c r="H86">
        <f t="shared" si="11"/>
        <v>3.4000000000000021</v>
      </c>
      <c r="I86">
        <f t="shared" si="7"/>
        <v>2.4946014793511768</v>
      </c>
      <c r="K86">
        <f t="shared" si="8"/>
        <v>3.4000000000000021</v>
      </c>
      <c r="L86">
        <f t="shared" si="9"/>
        <v>-2.4946014793511768</v>
      </c>
    </row>
    <row r="87" spans="5:12" x14ac:dyDescent="0.2">
      <c r="E87">
        <f t="shared" si="10"/>
        <v>3.4400000000000022</v>
      </c>
      <c r="F87">
        <f t="shared" si="6"/>
        <v>0.2782828513652299</v>
      </c>
      <c r="H87">
        <f t="shared" si="11"/>
        <v>3.4400000000000022</v>
      </c>
      <c r="I87">
        <f t="shared" si="7"/>
        <v>2.4648451566104232</v>
      </c>
      <c r="K87">
        <f t="shared" si="8"/>
        <v>3.4400000000000022</v>
      </c>
      <c r="L87">
        <f t="shared" si="9"/>
        <v>-2.4648451566104232</v>
      </c>
    </row>
    <row r="88" spans="5:12" x14ac:dyDescent="0.2">
      <c r="E88">
        <f t="shared" si="10"/>
        <v>3.4800000000000022</v>
      </c>
      <c r="F88">
        <f t="shared" si="6"/>
        <v>0.60533535530183757</v>
      </c>
      <c r="H88">
        <f t="shared" si="11"/>
        <v>3.4800000000000022</v>
      </c>
      <c r="I88">
        <f t="shared" si="7"/>
        <v>2.4354437758314944</v>
      </c>
      <c r="K88">
        <f t="shared" si="8"/>
        <v>3.4800000000000022</v>
      </c>
      <c r="L88">
        <f t="shared" si="9"/>
        <v>-2.4354437758314944</v>
      </c>
    </row>
    <row r="89" spans="5:12" x14ac:dyDescent="0.2">
      <c r="E89">
        <f t="shared" si="10"/>
        <v>3.5200000000000022</v>
      </c>
      <c r="F89">
        <f t="shared" si="6"/>
        <v>0.9131663251820914</v>
      </c>
      <c r="H89">
        <f t="shared" si="11"/>
        <v>3.5200000000000022</v>
      </c>
      <c r="I89">
        <f t="shared" si="7"/>
        <v>2.4063931031647523</v>
      </c>
      <c r="K89">
        <f t="shared" si="8"/>
        <v>3.5200000000000022</v>
      </c>
      <c r="L89">
        <f t="shared" si="9"/>
        <v>-2.4063931031647523</v>
      </c>
    </row>
    <row r="90" spans="5:12" x14ac:dyDescent="0.2">
      <c r="E90">
        <f t="shared" si="10"/>
        <v>3.5600000000000023</v>
      </c>
      <c r="F90">
        <f t="shared" si="6"/>
        <v>1.1964009295945743</v>
      </c>
      <c r="H90">
        <f t="shared" si="11"/>
        <v>3.5600000000000023</v>
      </c>
      <c r="I90">
        <f t="shared" si="7"/>
        <v>2.3776889552631331</v>
      </c>
      <c r="K90">
        <f t="shared" si="8"/>
        <v>3.5600000000000023</v>
      </c>
      <c r="L90">
        <f t="shared" si="9"/>
        <v>-2.3776889552631331</v>
      </c>
    </row>
    <row r="91" spans="5:12" x14ac:dyDescent="0.2">
      <c r="E91">
        <f t="shared" si="10"/>
        <v>3.6000000000000023</v>
      </c>
      <c r="F91">
        <f t="shared" si="6"/>
        <v>1.4502576795992248</v>
      </c>
      <c r="H91">
        <f t="shared" si="11"/>
        <v>3.6000000000000023</v>
      </c>
      <c r="I91">
        <f t="shared" si="7"/>
        <v>2.3493271986797377</v>
      </c>
      <c r="K91">
        <f t="shared" si="8"/>
        <v>3.6000000000000023</v>
      </c>
      <c r="L91">
        <f t="shared" si="9"/>
        <v>-2.3493271986797377</v>
      </c>
    </row>
    <row r="92" spans="5:12" x14ac:dyDescent="0.2">
      <c r="E92">
        <f t="shared" si="10"/>
        <v>3.6400000000000023</v>
      </c>
      <c r="F92">
        <f t="shared" si="6"/>
        <v>1.6706249246805069</v>
      </c>
      <c r="H92">
        <f t="shared" si="11"/>
        <v>3.6400000000000023</v>
      </c>
      <c r="I92">
        <f t="shared" si="7"/>
        <v>2.3213037492726096</v>
      </c>
      <c r="K92">
        <f t="shared" si="8"/>
        <v>3.6400000000000023</v>
      </c>
      <c r="L92">
        <f t="shared" si="9"/>
        <v>-2.3213037492726096</v>
      </c>
    </row>
    <row r="93" spans="5:12" x14ac:dyDescent="0.2">
      <c r="E93">
        <f t="shared" si="10"/>
        <v>3.6800000000000024</v>
      </c>
      <c r="F93">
        <f t="shared" si="6"/>
        <v>1.8541228471783611</v>
      </c>
      <c r="H93">
        <f t="shared" si="11"/>
        <v>3.6800000000000024</v>
      </c>
      <c r="I93">
        <f t="shared" si="7"/>
        <v>2.293614571616609</v>
      </c>
      <c r="K93">
        <f t="shared" si="8"/>
        <v>3.6800000000000024</v>
      </c>
      <c r="L93">
        <f t="shared" si="9"/>
        <v>-2.293614571616609</v>
      </c>
    </row>
    <row r="94" spans="5:12" x14ac:dyDescent="0.2">
      <c r="E94">
        <f t="shared" si="10"/>
        <v>3.7200000000000024</v>
      </c>
      <c r="F94">
        <f t="shared" si="6"/>
        <v>1.9981501248476725</v>
      </c>
      <c r="H94">
        <f t="shared" si="11"/>
        <v>3.7200000000000024</v>
      </c>
      <c r="I94">
        <f t="shared" si="7"/>
        <v>2.2662556784223056</v>
      </c>
      <c r="K94">
        <f t="shared" si="8"/>
        <v>3.7200000000000024</v>
      </c>
      <c r="L94">
        <f t="shared" si="9"/>
        <v>-2.2662556784223056</v>
      </c>
    </row>
    <row r="95" spans="5:12" x14ac:dyDescent="0.2">
      <c r="E95">
        <f t="shared" si="10"/>
        <v>3.7600000000000025</v>
      </c>
      <c r="F95">
        <f t="shared" si="6"/>
        <v>2.1009147412906288</v>
      </c>
      <c r="H95">
        <f t="shared" si="11"/>
        <v>3.7600000000000025</v>
      </c>
      <c r="I95">
        <f t="shared" si="7"/>
        <v>2.2392231299618039</v>
      </c>
      <c r="K95">
        <f t="shared" si="8"/>
        <v>3.7600000000000025</v>
      </c>
      <c r="L95">
        <f t="shared" si="9"/>
        <v>-2.2392231299618039</v>
      </c>
    </row>
    <row r="96" spans="5:12" x14ac:dyDescent="0.2">
      <c r="E96">
        <f t="shared" si="10"/>
        <v>3.8000000000000025</v>
      </c>
      <c r="F96">
        <f t="shared" si="6"/>
        <v>2.1614487366004629</v>
      </c>
      <c r="H96">
        <f t="shared" si="11"/>
        <v>3.8000000000000025</v>
      </c>
      <c r="I96">
        <f t="shared" si="7"/>
        <v>2.2125130335014127</v>
      </c>
      <c r="K96">
        <f t="shared" si="8"/>
        <v>3.8000000000000025</v>
      </c>
      <c r="L96">
        <f t="shared" si="9"/>
        <v>-2.2125130335014127</v>
      </c>
    </row>
    <row r="97" spans="5:12" x14ac:dyDescent="0.2">
      <c r="E97">
        <f t="shared" si="10"/>
        <v>3.8400000000000025</v>
      </c>
      <c r="F97">
        <f t="shared" si="6"/>
        <v>2.1796069996697378</v>
      </c>
      <c r="H97">
        <f t="shared" si="11"/>
        <v>3.8400000000000025</v>
      </c>
      <c r="I97">
        <f t="shared" si="7"/>
        <v>2.1861215427410872</v>
      </c>
      <c r="K97">
        <f t="shared" si="8"/>
        <v>3.8400000000000025</v>
      </c>
      <c r="L97">
        <f t="shared" si="9"/>
        <v>-2.1861215427410872</v>
      </c>
    </row>
    <row r="98" spans="5:12" x14ac:dyDescent="0.2">
      <c r="E98">
        <f t="shared" si="10"/>
        <v>3.8800000000000026</v>
      </c>
      <c r="F98">
        <f t="shared" si="6"/>
        <v>2.1560505034787423</v>
      </c>
      <c r="H98">
        <f t="shared" si="11"/>
        <v>3.8800000000000026</v>
      </c>
      <c r="I98">
        <f t="shared" si="7"/>
        <v>2.160044857260552</v>
      </c>
      <c r="K98">
        <f t="shared" si="8"/>
        <v>3.8800000000000026</v>
      </c>
      <c r="L98">
        <f t="shared" si="9"/>
        <v>-2.160044857260552</v>
      </c>
    </row>
    <row r="99" spans="5:12" x14ac:dyDescent="0.2">
      <c r="E99">
        <f t="shared" si="10"/>
        <v>3.9200000000000026</v>
      </c>
      <c r="F99">
        <f t="shared" si="6"/>
        <v>2.0922146698297368</v>
      </c>
      <c r="H99">
        <f t="shared" si="11"/>
        <v>3.9200000000000026</v>
      </c>
      <c r="I99">
        <f t="shared" si="7"/>
        <v>2.1342792219720375</v>
      </c>
      <c r="K99">
        <f t="shared" si="8"/>
        <v>3.9200000000000026</v>
      </c>
      <c r="L99">
        <f t="shared" si="9"/>
        <v>-2.1342792219720375</v>
      </c>
    </row>
    <row r="100" spans="5:12" x14ac:dyDescent="0.2">
      <c r="E100">
        <f t="shared" si="10"/>
        <v>3.9600000000000026</v>
      </c>
      <c r="F100">
        <f t="shared" si="6"/>
        <v>1.9902638153783381</v>
      </c>
      <c r="H100">
        <f t="shared" si="11"/>
        <v>3.9600000000000026</v>
      </c>
      <c r="I100">
        <f t="shared" si="7"/>
        <v>2.1088209265795399</v>
      </c>
      <c r="K100">
        <f t="shared" si="8"/>
        <v>3.9600000000000026</v>
      </c>
      <c r="L100">
        <f t="shared" si="9"/>
        <v>-2.1088209265795399</v>
      </c>
    </row>
    <row r="101" spans="5:12" x14ac:dyDescent="0.2">
      <c r="E101">
        <f t="shared" si="10"/>
        <v>4.0000000000000027</v>
      </c>
      <c r="F101">
        <f t="shared" si="6"/>
        <v>1.8530328718763662</v>
      </c>
      <c r="H101">
        <f t="shared" si="11"/>
        <v>4.0000000000000027</v>
      </c>
      <c r="I101">
        <f t="shared" si="7"/>
        <v>2.0836663050445292</v>
      </c>
      <c r="K101">
        <f t="shared" si="8"/>
        <v>4.0000000000000027</v>
      </c>
      <c r="L101">
        <f t="shared" si="9"/>
        <v>-2.0836663050445292</v>
      </c>
    </row>
    <row r="102" spans="5:12" x14ac:dyDescent="0.2">
      <c r="E102">
        <f t="shared" si="10"/>
        <v>4.0400000000000027</v>
      </c>
      <c r="F102">
        <f t="shared" si="6"/>
        <v>1.6839577862917825</v>
      </c>
      <c r="H102">
        <f t="shared" si="11"/>
        <v>4.0400000000000027</v>
      </c>
      <c r="I102">
        <f t="shared" si="7"/>
        <v>2.0588117350580379</v>
      </c>
      <c r="K102">
        <f t="shared" si="8"/>
        <v>4.0400000000000027</v>
      </c>
      <c r="L102">
        <f t="shared" si="9"/>
        <v>-2.0588117350580379</v>
      </c>
    </row>
    <row r="103" spans="5:12" x14ac:dyDescent="0.2">
      <c r="E103">
        <f t="shared" si="10"/>
        <v>4.0800000000000027</v>
      </c>
      <c r="F103">
        <f t="shared" si="6"/>
        <v>1.4869961875524917</v>
      </c>
      <c r="H103">
        <f t="shared" si="11"/>
        <v>4.0800000000000027</v>
      </c>
      <c r="I103">
        <f t="shared" si="7"/>
        <v>2.0342536375190385</v>
      </c>
      <c r="K103">
        <f t="shared" si="8"/>
        <v>4.0800000000000027</v>
      </c>
      <c r="L103">
        <f t="shared" si="9"/>
        <v>-2.0342536375190385</v>
      </c>
    </row>
    <row r="104" spans="5:12" x14ac:dyDescent="0.2">
      <c r="E104">
        <f t="shared" si="10"/>
        <v>4.1200000000000028</v>
      </c>
      <c r="F104">
        <f t="shared" si="6"/>
        <v>1.2665400533930939</v>
      </c>
      <c r="H104">
        <f t="shared" si="11"/>
        <v>4.1200000000000028</v>
      </c>
      <c r="I104">
        <f t="shared" si="7"/>
        <v>2.009988476019049</v>
      </c>
      <c r="K104">
        <f t="shared" si="8"/>
        <v>4.1200000000000028</v>
      </c>
      <c r="L104">
        <f t="shared" si="9"/>
        <v>-2.009988476019049</v>
      </c>
    </row>
    <row r="105" spans="5:12" x14ac:dyDescent="0.2">
      <c r="E105">
        <f t="shared" si="10"/>
        <v>4.1600000000000028</v>
      </c>
      <c r="F105">
        <f t="shared" si="6"/>
        <v>1.027322221202229</v>
      </c>
      <c r="H105">
        <f t="shared" si="11"/>
        <v>4.1600000000000028</v>
      </c>
      <c r="I105">
        <f t="shared" si="7"/>
        <v>1.9860127563328835</v>
      </c>
      <c r="K105">
        <f t="shared" si="8"/>
        <v>4.1600000000000028</v>
      </c>
      <c r="L105">
        <f t="shared" si="9"/>
        <v>-1.9860127563328835</v>
      </c>
    </row>
    <row r="106" spans="5:12" x14ac:dyDescent="0.2">
      <c r="E106">
        <f t="shared" si="10"/>
        <v>4.2000000000000028</v>
      </c>
      <c r="F106">
        <f t="shared" si="6"/>
        <v>0.77431865964283197</v>
      </c>
      <c r="H106">
        <f t="shared" si="11"/>
        <v>4.2000000000000028</v>
      </c>
      <c r="I106">
        <f t="shared" si="7"/>
        <v>1.9623230259154758</v>
      </c>
      <c r="K106">
        <f t="shared" si="8"/>
        <v>4.2000000000000028</v>
      </c>
      <c r="L106">
        <f t="shared" si="9"/>
        <v>-1.9623230259154758</v>
      </c>
    </row>
    <row r="107" spans="5:12" x14ac:dyDescent="0.2">
      <c r="E107">
        <f t="shared" si="10"/>
        <v>4.2400000000000029</v>
      </c>
      <c r="F107">
        <f t="shared" si="6"/>
        <v>0.51264845265838033</v>
      </c>
      <c r="H107">
        <f t="shared" si="11"/>
        <v>4.2400000000000029</v>
      </c>
      <c r="I107">
        <f t="shared" si="7"/>
        <v>1.9389158734047107</v>
      </c>
      <c r="K107">
        <f t="shared" si="8"/>
        <v>4.2400000000000029</v>
      </c>
      <c r="L107">
        <f t="shared" si="9"/>
        <v>-1.9389158734047107</v>
      </c>
    </row>
    <row r="108" spans="5:12" x14ac:dyDescent="0.2">
      <c r="E108">
        <f t="shared" si="10"/>
        <v>4.2800000000000029</v>
      </c>
      <c r="F108">
        <f t="shared" si="6"/>
        <v>0.24747344452691469</v>
      </c>
      <c r="H108">
        <f t="shared" si="11"/>
        <v>4.2800000000000029</v>
      </c>
      <c r="I108">
        <f t="shared" si="7"/>
        <v>1.9157879281301786</v>
      </c>
      <c r="K108">
        <f t="shared" si="8"/>
        <v>4.2800000000000029</v>
      </c>
      <c r="L108">
        <f t="shared" si="9"/>
        <v>-1.9157879281301786</v>
      </c>
    </row>
    <row r="109" spans="5:12" x14ac:dyDescent="0.2">
      <c r="E109">
        <f t="shared" si="10"/>
        <v>4.3200000000000029</v>
      </c>
      <c r="F109">
        <f t="shared" si="6"/>
        <v>-1.610054516627691E-2</v>
      </c>
      <c r="H109">
        <f t="shared" si="11"/>
        <v>4.3200000000000029</v>
      </c>
      <c r="I109">
        <f t="shared" si="7"/>
        <v>1.8929358596277948</v>
      </c>
      <c r="K109">
        <f t="shared" si="8"/>
        <v>4.3200000000000029</v>
      </c>
      <c r="L109">
        <f t="shared" si="9"/>
        <v>-1.8929358596277948</v>
      </c>
    </row>
    <row r="110" spans="5:12" x14ac:dyDescent="0.2">
      <c r="E110">
        <f t="shared" si="10"/>
        <v>4.360000000000003</v>
      </c>
      <c r="F110">
        <f t="shared" si="6"/>
        <v>-0.2731191027699949</v>
      </c>
      <c r="H110">
        <f t="shared" si="11"/>
        <v>4.360000000000003</v>
      </c>
      <c r="I110">
        <f t="shared" si="7"/>
        <v>1.8703563771602061</v>
      </c>
      <c r="K110">
        <f t="shared" si="8"/>
        <v>4.360000000000003</v>
      </c>
      <c r="L110">
        <f t="shared" si="9"/>
        <v>-1.8703563771602061</v>
      </c>
    </row>
    <row r="111" spans="5:12" x14ac:dyDescent="0.2">
      <c r="E111">
        <f t="shared" si="10"/>
        <v>4.400000000000003</v>
      </c>
      <c r="F111">
        <f t="shared" si="6"/>
        <v>-0.51886947211544621</v>
      </c>
      <c r="H111">
        <f t="shared" si="11"/>
        <v>4.400000000000003</v>
      </c>
      <c r="I111">
        <f t="shared" si="7"/>
        <v>1.8480462292429196</v>
      </c>
      <c r="K111">
        <f t="shared" si="8"/>
        <v>4.400000000000003</v>
      </c>
      <c r="L111">
        <f t="shared" si="9"/>
        <v>-1.8480462292429196</v>
      </c>
    </row>
    <row r="112" spans="5:12" x14ac:dyDescent="0.2">
      <c r="E112">
        <f t="shared" si="10"/>
        <v>4.4400000000000031</v>
      </c>
      <c r="F112">
        <f t="shared" si="6"/>
        <v>-0.74896408855519969</v>
      </c>
      <c r="H112">
        <f t="shared" si="11"/>
        <v>4.4400000000000031</v>
      </c>
      <c r="I112">
        <f t="shared" si="7"/>
        <v>1.8260022031760834</v>
      </c>
      <c r="K112">
        <f t="shared" si="8"/>
        <v>4.4400000000000031</v>
      </c>
      <c r="L112">
        <f t="shared" si="9"/>
        <v>-1.8260022031760834</v>
      </c>
    </row>
    <row r="113" spans="5:12" x14ac:dyDescent="0.2">
      <c r="E113">
        <f t="shared" si="10"/>
        <v>4.4800000000000031</v>
      </c>
      <c r="F113">
        <f t="shared" si="6"/>
        <v>-0.95941597256731703</v>
      </c>
      <c r="H113">
        <f t="shared" si="11"/>
        <v>4.4800000000000031</v>
      </c>
      <c r="I113">
        <f t="shared" si="7"/>
        <v>1.8042211245818518</v>
      </c>
      <c r="K113">
        <f t="shared" si="8"/>
        <v>4.4800000000000031</v>
      </c>
      <c r="L113">
        <f t="shared" si="9"/>
        <v>-1.8042211245818518</v>
      </c>
    </row>
    <row r="114" spans="5:12" x14ac:dyDescent="0.2">
      <c r="E114">
        <f t="shared" si="10"/>
        <v>4.5200000000000031</v>
      </c>
      <c r="F114">
        <f t="shared" si="6"/>
        <v>-1.1467047479317416</v>
      </c>
      <c r="H114">
        <f t="shared" si="11"/>
        <v>4.5200000000000031</v>
      </c>
      <c r="I114">
        <f t="shared" si="7"/>
        <v>1.7826998569472687</v>
      </c>
      <c r="K114">
        <f t="shared" si="8"/>
        <v>4.5200000000000031</v>
      </c>
      <c r="L114">
        <f t="shared" si="9"/>
        <v>-1.7826998569472687</v>
      </c>
    </row>
    <row r="115" spans="5:12" x14ac:dyDescent="0.2">
      <c r="E115">
        <f t="shared" si="10"/>
        <v>4.5600000000000032</v>
      </c>
      <c r="F115">
        <f t="shared" si="6"/>
        <v>-1.3078322563537863</v>
      </c>
      <c r="H115">
        <f t="shared" si="11"/>
        <v>4.5600000000000032</v>
      </c>
      <c r="I115">
        <f t="shared" si="7"/>
        <v>1.7614353011726063</v>
      </c>
      <c r="K115">
        <f t="shared" si="8"/>
        <v>4.5600000000000032</v>
      </c>
      <c r="L115">
        <f t="shared" si="9"/>
        <v>-1.7614353011726063</v>
      </c>
    </row>
    <row r="116" spans="5:12" x14ac:dyDescent="0.2">
      <c r="E116">
        <f t="shared" si="10"/>
        <v>4.6000000000000032</v>
      </c>
      <c r="F116">
        <f t="shared" si="6"/>
        <v>-1.4403669618456001</v>
      </c>
      <c r="H116">
        <f t="shared" si="11"/>
        <v>4.6000000000000032</v>
      </c>
      <c r="I116">
        <f t="shared" si="7"/>
        <v>1.7404243951250875</v>
      </c>
      <c r="K116">
        <f t="shared" si="8"/>
        <v>4.6000000000000032</v>
      </c>
      <c r="L116">
        <f t="shared" si="9"/>
        <v>-1.7404243951250875</v>
      </c>
    </row>
    <row r="117" spans="5:12" x14ac:dyDescent="0.2">
      <c r="E117">
        <f t="shared" si="10"/>
        <v>4.6400000000000032</v>
      </c>
      <c r="F117">
        <f t="shared" si="6"/>
        <v>-1.5424765696408229</v>
      </c>
      <c r="H117">
        <f t="shared" si="11"/>
        <v>4.6400000000000032</v>
      </c>
      <c r="I117">
        <f t="shared" si="7"/>
        <v>1.7196641131979347</v>
      </c>
      <c r="K117">
        <f t="shared" si="8"/>
        <v>4.6400000000000032</v>
      </c>
      <c r="L117">
        <f t="shared" si="9"/>
        <v>-1.7196641131979347</v>
      </c>
    </row>
    <row r="118" spans="5:12" x14ac:dyDescent="0.2">
      <c r="E118">
        <f t="shared" si="10"/>
        <v>4.6800000000000033</v>
      </c>
      <c r="F118">
        <f t="shared" si="6"/>
        <v>-1.6129485212883667</v>
      </c>
      <c r="H118">
        <f t="shared" si="11"/>
        <v>4.6800000000000033</v>
      </c>
      <c r="I118">
        <f t="shared" si="7"/>
        <v>1.6991514658746762</v>
      </c>
      <c r="K118">
        <f t="shared" si="8"/>
        <v>4.6800000000000033</v>
      </c>
      <c r="L118">
        <f t="shared" si="9"/>
        <v>-1.6991514658746762</v>
      </c>
    </row>
    <row r="119" spans="5:12" x14ac:dyDescent="0.2">
      <c r="E119">
        <f t="shared" si="10"/>
        <v>4.7200000000000033</v>
      </c>
      <c r="F119">
        <f t="shared" si="6"/>
        <v>-1.65119826523353</v>
      </c>
      <c r="H119">
        <f t="shared" si="11"/>
        <v>4.7200000000000033</v>
      </c>
      <c r="I119">
        <f t="shared" si="7"/>
        <v>1.6788834992986514</v>
      </c>
      <c r="K119">
        <f t="shared" si="8"/>
        <v>4.7200000000000033</v>
      </c>
      <c r="L119">
        <f t="shared" si="9"/>
        <v>-1.6788834992986514</v>
      </c>
    </row>
    <row r="120" spans="5:12" x14ac:dyDescent="0.2">
      <c r="E120">
        <f t="shared" si="10"/>
        <v>4.7600000000000033</v>
      </c>
      <c r="F120">
        <f t="shared" si="6"/>
        <v>-1.6572654361282595</v>
      </c>
      <c r="H120">
        <f t="shared" si="11"/>
        <v>4.7600000000000033</v>
      </c>
      <c r="I120">
        <f t="shared" si="7"/>
        <v>1.6588572948476501</v>
      </c>
      <c r="K120">
        <f t="shared" si="8"/>
        <v>4.7600000000000033</v>
      </c>
      <c r="L120">
        <f t="shared" si="9"/>
        <v>-1.6588572948476501</v>
      </c>
    </row>
    <row r="121" spans="5:12" x14ac:dyDescent="0.2">
      <c r="E121">
        <f t="shared" si="10"/>
        <v>4.8000000000000034</v>
      </c>
      <c r="F121">
        <f t="shared" si="6"/>
        <v>-1.6317983019744553</v>
      </c>
      <c r="H121">
        <f t="shared" si="11"/>
        <v>4.8000000000000034</v>
      </c>
      <c r="I121">
        <f t="shared" si="7"/>
        <v>1.6390699687136263</v>
      </c>
      <c r="K121">
        <f t="shared" si="8"/>
        <v>4.8000000000000034</v>
      </c>
      <c r="L121">
        <f t="shared" si="9"/>
        <v>-1.6390699687136263</v>
      </c>
    </row>
    <row r="122" spans="5:12" x14ac:dyDescent="0.2">
      <c r="E122">
        <f t="shared" si="10"/>
        <v>4.8400000000000034</v>
      </c>
      <c r="F122">
        <f t="shared" si="6"/>
        <v>-1.5760270519085617</v>
      </c>
      <c r="H122">
        <f t="shared" si="11"/>
        <v>4.8400000000000034</v>
      </c>
      <c r="I122">
        <f t="shared" si="7"/>
        <v>1.6195186714874237</v>
      </c>
      <c r="K122">
        <f t="shared" si="8"/>
        <v>4.8400000000000034</v>
      </c>
      <c r="L122">
        <f t="shared" si="9"/>
        <v>-1.6195186714874237</v>
      </c>
    </row>
    <row r="123" spans="5:12" x14ac:dyDescent="0.2">
      <c r="E123">
        <f t="shared" si="10"/>
        <v>4.8800000000000034</v>
      </c>
      <c r="F123">
        <f t="shared" si="6"/>
        <v>-1.491726695222364</v>
      </c>
      <c r="H123">
        <f t="shared" si="11"/>
        <v>4.8800000000000034</v>
      </c>
      <c r="I123">
        <f t="shared" si="7"/>
        <v>1.6002005877484566</v>
      </c>
      <c r="K123">
        <f t="shared" si="8"/>
        <v>4.8800000000000034</v>
      </c>
      <c r="L123">
        <f t="shared" si="9"/>
        <v>-1.6002005877484566</v>
      </c>
    </row>
    <row r="124" spans="5:12" x14ac:dyDescent="0.2">
      <c r="E124">
        <f t="shared" si="10"/>
        <v>4.9200000000000035</v>
      </c>
      <c r="F124">
        <f t="shared" si="6"/>
        <v>-1.3811705207154439</v>
      </c>
      <c r="H124">
        <f t="shared" si="11"/>
        <v>4.9200000000000035</v>
      </c>
      <c r="I124">
        <f t="shared" si="7"/>
        <v>1.5811129356592857</v>
      </c>
      <c r="K124">
        <f t="shared" si="8"/>
        <v>4.9200000000000035</v>
      </c>
      <c r="L124">
        <f t="shared" si="9"/>
        <v>-1.5811129356592857</v>
      </c>
    </row>
    <row r="125" spans="5:12" x14ac:dyDescent="0.2">
      <c r="E125">
        <f t="shared" si="10"/>
        <v>4.9600000000000035</v>
      </c>
      <c r="F125">
        <f t="shared" si="6"/>
        <v>-1.2470752217652374</v>
      </c>
      <c r="H125">
        <f t="shared" si="11"/>
        <v>4.9600000000000035</v>
      </c>
      <c r="I125">
        <f t="shared" si="7"/>
        <v>1.5622529665650258</v>
      </c>
      <c r="K125">
        <f t="shared" si="8"/>
        <v>4.9600000000000035</v>
      </c>
      <c r="L125">
        <f t="shared" si="9"/>
        <v>-1.5622529665650258</v>
      </c>
    </row>
    <row r="126" spans="5:12" x14ac:dyDescent="0.2">
      <c r="E126">
        <f t="shared" si="10"/>
        <v>5.0000000000000036</v>
      </c>
      <c r="F126">
        <f t="shared" si="6"/>
        <v>-1.0925389241477554</v>
      </c>
      <c r="H126">
        <f t="shared" si="11"/>
        <v>5.0000000000000036</v>
      </c>
      <c r="I126">
        <f t="shared" si="7"/>
        <v>1.5436179645975372</v>
      </c>
      <c r="K126">
        <f t="shared" si="8"/>
        <v>5.0000000000000036</v>
      </c>
      <c r="L126">
        <f t="shared" si="9"/>
        <v>-1.5436179645975372</v>
      </c>
    </row>
    <row r="127" spans="5:12" x14ac:dyDescent="0.2">
      <c r="E127">
        <f t="shared" si="10"/>
        <v>5.0400000000000036</v>
      </c>
      <c r="F127">
        <f t="shared" si="6"/>
        <v>-0.92097345873621195</v>
      </c>
      <c r="H127">
        <f t="shared" si="11"/>
        <v>5.0400000000000036</v>
      </c>
      <c r="I127">
        <f t="shared" si="7"/>
        <v>1.5252052462843355</v>
      </c>
      <c r="K127">
        <f t="shared" si="8"/>
        <v>5.0400000000000036</v>
      </c>
      <c r="L127">
        <f t="shared" si="9"/>
        <v>-1.5252052462843355</v>
      </c>
    </row>
    <row r="128" spans="5:12" x14ac:dyDescent="0.2">
      <c r="E128">
        <f t="shared" si="10"/>
        <v>5.0800000000000036</v>
      </c>
      <c r="F128">
        <f t="shared" si="6"/>
        <v>-0.73603229838569728</v>
      </c>
      <c r="H128">
        <f t="shared" si="11"/>
        <v>5.0800000000000036</v>
      </c>
      <c r="I128">
        <f t="shared" si="7"/>
        <v>1.507012160162166</v>
      </c>
      <c r="K128">
        <f t="shared" si="8"/>
        <v>5.0800000000000036</v>
      </c>
      <c r="L128">
        <f t="shared" si="9"/>
        <v>-1.507012160162166</v>
      </c>
    </row>
    <row r="129" spans="5:12" x14ac:dyDescent="0.2">
      <c r="E129">
        <f t="shared" si="10"/>
        <v>5.1200000000000037</v>
      </c>
      <c r="F129">
        <f t="shared" si="6"/>
        <v>-0.54153562677912359</v>
      </c>
      <c r="H129">
        <f t="shared" si="11"/>
        <v>5.1200000000000037</v>
      </c>
      <c r="I129">
        <f t="shared" si="7"/>
        <v>1.4890360863951895</v>
      </c>
      <c r="K129">
        <f t="shared" si="8"/>
        <v>5.1200000000000037</v>
      </c>
      <c r="L129">
        <f t="shared" si="9"/>
        <v>-1.4890360863951895</v>
      </c>
    </row>
    <row r="130" spans="5:12" x14ac:dyDescent="0.2">
      <c r="E130">
        <f t="shared" si="10"/>
        <v>5.1600000000000037</v>
      </c>
      <c r="F130">
        <f t="shared" ref="F130:F193" si="12">EXP(-$B$16*$B$17*E130)*($B$6*SIN($B$18*E130) + $B$7*COS($B$18*E130))</f>
        <v>-0.3413940265261971</v>
      </c>
      <c r="H130">
        <f t="shared" si="11"/>
        <v>5.1600000000000037</v>
      </c>
      <c r="I130">
        <f t="shared" ref="I130:I193" si="13">$B$21*EXP(-$B$16*$B$17*$H130)</f>
        <v>1.4712744363977204</v>
      </c>
      <c r="K130">
        <f t="shared" ref="K130:K193" si="14">H130</f>
        <v>5.1600000000000037</v>
      </c>
      <c r="L130">
        <f t="shared" ref="L130:L193" si="15">-1*I130</f>
        <v>-1.4712744363977204</v>
      </c>
    </row>
    <row r="131" spans="5:12" x14ac:dyDescent="0.2">
      <c r="E131">
        <f t="shared" ref="E131:E194" si="16">E130+$B$1</f>
        <v>5.2000000000000037</v>
      </c>
      <c r="F131">
        <f t="shared" si="12"/>
        <v>-0.13953226469013191</v>
      </c>
      <c r="H131">
        <f t="shared" ref="H131:H194" si="17">H130+$B$1</f>
        <v>5.2000000000000037</v>
      </c>
      <c r="I131">
        <f t="shared" si="13"/>
        <v>1.4537246524614671</v>
      </c>
      <c r="K131">
        <f t="shared" si="14"/>
        <v>5.2000000000000037</v>
      </c>
      <c r="L131">
        <f t="shared" si="15"/>
        <v>-1.4537246524614671</v>
      </c>
    </row>
    <row r="132" spans="5:12" x14ac:dyDescent="0.2">
      <c r="E132">
        <f t="shared" si="16"/>
        <v>5.2400000000000038</v>
      </c>
      <c r="F132">
        <f t="shared" si="12"/>
        <v>6.0185382982684797E-2</v>
      </c>
      <c r="H132">
        <f t="shared" si="17"/>
        <v>5.2400000000000038</v>
      </c>
      <c r="I132">
        <f t="shared" si="13"/>
        <v>1.4363842073872164</v>
      </c>
      <c r="K132">
        <f t="shared" si="14"/>
        <v>5.2400000000000038</v>
      </c>
      <c r="L132">
        <f t="shared" si="15"/>
        <v>-1.4363842073872164</v>
      </c>
    </row>
    <row r="133" spans="5:12" x14ac:dyDescent="0.2">
      <c r="E133">
        <f t="shared" si="16"/>
        <v>5.2800000000000038</v>
      </c>
      <c r="F133">
        <f t="shared" si="12"/>
        <v>0.25402689117815191</v>
      </c>
      <c r="H133">
        <f t="shared" si="17"/>
        <v>5.2800000000000038</v>
      </c>
      <c r="I133">
        <f t="shared" si="13"/>
        <v>1.4192506041209134</v>
      </c>
      <c r="K133">
        <f t="shared" si="14"/>
        <v>5.2800000000000038</v>
      </c>
      <c r="L133">
        <f t="shared" si="15"/>
        <v>-1.4192506041209134</v>
      </c>
    </row>
    <row r="134" spans="5:12" x14ac:dyDescent="0.2">
      <c r="E134">
        <f t="shared" si="16"/>
        <v>5.3200000000000038</v>
      </c>
      <c r="F134">
        <f t="shared" si="12"/>
        <v>0.43846003744507306</v>
      </c>
      <c r="H134">
        <f t="shared" si="17"/>
        <v>5.3200000000000038</v>
      </c>
      <c r="I134">
        <f t="shared" si="13"/>
        <v>1.4023213753940804</v>
      </c>
      <c r="K134">
        <f t="shared" si="14"/>
        <v>5.3200000000000038</v>
      </c>
      <c r="L134">
        <f t="shared" si="15"/>
        <v>-1.4023213753940804</v>
      </c>
    </row>
    <row r="135" spans="5:12" x14ac:dyDescent="0.2">
      <c r="E135">
        <f t="shared" si="16"/>
        <v>5.3600000000000039</v>
      </c>
      <c r="F135">
        <f t="shared" si="12"/>
        <v>0.61021456818234932</v>
      </c>
      <c r="H135">
        <f t="shared" si="17"/>
        <v>5.3600000000000039</v>
      </c>
      <c r="I135">
        <f t="shared" si="13"/>
        <v>1.3855940833685274</v>
      </c>
      <c r="K135">
        <f t="shared" si="14"/>
        <v>5.3600000000000039</v>
      </c>
      <c r="L135">
        <f t="shared" si="15"/>
        <v>-1.3855940833685274</v>
      </c>
    </row>
    <row r="136" spans="5:12" x14ac:dyDescent="0.2">
      <c r="E136">
        <f t="shared" si="16"/>
        <v>5.4000000000000039</v>
      </c>
      <c r="F136">
        <f t="shared" si="12"/>
        <v>0.76633792842627446</v>
      </c>
      <c r="H136">
        <f t="shared" si="17"/>
        <v>5.4000000000000039</v>
      </c>
      <c r="I136">
        <f t="shared" si="13"/>
        <v>1.3690663192852974</v>
      </c>
      <c r="K136">
        <f t="shared" si="14"/>
        <v>5.4000000000000039</v>
      </c>
      <c r="L136">
        <f t="shared" si="15"/>
        <v>-1.3690663192852974</v>
      </c>
    </row>
    <row r="137" spans="5:12" x14ac:dyDescent="0.2">
      <c r="E137">
        <f t="shared" si="16"/>
        <v>5.4400000000000039</v>
      </c>
      <c r="F137">
        <f t="shared" si="12"/>
        <v>0.90424365248465033</v>
      </c>
      <c r="H137">
        <f t="shared" si="17"/>
        <v>5.4400000000000039</v>
      </c>
      <c r="I137">
        <f t="shared" si="13"/>
        <v>1.3527357031178024</v>
      </c>
      <c r="K137">
        <f t="shared" si="14"/>
        <v>5.4400000000000039</v>
      </c>
      <c r="L137">
        <f t="shared" si="15"/>
        <v>-1.3527357031178024</v>
      </c>
    </row>
    <row r="138" spans="5:12" x14ac:dyDescent="0.2">
      <c r="E138">
        <f t="shared" si="16"/>
        <v>5.480000000000004</v>
      </c>
      <c r="F138">
        <f t="shared" si="12"/>
        <v>1.0217516728886644</v>
      </c>
      <c r="H138">
        <f t="shared" si="17"/>
        <v>5.480000000000004</v>
      </c>
      <c r="I138">
        <f t="shared" si="13"/>
        <v>1.3365998832290951</v>
      </c>
      <c r="K138">
        <f t="shared" si="14"/>
        <v>5.480000000000004</v>
      </c>
      <c r="L138">
        <f t="shared" si="15"/>
        <v>-1.3365998832290951</v>
      </c>
    </row>
    <row r="139" spans="5:12" x14ac:dyDescent="0.2">
      <c r="E139">
        <f t="shared" si="16"/>
        <v>5.520000000000004</v>
      </c>
      <c r="F139">
        <f t="shared" si="12"/>
        <v>1.1171199758182255</v>
      </c>
      <c r="H139">
        <f t="shared" si="17"/>
        <v>5.520000000000004</v>
      </c>
      <c r="I139">
        <f t="shared" si="13"/>
        <v>1.3206565360332283</v>
      </c>
      <c r="K139">
        <f t="shared" si="14"/>
        <v>5.520000000000004</v>
      </c>
      <c r="L139">
        <f t="shared" si="15"/>
        <v>-1.3206565360332283</v>
      </c>
    </row>
    <row r="140" spans="5:12" x14ac:dyDescent="0.2">
      <c r="E140">
        <f t="shared" si="16"/>
        <v>5.5600000000000041</v>
      </c>
      <c r="F140">
        <f t="shared" si="12"/>
        <v>1.1890672086243905</v>
      </c>
      <c r="H140">
        <f t="shared" si="17"/>
        <v>5.5600000000000041</v>
      </c>
      <c r="I140">
        <f t="shared" si="13"/>
        <v>1.3049033656606559</v>
      </c>
      <c r="K140">
        <f t="shared" si="14"/>
        <v>5.5600000000000041</v>
      </c>
      <c r="L140">
        <f t="shared" si="15"/>
        <v>-1.3049033656606559</v>
      </c>
    </row>
    <row r="141" spans="5:12" x14ac:dyDescent="0.2">
      <c r="E141">
        <f t="shared" si="16"/>
        <v>5.6000000000000041</v>
      </c>
      <c r="F141">
        <f t="shared" si="12"/>
        <v>1.2367860258022481</v>
      </c>
      <c r="H141">
        <f t="shared" si="17"/>
        <v>5.6000000000000041</v>
      </c>
      <c r="I141">
        <f t="shared" si="13"/>
        <v>1.2893381036276221</v>
      </c>
      <c r="K141">
        <f t="shared" si="14"/>
        <v>5.6000000000000041</v>
      </c>
      <c r="L141">
        <f t="shared" si="15"/>
        <v>-1.2893381036276221</v>
      </c>
    </row>
    <row r="142" spans="5:12" x14ac:dyDescent="0.2">
      <c r="E142">
        <f t="shared" si="16"/>
        <v>5.6400000000000041</v>
      </c>
      <c r="F142">
        <f t="shared" si="12"/>
        <v>1.2599471402579558</v>
      </c>
      <c r="H142">
        <f t="shared" si="17"/>
        <v>5.6400000000000041</v>
      </c>
      <c r="I142">
        <f t="shared" si="13"/>
        <v>1.273958508509498</v>
      </c>
      <c r="K142">
        <f t="shared" si="14"/>
        <v>5.6400000000000041</v>
      </c>
      <c r="L142">
        <f t="shared" si="15"/>
        <v>-1.273958508509498</v>
      </c>
    </row>
    <row r="143" spans="5:12" x14ac:dyDescent="0.2">
      <c r="E143">
        <f t="shared" si="16"/>
        <v>5.6800000000000042</v>
      </c>
      <c r="F143">
        <f t="shared" si="12"/>
        <v>1.2586942235518039</v>
      </c>
      <c r="H143">
        <f t="shared" si="17"/>
        <v>5.6800000000000042</v>
      </c>
      <c r="I143">
        <f t="shared" si="13"/>
        <v>1.2587623656180098</v>
      </c>
      <c r="K143">
        <f t="shared" si="14"/>
        <v>5.6800000000000042</v>
      </c>
      <c r="L143">
        <f t="shared" si="15"/>
        <v>-1.2587623656180098</v>
      </c>
    </row>
    <row r="144" spans="5:12" x14ac:dyDescent="0.2">
      <c r="E144">
        <f t="shared" si="16"/>
        <v>5.7200000000000042</v>
      </c>
      <c r="F144">
        <f t="shared" si="12"/>
        <v>1.2336299687223777</v>
      </c>
      <c r="H144">
        <f t="shared" si="17"/>
        <v>5.7200000000000042</v>
      </c>
      <c r="I144">
        <f t="shared" si="13"/>
        <v>1.2437474866823228</v>
      </c>
      <c r="K144">
        <f t="shared" si="14"/>
        <v>5.7200000000000042</v>
      </c>
      <c r="L144">
        <f t="shared" si="15"/>
        <v>-1.2437474866823228</v>
      </c>
    </row>
    <row r="145" spans="5:12" x14ac:dyDescent="0.2">
      <c r="E145">
        <f t="shared" si="16"/>
        <v>5.7600000000000042</v>
      </c>
      <c r="F145">
        <f t="shared" si="12"/>
        <v>1.185793789250315</v>
      </c>
      <c r="H145">
        <f t="shared" si="17"/>
        <v>5.7600000000000042</v>
      </c>
      <c r="I145">
        <f t="shared" si="13"/>
        <v>1.2289117095339239</v>
      </c>
      <c r="K145">
        <f t="shared" si="14"/>
        <v>5.7600000000000042</v>
      </c>
      <c r="L145">
        <f t="shared" si="15"/>
        <v>-1.2289117095339239</v>
      </c>
    </row>
    <row r="146" spans="5:12" x14ac:dyDescent="0.2">
      <c r="E146">
        <f t="shared" si="16"/>
        <v>5.8000000000000043</v>
      </c>
      <c r="F146">
        <f t="shared" si="12"/>
        <v>1.116631774910795</v>
      </c>
      <c r="H146">
        <f t="shared" si="17"/>
        <v>5.8000000000000043</v>
      </c>
      <c r="I146">
        <f t="shared" si="13"/>
        <v>1.2142528977952673</v>
      </c>
      <c r="K146">
        <f t="shared" si="14"/>
        <v>5.8000000000000043</v>
      </c>
      <c r="L146">
        <f t="shared" si="15"/>
        <v>-1.2142528977952673</v>
      </c>
    </row>
    <row r="147" spans="5:12" x14ac:dyDescent="0.2">
      <c r="E147">
        <f t="shared" si="16"/>
        <v>5.8400000000000043</v>
      </c>
      <c r="F147">
        <f t="shared" si="12"/>
        <v>1.0279596572062604</v>
      </c>
      <c r="H147">
        <f t="shared" si="17"/>
        <v>5.8400000000000043</v>
      </c>
      <c r="I147">
        <f t="shared" si="13"/>
        <v>1.1997689405721323</v>
      </c>
      <c r="K147">
        <f t="shared" si="14"/>
        <v>5.8400000000000043</v>
      </c>
      <c r="L147">
        <f t="shared" si="15"/>
        <v>-1.1997689405721323</v>
      </c>
    </row>
    <row r="148" spans="5:12" x14ac:dyDescent="0.2">
      <c r="E148">
        <f t="shared" si="16"/>
        <v>5.8800000000000043</v>
      </c>
      <c r="F148">
        <f t="shared" si="12"/>
        <v>0.92191965162759248</v>
      </c>
      <c r="H148">
        <f t="shared" si="17"/>
        <v>5.8800000000000043</v>
      </c>
      <c r="I148">
        <f t="shared" si="13"/>
        <v>1.1854577521496505</v>
      </c>
      <c r="K148">
        <f t="shared" si="14"/>
        <v>5.8800000000000043</v>
      </c>
      <c r="L148">
        <f t="shared" si="15"/>
        <v>-1.1854577521496505</v>
      </c>
    </row>
    <row r="149" spans="5:12" x14ac:dyDescent="0.2">
      <c r="E149">
        <f t="shared" si="16"/>
        <v>5.9200000000000044</v>
      </c>
      <c r="F149">
        <f t="shared" si="12"/>
        <v>0.80093213940531816</v>
      </c>
      <c r="H149">
        <f t="shared" si="17"/>
        <v>5.9200000000000044</v>
      </c>
      <c r="I149">
        <f t="shared" si="13"/>
        <v>1.1713172716919591</v>
      </c>
      <c r="K149">
        <f t="shared" si="14"/>
        <v>5.9200000000000044</v>
      </c>
      <c r="L149">
        <f t="shared" si="15"/>
        <v>-1.1713172716919591</v>
      </c>
    </row>
    <row r="150" spans="5:12" x14ac:dyDescent="0.2">
      <c r="E150">
        <f t="shared" si="16"/>
        <v>5.9600000000000044</v>
      </c>
      <c r="F150">
        <f t="shared" si="12"/>
        <v>0.66764322632937778</v>
      </c>
      <c r="H150">
        <f t="shared" si="17"/>
        <v>5.9600000000000044</v>
      </c>
      <c r="I150">
        <f t="shared" si="13"/>
        <v>1.1573454629454374</v>
      </c>
      <c r="K150">
        <f t="shared" si="14"/>
        <v>5.9600000000000044</v>
      </c>
      <c r="L150">
        <f t="shared" si="15"/>
        <v>-1.1573454629454374</v>
      </c>
    </row>
    <row r="151" spans="5:12" x14ac:dyDescent="0.2">
      <c r="E151">
        <f t="shared" si="16"/>
        <v>6.0000000000000044</v>
      </c>
      <c r="F151">
        <f t="shared" si="12"/>
        <v>0.52486926970335934</v>
      </c>
      <c r="H151">
        <f t="shared" si="17"/>
        <v>6.0000000000000044</v>
      </c>
      <c r="I151">
        <f t="shared" si="13"/>
        <v>1.1435403139454825</v>
      </c>
      <c r="K151">
        <f t="shared" si="14"/>
        <v>6.0000000000000044</v>
      </c>
      <c r="L151">
        <f t="shared" si="15"/>
        <v>-1.1435403139454825</v>
      </c>
    </row>
    <row r="152" spans="5:12" x14ac:dyDescent="0.2">
      <c r="E152">
        <f t="shared" si="16"/>
        <v>6.0400000000000045</v>
      </c>
      <c r="F152">
        <f t="shared" si="12"/>
        <v>0.37553949605206272</v>
      </c>
      <c r="H152">
        <f t="shared" si="17"/>
        <v>6.0400000000000045</v>
      </c>
      <c r="I152">
        <f t="shared" si="13"/>
        <v>1.1298998367267825</v>
      </c>
      <c r="K152">
        <f t="shared" si="14"/>
        <v>6.0400000000000045</v>
      </c>
      <c r="L152">
        <f t="shared" si="15"/>
        <v>-1.1298998367267825</v>
      </c>
    </row>
    <row r="153" spans="5:12" x14ac:dyDescent="0.2">
      <c r="E153">
        <f t="shared" si="16"/>
        <v>6.0800000000000045</v>
      </c>
      <c r="F153">
        <f t="shared" si="12"/>
        <v>0.22263784174252052</v>
      </c>
      <c r="H153">
        <f t="shared" si="17"/>
        <v>6.0800000000000045</v>
      </c>
      <c r="I153">
        <f t="shared" si="13"/>
        <v>1.1164220670370477</v>
      </c>
      <c r="K153">
        <f t="shared" si="14"/>
        <v>6.0800000000000045</v>
      </c>
      <c r="L153">
        <f t="shared" si="15"/>
        <v>-1.1164220670370477</v>
      </c>
    </row>
    <row r="154" spans="5:12" x14ac:dyDescent="0.2">
      <c r="E154">
        <f t="shared" si="16"/>
        <v>6.1200000000000045</v>
      </c>
      <c r="F154">
        <f t="shared" si="12"/>
        <v>6.9145136548889014E-2</v>
      </c>
      <c r="H154">
        <f t="shared" si="17"/>
        <v>6.1200000000000045</v>
      </c>
      <c r="I154">
        <f t="shared" si="13"/>
        <v>1.1031050640541529</v>
      </c>
      <c r="K154">
        <f t="shared" si="14"/>
        <v>6.1200000000000045</v>
      </c>
      <c r="L154">
        <f t="shared" si="15"/>
        <v>-1.1031050640541529</v>
      </c>
    </row>
    <row r="155" spans="5:12" x14ac:dyDescent="0.2">
      <c r="E155">
        <f t="shared" si="16"/>
        <v>6.1600000000000046</v>
      </c>
      <c r="F155">
        <f t="shared" si="12"/>
        <v>-8.2017282864596114E-2</v>
      </c>
      <c r="H155">
        <f t="shared" si="17"/>
        <v>6.1600000000000046</v>
      </c>
      <c r="I155">
        <f t="shared" si="13"/>
        <v>1.0899469101066563</v>
      </c>
      <c r="K155">
        <f t="shared" si="14"/>
        <v>6.1600000000000046</v>
      </c>
      <c r="L155">
        <f t="shared" si="15"/>
        <v>-1.0899469101066563</v>
      </c>
    </row>
    <row r="156" spans="5:12" x14ac:dyDescent="0.2">
      <c r="E156">
        <f t="shared" si="16"/>
        <v>6.2000000000000046</v>
      </c>
      <c r="F156">
        <f t="shared" si="12"/>
        <v>-0.22804149542969065</v>
      </c>
      <c r="H156">
        <f t="shared" si="17"/>
        <v>6.2000000000000046</v>
      </c>
      <c r="I156">
        <f t="shared" si="13"/>
        <v>1.0769457103976525</v>
      </c>
      <c r="K156">
        <f t="shared" si="14"/>
        <v>6.2000000000000046</v>
      </c>
      <c r="L156">
        <f t="shared" si="15"/>
        <v>-1.0769457103976525</v>
      </c>
    </row>
    <row r="157" spans="5:12" x14ac:dyDescent="0.2">
      <c r="E157">
        <f t="shared" si="16"/>
        <v>6.2400000000000047</v>
      </c>
      <c r="F157">
        <f t="shared" si="12"/>
        <v>-0.36628349121081238</v>
      </c>
      <c r="H157">
        <f t="shared" si="17"/>
        <v>6.2400000000000047</v>
      </c>
      <c r="I157">
        <f t="shared" si="13"/>
        <v>1.0640995927319172</v>
      </c>
      <c r="K157">
        <f t="shared" si="14"/>
        <v>6.2400000000000047</v>
      </c>
      <c r="L157">
        <f t="shared" si="15"/>
        <v>-1.0640995927319172</v>
      </c>
    </row>
    <row r="158" spans="5:12" x14ac:dyDescent="0.2">
      <c r="E158">
        <f t="shared" si="16"/>
        <v>6.2800000000000047</v>
      </c>
      <c r="F158">
        <f t="shared" si="12"/>
        <v>-0.49430936481913723</v>
      </c>
      <c r="H158">
        <f t="shared" si="17"/>
        <v>6.2800000000000047</v>
      </c>
      <c r="I158">
        <f t="shared" si="13"/>
        <v>1.0514067072463082</v>
      </c>
      <c r="K158">
        <f t="shared" si="14"/>
        <v>6.2800000000000047</v>
      </c>
      <c r="L158">
        <f t="shared" si="15"/>
        <v>-1.0514067072463082</v>
      </c>
    </row>
    <row r="159" spans="5:12" x14ac:dyDescent="0.2">
      <c r="E159">
        <f t="shared" si="16"/>
        <v>6.3200000000000047</v>
      </c>
      <c r="F159">
        <f t="shared" si="12"/>
        <v>-0.60993643377197249</v>
      </c>
      <c r="H159">
        <f t="shared" si="17"/>
        <v>6.3200000000000047</v>
      </c>
      <c r="I159">
        <f t="shared" si="13"/>
        <v>1.0388652261433819</v>
      </c>
      <c r="K159">
        <f t="shared" si="14"/>
        <v>6.3200000000000047</v>
      </c>
      <c r="L159">
        <f t="shared" si="15"/>
        <v>-1.0388652261433819</v>
      </c>
    </row>
    <row r="160" spans="5:12" x14ac:dyDescent="0.2">
      <c r="E160">
        <f t="shared" si="16"/>
        <v>6.3600000000000048</v>
      </c>
      <c r="F160">
        <f t="shared" si="12"/>
        <v>-0.71126862332178276</v>
      </c>
      <c r="H160">
        <f t="shared" si="17"/>
        <v>6.3600000000000048</v>
      </c>
      <c r="I160">
        <f t="shared" si="13"/>
        <v>1.0264733434281883</v>
      </c>
      <c r="K160">
        <f t="shared" si="14"/>
        <v>6.3600000000000048</v>
      </c>
      <c r="L160">
        <f t="shared" si="15"/>
        <v>-1.0264733434281883</v>
      </c>
    </row>
    <row r="161" spans="5:12" x14ac:dyDescent="0.2">
      <c r="E161">
        <f t="shared" si="16"/>
        <v>6.4000000000000048</v>
      </c>
      <c r="F161">
        <f t="shared" si="12"/>
        <v>-0.79672558349406952</v>
      </c>
      <c r="H161">
        <f t="shared" si="17"/>
        <v>6.4000000000000048</v>
      </c>
      <c r="I161">
        <f t="shared" si="13"/>
        <v>1.0142292746482027</v>
      </c>
      <c r="K161">
        <f t="shared" si="14"/>
        <v>6.4000000000000048</v>
      </c>
      <c r="L161">
        <f t="shared" si="15"/>
        <v>-1.0142292746482027</v>
      </c>
    </row>
    <row r="162" spans="5:12" x14ac:dyDescent="0.2">
      <c r="E162">
        <f t="shared" si="16"/>
        <v>6.4400000000000048</v>
      </c>
      <c r="F162">
        <f t="shared" si="12"/>
        <v>-0.86506513546158681</v>
      </c>
      <c r="H162">
        <f t="shared" si="17"/>
        <v>6.4400000000000048</v>
      </c>
      <c r="I162">
        <f t="shared" si="13"/>
        <v>1.0021312566363629</v>
      </c>
      <c r="K162">
        <f t="shared" si="14"/>
        <v>6.4400000000000048</v>
      </c>
      <c r="L162">
        <f t="shared" si="15"/>
        <v>-1.0021312566363629</v>
      </c>
    </row>
    <row r="163" spans="5:12" x14ac:dyDescent="0.2">
      <c r="E163">
        <f t="shared" si="16"/>
        <v>6.4800000000000049</v>
      </c>
      <c r="F163">
        <f t="shared" si="12"/>
        <v>-0.9153987802860194</v>
      </c>
      <c r="H163">
        <f t="shared" si="17"/>
        <v>6.4800000000000049</v>
      </c>
      <c r="I163">
        <f t="shared" si="13"/>
        <v>0.99017754725717</v>
      </c>
      <c r="K163">
        <f t="shared" si="14"/>
        <v>6.4800000000000049</v>
      </c>
      <c r="L163">
        <f t="shared" si="15"/>
        <v>-0.99017754725717</v>
      </c>
    </row>
    <row r="164" spans="5:12" x14ac:dyDescent="0.2">
      <c r="E164">
        <f t="shared" si="16"/>
        <v>6.5200000000000049</v>
      </c>
      <c r="F164">
        <f t="shared" si="12"/>
        <v>-0.94720014079557724</v>
      </c>
      <c r="H164">
        <f t="shared" si="17"/>
        <v>6.5200000000000049</v>
      </c>
      <c r="I164">
        <f t="shared" si="13"/>
        <v>0.97836642515581718</v>
      </c>
      <c r="K164">
        <f t="shared" si="14"/>
        <v>6.5200000000000049</v>
      </c>
      <c r="L164">
        <f t="shared" si="15"/>
        <v>-0.97836642515581718</v>
      </c>
    </row>
    <row r="165" spans="5:12" x14ac:dyDescent="0.2">
      <c r="E165">
        <f t="shared" si="16"/>
        <v>6.5600000000000049</v>
      </c>
      <c r="F165">
        <f t="shared" si="12"/>
        <v>-0.96030634428570005</v>
      </c>
      <c r="H165">
        <f t="shared" si="17"/>
        <v>6.5600000000000049</v>
      </c>
      <c r="I165">
        <f t="shared" si="13"/>
        <v>0.96669618951031211</v>
      </c>
      <c r="K165">
        <f t="shared" si="14"/>
        <v>6.5600000000000049</v>
      </c>
      <c r="L165">
        <f t="shared" si="15"/>
        <v>-0.96669618951031211</v>
      </c>
    </row>
    <row r="166" spans="5:12" x14ac:dyDescent="0.2">
      <c r="E166">
        <f t="shared" si="16"/>
        <v>6.600000000000005</v>
      </c>
      <c r="F166">
        <f t="shared" si="12"/>
        <v>-0.95491248725642153</v>
      </c>
      <c r="H166">
        <f t="shared" si="17"/>
        <v>6.600000000000005</v>
      </c>
      <c r="I166">
        <f t="shared" si="13"/>
        <v>0.95516515978655536</v>
      </c>
      <c r="K166">
        <f t="shared" si="14"/>
        <v>6.600000000000005</v>
      </c>
      <c r="L166">
        <f t="shared" si="15"/>
        <v>-0.95516515978655536</v>
      </c>
    </row>
    <row r="167" spans="5:12" x14ac:dyDescent="0.2">
      <c r="E167">
        <f t="shared" si="16"/>
        <v>6.640000000000005</v>
      </c>
      <c r="F167">
        <f t="shared" si="12"/>
        <v>-0.93155945108489957</v>
      </c>
      <c r="H167">
        <f t="shared" si="17"/>
        <v>6.640000000000005</v>
      </c>
      <c r="I167">
        <f t="shared" si="13"/>
        <v>0.94377167549634133</v>
      </c>
      <c r="K167">
        <f t="shared" si="14"/>
        <v>6.640000000000005</v>
      </c>
      <c r="L167">
        <f t="shared" si="15"/>
        <v>-0.94377167549634133</v>
      </c>
    </row>
    <row r="168" spans="5:12" x14ac:dyDescent="0.2">
      <c r="E168">
        <f t="shared" si="16"/>
        <v>6.680000000000005</v>
      </c>
      <c r="F168">
        <f t="shared" si="12"/>
        <v>-0.89111545709551687</v>
      </c>
      <c r="H168">
        <f t="shared" si="17"/>
        <v>6.680000000000005</v>
      </c>
      <c r="I168">
        <f t="shared" si="13"/>
        <v>0.93251409595824408</v>
      </c>
      <c r="K168">
        <f t="shared" si="14"/>
        <v>6.680000000000005</v>
      </c>
      <c r="L168">
        <f t="shared" si="15"/>
        <v>-0.93251409595824408</v>
      </c>
    </row>
    <row r="169" spans="5:12" x14ac:dyDescent="0.2">
      <c r="E169">
        <f t="shared" si="16"/>
        <v>6.7200000000000051</v>
      </c>
      <c r="F169">
        <f t="shared" si="12"/>
        <v>-0.83475185886050796</v>
      </c>
      <c r="H169">
        <f t="shared" si="17"/>
        <v>6.7200000000000051</v>
      </c>
      <c r="I169">
        <f t="shared" si="13"/>
        <v>0.92139080006135698</v>
      </c>
      <c r="K169">
        <f t="shared" si="14"/>
        <v>6.7200000000000051</v>
      </c>
      <c r="L169">
        <f t="shared" si="15"/>
        <v>-0.92139080006135698</v>
      </c>
    </row>
    <row r="170" spans="5:12" x14ac:dyDescent="0.2">
      <c r="E170">
        <f t="shared" si="16"/>
        <v>6.7600000000000051</v>
      </c>
      <c r="F170">
        <f t="shared" si="12"/>
        <v>-0.76391376691150559</v>
      </c>
      <c r="H170">
        <f t="shared" si="17"/>
        <v>6.7600000000000051</v>
      </c>
      <c r="I170">
        <f t="shared" si="13"/>
        <v>0.91040018603184936</v>
      </c>
      <c r="K170">
        <f t="shared" si="14"/>
        <v>6.7600000000000051</v>
      </c>
      <c r="L170">
        <f t="shared" si="15"/>
        <v>-0.91040018603184936</v>
      </c>
    </row>
    <row r="171" spans="5:12" x14ac:dyDescent="0.2">
      <c r="E171">
        <f t="shared" si="16"/>
        <v>6.8000000000000052</v>
      </c>
      <c r="F171">
        <f t="shared" si="12"/>
        <v>-0.68028618480789971</v>
      </c>
      <c r="H171">
        <f t="shared" si="17"/>
        <v>6.8000000000000052</v>
      </c>
      <c r="I171">
        <f t="shared" si="13"/>
        <v>0.89954067120230974</v>
      </c>
      <c r="K171">
        <f t="shared" si="14"/>
        <v>6.8000000000000052</v>
      </c>
      <c r="L171">
        <f t="shared" si="15"/>
        <v>-0.89954067120230974</v>
      </c>
    </row>
    <row r="172" spans="5:12" x14ac:dyDescent="0.2">
      <c r="E172">
        <f t="shared" si="16"/>
        <v>6.8400000000000052</v>
      </c>
      <c r="F172">
        <f t="shared" si="12"/>
        <v>-0.58575640442706423</v>
      </c>
      <c r="H172">
        <f t="shared" si="17"/>
        <v>6.8400000000000052</v>
      </c>
      <c r="I172">
        <f t="shared" si="13"/>
        <v>0.88881069178383676</v>
      </c>
      <c r="K172">
        <f t="shared" si="14"/>
        <v>6.8400000000000052</v>
      </c>
      <c r="L172">
        <f t="shared" si="15"/>
        <v>-0.88881069178383676</v>
      </c>
    </row>
    <row r="173" spans="5:12" x14ac:dyDescent="0.2">
      <c r="E173">
        <f t="shared" si="16"/>
        <v>6.8800000000000052</v>
      </c>
      <c r="F173">
        <f t="shared" si="12"/>
        <v>-0.48237346146078497</v>
      </c>
      <c r="H173">
        <f t="shared" si="17"/>
        <v>6.8800000000000052</v>
      </c>
      <c r="I173">
        <f t="shared" si="13"/>
        <v>0.87820870264085305</v>
      </c>
      <c r="K173">
        <f t="shared" si="14"/>
        <v>6.8800000000000052</v>
      </c>
      <c r="L173">
        <f t="shared" si="15"/>
        <v>-0.87820870264085305</v>
      </c>
    </row>
    <row r="174" spans="5:12" x14ac:dyDescent="0.2">
      <c r="E174">
        <f t="shared" si="16"/>
        <v>6.9200000000000053</v>
      </c>
      <c r="F174">
        <f t="shared" si="12"/>
        <v>-0.37230548879045372</v>
      </c>
      <c r="H174">
        <f t="shared" si="17"/>
        <v>6.9200000000000053</v>
      </c>
      <c r="I174">
        <f t="shared" si="13"/>
        <v>0.86773317706860142</v>
      </c>
      <c r="K174">
        <f t="shared" si="14"/>
        <v>6.9200000000000053</v>
      </c>
      <c r="L174">
        <f t="shared" si="15"/>
        <v>-0.86773317706860142</v>
      </c>
    </row>
    <row r="175" spans="5:12" x14ac:dyDescent="0.2">
      <c r="E175">
        <f t="shared" si="16"/>
        <v>6.9600000000000053</v>
      </c>
      <c r="F175">
        <f t="shared" si="12"/>
        <v>-0.2577958253652104</v>
      </c>
      <c r="H175">
        <f t="shared" si="17"/>
        <v>6.9600000000000053</v>
      </c>
      <c r="I175">
        <f t="shared" si="13"/>
        <v>0.8573826065732979</v>
      </c>
      <c r="K175">
        <f t="shared" si="14"/>
        <v>6.9600000000000053</v>
      </c>
      <c r="L175">
        <f t="shared" si="15"/>
        <v>-0.8573826065732979</v>
      </c>
    </row>
    <row r="176" spans="5:12" x14ac:dyDescent="0.2">
      <c r="E176">
        <f t="shared" si="16"/>
        <v>7.0000000000000053</v>
      </c>
      <c r="F176">
        <f t="shared" si="12"/>
        <v>-0.14111874144139006</v>
      </c>
      <c r="H176">
        <f t="shared" si="17"/>
        <v>7.0000000000000053</v>
      </c>
      <c r="I176">
        <f t="shared" si="13"/>
        <v>0.84715550065490519</v>
      </c>
      <c r="K176">
        <f t="shared" si="14"/>
        <v>7.0000000000000053</v>
      </c>
      <c r="L176">
        <f t="shared" si="15"/>
        <v>-0.84715550065490519</v>
      </c>
    </row>
    <row r="177" spans="5:12" x14ac:dyDescent="0.2">
      <c r="E177">
        <f t="shared" si="16"/>
        <v>7.0400000000000054</v>
      </c>
      <c r="F177">
        <f t="shared" si="12"/>
        <v>-2.4535627893623988E-2</v>
      </c>
      <c r="H177">
        <f t="shared" si="17"/>
        <v>7.0400000000000054</v>
      </c>
      <c r="I177">
        <f t="shared" si="13"/>
        <v>0.83705038659249842</v>
      </c>
      <c r="K177">
        <f t="shared" si="14"/>
        <v>7.0400000000000054</v>
      </c>
      <c r="L177">
        <f t="shared" si="15"/>
        <v>-0.83705038659249842</v>
      </c>
    </row>
    <row r="178" spans="5:12" x14ac:dyDescent="0.2">
      <c r="E178">
        <f t="shared" si="16"/>
        <v>7.0800000000000054</v>
      </c>
      <c r="F178">
        <f t="shared" si="12"/>
        <v>8.9747531585085374E-2</v>
      </c>
      <c r="H178">
        <f t="shared" si="17"/>
        <v>7.0800000000000054</v>
      </c>
      <c r="I178">
        <f t="shared" si="13"/>
        <v>0.82706580923219108</v>
      </c>
      <c r="K178">
        <f t="shared" si="14"/>
        <v>7.0800000000000054</v>
      </c>
      <c r="L178">
        <f t="shared" si="15"/>
        <v>-0.82706580923219108</v>
      </c>
    </row>
    <row r="179" spans="5:12" x14ac:dyDescent="0.2">
      <c r="E179">
        <f t="shared" si="16"/>
        <v>7.1200000000000054</v>
      </c>
      <c r="F179">
        <f t="shared" si="12"/>
        <v>0.19962063029381752</v>
      </c>
      <c r="H179">
        <f t="shared" si="17"/>
        <v>7.1200000000000054</v>
      </c>
      <c r="I179">
        <f t="shared" si="13"/>
        <v>0.81720033077758969</v>
      </c>
      <c r="K179">
        <f t="shared" si="14"/>
        <v>7.1200000000000054</v>
      </c>
      <c r="L179">
        <f t="shared" si="15"/>
        <v>-0.81720033077758969</v>
      </c>
    </row>
    <row r="180" spans="5:12" x14ac:dyDescent="0.2">
      <c r="E180">
        <f t="shared" si="16"/>
        <v>7.1600000000000055</v>
      </c>
      <c r="F180">
        <f t="shared" si="12"/>
        <v>0.30310713260593314</v>
      </c>
      <c r="H180">
        <f t="shared" si="17"/>
        <v>7.1600000000000055</v>
      </c>
      <c r="I180">
        <f t="shared" si="13"/>
        <v>0.80745253058274924</v>
      </c>
      <c r="K180">
        <f t="shared" si="14"/>
        <v>7.1600000000000055</v>
      </c>
      <c r="L180">
        <f t="shared" si="15"/>
        <v>-0.80745253058274924</v>
      </c>
    </row>
    <row r="181" spans="5:12" x14ac:dyDescent="0.2">
      <c r="E181">
        <f t="shared" si="16"/>
        <v>7.2000000000000055</v>
      </c>
      <c r="F181">
        <f t="shared" si="12"/>
        <v>0.39839834418008213</v>
      </c>
      <c r="H181">
        <f t="shared" si="17"/>
        <v>7.2000000000000055</v>
      </c>
      <c r="I181">
        <f t="shared" si="13"/>
        <v>0.79782100494759745</v>
      </c>
      <c r="K181">
        <f t="shared" si="14"/>
        <v>7.2000000000000055</v>
      </c>
      <c r="L181">
        <f t="shared" si="15"/>
        <v>-0.79782100494759745</v>
      </c>
    </row>
    <row r="182" spans="5:12" x14ac:dyDescent="0.2">
      <c r="E182">
        <f t="shared" si="16"/>
        <v>7.2400000000000055</v>
      </c>
      <c r="F182">
        <f t="shared" si="12"/>
        <v>0.48388369037931439</v>
      </c>
      <c r="H182">
        <f t="shared" si="17"/>
        <v>7.2400000000000055</v>
      </c>
      <c r="I182">
        <f t="shared" si="13"/>
        <v>0.7883043669157993</v>
      </c>
      <c r="K182">
        <f t="shared" si="14"/>
        <v>7.2400000000000055</v>
      </c>
      <c r="L182">
        <f t="shared" si="15"/>
        <v>-0.7883043669157993</v>
      </c>
    </row>
    <row r="183" spans="5:12" x14ac:dyDescent="0.2">
      <c r="E183">
        <f t="shared" si="16"/>
        <v>7.2800000000000056</v>
      </c>
      <c r="F183">
        <f t="shared" si="12"/>
        <v>0.55817652405433704</v>
      </c>
      <c r="H183">
        <f t="shared" si="17"/>
        <v>7.2800000000000056</v>
      </c>
      <c r="I183">
        <f t="shared" si="13"/>
        <v>0.77890124607503364</v>
      </c>
      <c r="K183">
        <f t="shared" si="14"/>
        <v>7.2800000000000056</v>
      </c>
      <c r="L183">
        <f t="shared" si="15"/>
        <v>-0.77890124607503364</v>
      </c>
    </row>
    <row r="184" spans="5:12" x14ac:dyDescent="0.2">
      <c r="E184">
        <f t="shared" si="16"/>
        <v>7.3200000000000056</v>
      </c>
      <c r="F184">
        <f t="shared" si="12"/>
        <v>0.62013507988107008</v>
      </c>
      <c r="H184">
        <f t="shared" si="17"/>
        <v>7.3200000000000056</v>
      </c>
      <c r="I184">
        <f t="shared" si="13"/>
        <v>0.76961028835965051</v>
      </c>
      <c r="K184">
        <f t="shared" si="14"/>
        <v>7.3200000000000056</v>
      </c>
      <c r="L184">
        <f t="shared" si="15"/>
        <v>-0.76961028835965051</v>
      </c>
    </row>
    <row r="185" spans="5:12" x14ac:dyDescent="0.2">
      <c r="E185">
        <f t="shared" si="16"/>
        <v>7.3600000000000056</v>
      </c>
      <c r="F185">
        <f t="shared" si="12"/>
        <v>0.66887829345043825</v>
      </c>
      <c r="H185">
        <f t="shared" si="17"/>
        <v>7.3600000000000056</v>
      </c>
      <c r="I185">
        <f t="shared" si="13"/>
        <v>0.76043015585568419</v>
      </c>
      <c r="K185">
        <f t="shared" si="14"/>
        <v>7.3600000000000056</v>
      </c>
      <c r="L185">
        <f t="shared" si="15"/>
        <v>-0.76043015585568419</v>
      </c>
    </row>
    <row r="186" spans="5:12" x14ac:dyDescent="0.2">
      <c r="E186">
        <f t="shared" si="16"/>
        <v>7.4000000000000057</v>
      </c>
      <c r="F186">
        <f t="shared" si="12"/>
        <v>0.70379630725817477</v>
      </c>
      <c r="H186">
        <f t="shared" si="17"/>
        <v>7.4000000000000057</v>
      </c>
      <c r="I186">
        <f t="shared" si="13"/>
        <v>0.75135952660819061</v>
      </c>
      <c r="K186">
        <f t="shared" si="14"/>
        <v>7.4000000000000057</v>
      </c>
      <c r="L186">
        <f t="shared" si="15"/>
        <v>-0.75135952660819061</v>
      </c>
    </row>
    <row r="187" spans="5:12" x14ac:dyDescent="0.2">
      <c r="E187">
        <f t="shared" si="16"/>
        <v>7.4400000000000057</v>
      </c>
      <c r="F187">
        <f t="shared" si="12"/>
        <v>0.72455559059608243</v>
      </c>
      <c r="H187">
        <f t="shared" si="17"/>
        <v>7.4400000000000057</v>
      </c>
      <c r="I187">
        <f t="shared" si="13"/>
        <v>0.7423970944308842</v>
      </c>
      <c r="K187">
        <f t="shared" si="14"/>
        <v>7.4400000000000057</v>
      </c>
      <c r="L187">
        <f t="shared" si="15"/>
        <v>-0.7423970944308842</v>
      </c>
    </row>
    <row r="188" spans="5:12" x14ac:dyDescent="0.2">
      <c r="E188">
        <f t="shared" si="16"/>
        <v>7.4800000000000058</v>
      </c>
      <c r="F188">
        <f t="shared" si="12"/>
        <v>0.73109870409589617</v>
      </c>
      <c r="H188">
        <f t="shared" si="17"/>
        <v>7.4800000000000058</v>
      </c>
      <c r="I188">
        <f t="shared" si="13"/>
        <v>0.7335415687180441</v>
      </c>
      <c r="K188">
        <f t="shared" si="14"/>
        <v>7.4800000000000058</v>
      </c>
      <c r="L188">
        <f t="shared" si="15"/>
        <v>-0.7335415687180441</v>
      </c>
    </row>
    <row r="189" spans="5:12" x14ac:dyDescent="0.2">
      <c r="E189">
        <f t="shared" si="16"/>
        <v>7.5200000000000058</v>
      </c>
      <c r="F189">
        <f t="shared" si="12"/>
        <v>0.72363884038379145</v>
      </c>
      <c r="H189">
        <f t="shared" si="17"/>
        <v>7.5200000000000058</v>
      </c>
      <c r="I189">
        <f t="shared" si="13"/>
        <v>0.72479167425866531</v>
      </c>
      <c r="K189">
        <f t="shared" si="14"/>
        <v>7.5200000000000058</v>
      </c>
      <c r="L189">
        <f t="shared" si="15"/>
        <v>-0.72479167425866531</v>
      </c>
    </row>
    <row r="190" spans="5:12" x14ac:dyDescent="0.2">
      <c r="E190">
        <f t="shared" si="16"/>
        <v>7.5600000000000058</v>
      </c>
      <c r="F190">
        <f t="shared" si="12"/>
        <v>0.7026493681323791</v>
      </c>
      <c r="H190">
        <f t="shared" si="17"/>
        <v>7.5600000000000058</v>
      </c>
      <c r="I190">
        <f t="shared" si="13"/>
        <v>0.71614615105282586</v>
      </c>
      <c r="K190">
        <f t="shared" si="14"/>
        <v>7.5600000000000058</v>
      </c>
      <c r="L190">
        <f t="shared" si="15"/>
        <v>-0.71614615105282586</v>
      </c>
    </row>
    <row r="191" spans="5:12" x14ac:dyDescent="0.2">
      <c r="E191">
        <f t="shared" si="16"/>
        <v>7.6000000000000059</v>
      </c>
      <c r="F191">
        <f t="shared" si="12"/>
        <v>0.66884869604818864</v>
      </c>
      <c r="H191">
        <f t="shared" si="17"/>
        <v>7.6000000000000059</v>
      </c>
      <c r="I191">
        <f t="shared" si="13"/>
        <v>0.70760375413024446</v>
      </c>
      <c r="K191">
        <f t="shared" si="14"/>
        <v>7.6000000000000059</v>
      </c>
      <c r="L191">
        <f t="shared" si="15"/>
        <v>-0.70760375413024446</v>
      </c>
    </row>
    <row r="192" spans="5:12" x14ac:dyDescent="0.2">
      <c r="E192">
        <f t="shared" si="16"/>
        <v>7.6400000000000059</v>
      </c>
      <c r="F192">
        <f t="shared" si="12"/>
        <v>0.62318085447174987</v>
      </c>
      <c r="H192">
        <f t="shared" si="17"/>
        <v>7.6400000000000059</v>
      </c>
      <c r="I192">
        <f t="shared" si="13"/>
        <v>0.69916325337100305</v>
      </c>
      <c r="K192">
        <f t="shared" si="14"/>
        <v>7.6400000000000059</v>
      </c>
      <c r="L192">
        <f t="shared" si="15"/>
        <v>-0.69916325337100305</v>
      </c>
    </row>
    <row r="193" spans="5:12" x14ac:dyDescent="0.2">
      <c r="E193">
        <f t="shared" si="16"/>
        <v>7.6800000000000059</v>
      </c>
      <c r="F193">
        <f t="shared" si="12"/>
        <v>0.56679226394984394</v>
      </c>
      <c r="H193">
        <f t="shared" si="17"/>
        <v>7.6800000000000059</v>
      </c>
      <c r="I193">
        <f t="shared" si="13"/>
        <v>0.6908234333284069</v>
      </c>
      <c r="K193">
        <f t="shared" si="14"/>
        <v>7.6800000000000059</v>
      </c>
      <c r="L193">
        <f t="shared" si="15"/>
        <v>-0.6908234333284069</v>
      </c>
    </row>
    <row r="194" spans="5:12" x14ac:dyDescent="0.2">
      <c r="E194">
        <f t="shared" si="16"/>
        <v>7.720000000000006</v>
      </c>
      <c r="F194">
        <f t="shared" ref="F194:F203" si="18">EXP(-$B$16*$B$17*E194)*($B$6*SIN($B$18*E194) + $B$7*COS($B$18*E194))</f>
        <v>0.50100522123193492</v>
      </c>
      <c r="H194">
        <f t="shared" si="17"/>
        <v>7.720000000000006</v>
      </c>
      <c r="I194">
        <f t="shared" ref="I194:I203" si="19">$B$21*EXP(-$B$16*$B$17*$H194)</f>
        <v>0.6825830930539587</v>
      </c>
      <c r="K194">
        <f t="shared" ref="K194:K203" si="20">H194</f>
        <v>7.720000000000006</v>
      </c>
      <c r="L194">
        <f t="shared" ref="L194:L203" si="21">-1*I194</f>
        <v>-0.6825830930539587</v>
      </c>
    </row>
    <row r="195" spans="5:12" x14ac:dyDescent="0.2">
      <c r="E195">
        <f t="shared" ref="E195:E203" si="22">E194+$B$1</f>
        <v>7.760000000000006</v>
      </c>
      <c r="F195">
        <f t="shared" si="18"/>
        <v>0.42728868273903786</v>
      </c>
      <c r="H195">
        <f t="shared" ref="H195:H203" si="23">H194+$B$1</f>
        <v>7.760000000000006</v>
      </c>
      <c r="I195">
        <f t="shared" si="19"/>
        <v>0.67444104592441945</v>
      </c>
      <c r="K195">
        <f t="shared" si="20"/>
        <v>7.760000000000006</v>
      </c>
      <c r="L195">
        <f t="shared" si="21"/>
        <v>-0.67444104592441945</v>
      </c>
    </row>
    <row r="196" spans="5:12" x14ac:dyDescent="0.2">
      <c r="E196">
        <f t="shared" si="22"/>
        <v>7.800000000000006</v>
      </c>
      <c r="F196">
        <f t="shared" si="18"/>
        <v>0.34722696298675243</v>
      </c>
      <c r="H196">
        <f t="shared" si="23"/>
        <v>7.800000000000006</v>
      </c>
      <c r="I196">
        <f t="shared" si="19"/>
        <v>0.66639611947093313</v>
      </c>
      <c r="K196">
        <f t="shared" si="20"/>
        <v>7.800000000000006</v>
      </c>
      <c r="L196">
        <f t="shared" si="21"/>
        <v>-0.66639611947093313</v>
      </c>
    </row>
    <row r="197" spans="5:12" x14ac:dyDescent="0.2">
      <c r="E197">
        <f t="shared" si="22"/>
        <v>7.8400000000000061</v>
      </c>
      <c r="F197">
        <f t="shared" si="18"/>
        <v>0.26248699029402373</v>
      </c>
      <c r="H197">
        <f t="shared" si="23"/>
        <v>7.8400000000000061</v>
      </c>
      <c r="I197">
        <f t="shared" si="19"/>
        <v>0.65844715521018848</v>
      </c>
      <c r="K197">
        <f t="shared" si="20"/>
        <v>7.8400000000000061</v>
      </c>
      <c r="L197">
        <f t="shared" si="21"/>
        <v>-0.65844715521018848</v>
      </c>
    </row>
    <row r="198" spans="5:12" x14ac:dyDescent="0.2">
      <c r="E198">
        <f t="shared" si="22"/>
        <v>7.8800000000000061</v>
      </c>
      <c r="F198">
        <f t="shared" si="18"/>
        <v>0.1747847742034335</v>
      </c>
      <c r="H198">
        <f t="shared" si="23"/>
        <v>7.8800000000000061</v>
      </c>
      <c r="I198">
        <f t="shared" si="19"/>
        <v>0.65059300847759638</v>
      </c>
      <c r="K198">
        <f t="shared" si="20"/>
        <v>7.8800000000000061</v>
      </c>
      <c r="L198">
        <f t="shared" si="21"/>
        <v>-0.65059300847759638</v>
      </c>
    </row>
    <row r="199" spans="5:12" x14ac:dyDescent="0.2">
      <c r="E199">
        <f t="shared" si="22"/>
        <v>7.9200000000000061</v>
      </c>
      <c r="F199">
        <f t="shared" si="18"/>
        <v>8.5851738450572271E-2</v>
      </c>
      <c r="H199">
        <f t="shared" si="23"/>
        <v>7.9200000000000061</v>
      </c>
      <c r="I199">
        <f t="shared" si="19"/>
        <v>0.64283254826245517</v>
      </c>
      <c r="K199">
        <f t="shared" si="20"/>
        <v>7.9200000000000061</v>
      </c>
      <c r="L199">
        <f t="shared" si="21"/>
        <v>-0.64283254826245517</v>
      </c>
    </row>
    <row r="200" spans="5:12" x14ac:dyDescent="0.2">
      <c r="E200">
        <f t="shared" si="22"/>
        <v>7.9600000000000062</v>
      </c>
      <c r="F200">
        <f t="shared" si="18"/>
        <v>-2.598439638608359E-3</v>
      </c>
      <c r="H200">
        <f t="shared" si="23"/>
        <v>7.9600000000000062</v>
      </c>
      <c r="I200">
        <f t="shared" si="19"/>
        <v>0.63516465704508374</v>
      </c>
      <c r="K200">
        <f t="shared" si="20"/>
        <v>7.9600000000000062</v>
      </c>
      <c r="L200">
        <f t="shared" si="21"/>
        <v>-0.63516465704508374</v>
      </c>
    </row>
    <row r="201" spans="5:12" x14ac:dyDescent="0.2">
      <c r="E201">
        <f t="shared" si="22"/>
        <v>8.0000000000000053</v>
      </c>
      <c r="F201">
        <f t="shared" si="18"/>
        <v>-8.8901867233775758E-2</v>
      </c>
      <c r="H201">
        <f t="shared" si="23"/>
        <v>8.0000000000000053</v>
      </c>
      <c r="I201">
        <f t="shared" si="19"/>
        <v>0.62758823063589653</v>
      </c>
      <c r="K201">
        <f t="shared" si="20"/>
        <v>8.0000000000000053</v>
      </c>
      <c r="L201">
        <f t="shared" si="21"/>
        <v>-0.62758823063589653</v>
      </c>
    </row>
    <row r="202" spans="5:12" x14ac:dyDescent="0.2">
      <c r="E202">
        <f t="shared" si="22"/>
        <v>8.0400000000000045</v>
      </c>
      <c r="F202">
        <f t="shared" si="18"/>
        <v>-0.17147477135277969</v>
      </c>
      <c r="H202">
        <f t="shared" si="23"/>
        <v>8.0400000000000045</v>
      </c>
      <c r="I202">
        <f t="shared" si="19"/>
        <v>0.62010217801639889</v>
      </c>
      <c r="K202">
        <f t="shared" si="20"/>
        <v>8.0400000000000045</v>
      </c>
      <c r="L202">
        <f t="shared" si="21"/>
        <v>-0.62010217801639889</v>
      </c>
    </row>
    <row r="203" spans="5:12" x14ac:dyDescent="0.2">
      <c r="E203">
        <f t="shared" si="22"/>
        <v>8.0800000000000036</v>
      </c>
      <c r="F203">
        <f t="shared" si="18"/>
        <v>-0.24884159727494609</v>
      </c>
      <c r="H203">
        <f t="shared" si="23"/>
        <v>8.0800000000000036</v>
      </c>
      <c r="I203">
        <f t="shared" si="19"/>
        <v>0.61270542118207727</v>
      </c>
      <c r="K203">
        <f t="shared" si="20"/>
        <v>8.0800000000000036</v>
      </c>
      <c r="L203">
        <f t="shared" si="21"/>
        <v>-0.61270542118207727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C882-433E-3943-BF8F-B1D89CE39975}">
  <dimension ref="A1:P203"/>
  <sheetViews>
    <sheetView topLeftCell="F1" workbookViewId="0">
      <selection activeCell="L175" sqref="L175:P203"/>
    </sheetView>
  </sheetViews>
  <sheetFormatPr baseColWidth="10" defaultRowHeight="16" x14ac:dyDescent="0.2"/>
  <sheetData>
    <row r="1" spans="1:16" x14ac:dyDescent="0.2">
      <c r="A1" t="s">
        <v>3</v>
      </c>
      <c r="B1">
        <v>0.04</v>
      </c>
      <c r="C1" t="s">
        <v>23</v>
      </c>
      <c r="D1">
        <f>$B$16*G1/3.14</f>
        <v>0</v>
      </c>
      <c r="E1">
        <f>ROUNDDOWN(D1, 0)+1</f>
        <v>1</v>
      </c>
      <c r="G1">
        <v>0</v>
      </c>
      <c r="H1">
        <f>($B$3-(2*E1-1)*$B$23*$B$10*9.81/$B$9)*COS($B$16*G1) + (($B$23*$B$10*9.81)*(-1)^(E1+1))/$B$9</f>
        <v>5</v>
      </c>
      <c r="I1">
        <f>H1*$B$9</f>
        <v>6000</v>
      </c>
      <c r="K1">
        <f>H1</f>
        <v>5</v>
      </c>
      <c r="L1">
        <v>0</v>
      </c>
      <c r="M1">
        <f>$B$3-2*$B$23*$B$10*9.81*$B$16/(3.14*$B$9)*L1</f>
        <v>5</v>
      </c>
      <c r="O1">
        <f>L1</f>
        <v>0</v>
      </c>
      <c r="P1">
        <f>-1*M1</f>
        <v>-5</v>
      </c>
    </row>
    <row r="2" spans="1:16" x14ac:dyDescent="0.2">
      <c r="D2">
        <f t="shared" ref="D2:D65" si="0">$B$16*G2/3.14</f>
        <v>4.4128682995385408E-2</v>
      </c>
      <c r="E2">
        <f t="shared" ref="E2:E65" si="1">ROUNDDOWN(D2, 0)+1</f>
        <v>1</v>
      </c>
      <c r="G2">
        <f>G1+$B$1</f>
        <v>0.04</v>
      </c>
      <c r="H2">
        <f>($B$3-(2*E2-1)*$B$23*$B$10*9.81/$B$9)*COS($B$16*G2) + (($B$23*$B$10*9.81)*(-1)^(E2+1))/$B$9</f>
        <v>4.9552109313582875</v>
      </c>
      <c r="I2">
        <f>H2*$B$9</f>
        <v>5946.2531176299453</v>
      </c>
      <c r="J2" t="str">
        <f>IF(AND(ABS(I2)&gt;ABS(I1), ABS(I2)&gt;ABS(I3)), ABS(I2), "")</f>
        <v/>
      </c>
      <c r="K2">
        <f t="shared" ref="K2:K65" si="2">H2</f>
        <v>4.9552109313582875</v>
      </c>
      <c r="L2">
        <f>L1+$B$1</f>
        <v>0.04</v>
      </c>
      <c r="M2">
        <f t="shared" ref="M2:M65" si="3">$B$3-2*$B$23*$B$10*9.81*$B$16/(3.14*$B$9)*L2</f>
        <v>4.9711398413210182</v>
      </c>
      <c r="O2">
        <f t="shared" ref="O2:O65" si="4">L2</f>
        <v>0.04</v>
      </c>
      <c r="P2">
        <f t="shared" ref="P2:P65" si="5">-1*M2</f>
        <v>-4.9711398413210182</v>
      </c>
    </row>
    <row r="3" spans="1:16" x14ac:dyDescent="0.2">
      <c r="A3" t="s">
        <v>0</v>
      </c>
      <c r="B3">
        <v>5</v>
      </c>
      <c r="D3">
        <f t="shared" si="0"/>
        <v>8.8257365990770817E-2</v>
      </c>
      <c r="E3">
        <f t="shared" si="1"/>
        <v>1</v>
      </c>
      <c r="G3">
        <f t="shared" ref="G3:G66" si="6">G2+$B$1</f>
        <v>0.08</v>
      </c>
      <c r="H3">
        <f t="shared" ref="H3:H65" si="7">($B$3-(2*E3-1)*$B$23*$B$10*9.81/$B$9)*COS($B$16*G3) + (($B$23*$B$10*9.81)*(-1)^(E3+1))/$B$9</f>
        <v>4.821702300511169</v>
      </c>
      <c r="I3">
        <f t="shared" ref="I3:I66" si="8">H3*$B$9</f>
        <v>5786.0427606134026</v>
      </c>
      <c r="J3" t="str">
        <f t="shared" ref="J3:J66" si="9">IF(AND(ABS(I3)&gt;ABS(I2), ABS(I3)&gt;ABS(I4)), ABS(I3), "")</f>
        <v/>
      </c>
      <c r="K3">
        <f t="shared" si="2"/>
        <v>4.821702300511169</v>
      </c>
      <c r="L3">
        <f t="shared" ref="L3:L66" si="10">L2+$B$1</f>
        <v>0.08</v>
      </c>
      <c r="M3">
        <f t="shared" si="3"/>
        <v>4.9422796826420363</v>
      </c>
      <c r="O3">
        <f t="shared" si="4"/>
        <v>0.08</v>
      </c>
      <c r="P3">
        <f t="shared" si="5"/>
        <v>-4.9422796826420363</v>
      </c>
    </row>
    <row r="4" spans="1:16" x14ac:dyDescent="0.2">
      <c r="A4" t="s">
        <v>1</v>
      </c>
      <c r="B4">
        <v>15</v>
      </c>
      <c r="D4">
        <f t="shared" si="0"/>
        <v>0.13238604898615619</v>
      </c>
      <c r="E4">
        <f t="shared" si="1"/>
        <v>1</v>
      </c>
      <c r="G4">
        <f t="shared" si="6"/>
        <v>0.12</v>
      </c>
      <c r="H4">
        <f t="shared" si="7"/>
        <v>4.6020333744097561</v>
      </c>
      <c r="I4">
        <f t="shared" si="8"/>
        <v>5522.4400492917075</v>
      </c>
      <c r="J4" t="str">
        <f t="shared" si="9"/>
        <v/>
      </c>
      <c r="K4">
        <f t="shared" si="2"/>
        <v>4.6020333744097561</v>
      </c>
      <c r="L4">
        <f t="shared" si="10"/>
        <v>0.12</v>
      </c>
      <c r="M4">
        <f t="shared" si="3"/>
        <v>4.9134195239630536</v>
      </c>
      <c r="O4">
        <f t="shared" si="4"/>
        <v>0.12</v>
      </c>
      <c r="P4">
        <f t="shared" si="5"/>
        <v>-4.9134195239630536</v>
      </c>
    </row>
    <row r="5" spans="1:16" x14ac:dyDescent="0.2">
      <c r="D5">
        <f t="shared" si="0"/>
        <v>0.17651473198154163</v>
      </c>
      <c r="E5">
        <f t="shared" si="1"/>
        <v>1</v>
      </c>
      <c r="G5">
        <f t="shared" si="6"/>
        <v>0.16</v>
      </c>
      <c r="H5">
        <f t="shared" si="7"/>
        <v>4.3004150525231735</v>
      </c>
      <c r="I5">
        <f t="shared" si="8"/>
        <v>5160.4980630278078</v>
      </c>
      <c r="J5" t="str">
        <f t="shared" si="9"/>
        <v/>
      </c>
      <c r="K5">
        <f t="shared" si="2"/>
        <v>4.3004150525231735</v>
      </c>
      <c r="L5">
        <f t="shared" si="10"/>
        <v>0.16</v>
      </c>
      <c r="M5">
        <f t="shared" si="3"/>
        <v>4.8845593652840718</v>
      </c>
      <c r="O5">
        <f t="shared" si="4"/>
        <v>0.16</v>
      </c>
      <c r="P5">
        <f t="shared" si="5"/>
        <v>-4.8845593652840718</v>
      </c>
    </row>
    <row r="6" spans="1:16" x14ac:dyDescent="0.2">
      <c r="A6" t="s">
        <v>18</v>
      </c>
      <c r="B6">
        <f>(B4+B16*B17*B3)/B18</f>
        <v>4.7811025993478937</v>
      </c>
      <c r="D6">
        <f t="shared" si="0"/>
        <v>0.22064341497692705</v>
      </c>
      <c r="E6">
        <f t="shared" si="1"/>
        <v>1</v>
      </c>
      <c r="G6">
        <f t="shared" si="6"/>
        <v>0.2</v>
      </c>
      <c r="H6">
        <f t="shared" si="7"/>
        <v>3.9226291468448191</v>
      </c>
      <c r="I6">
        <f t="shared" si="8"/>
        <v>4707.1549762137829</v>
      </c>
      <c r="J6" t="str">
        <f t="shared" si="9"/>
        <v/>
      </c>
      <c r="K6">
        <f t="shared" si="2"/>
        <v>3.9226291468448191</v>
      </c>
      <c r="L6">
        <f t="shared" si="10"/>
        <v>0.2</v>
      </c>
      <c r="M6">
        <f t="shared" si="3"/>
        <v>4.8556992066050899</v>
      </c>
      <c r="O6">
        <f t="shared" si="4"/>
        <v>0.2</v>
      </c>
      <c r="P6">
        <f t="shared" si="5"/>
        <v>-4.8556992066050899</v>
      </c>
    </row>
    <row r="7" spans="1:16" x14ac:dyDescent="0.2">
      <c r="A7" t="s">
        <v>19</v>
      </c>
      <c r="B7">
        <f>B3</f>
        <v>5</v>
      </c>
      <c r="D7">
        <f t="shared" si="0"/>
        <v>0.26477209797231244</v>
      </c>
      <c r="E7">
        <f t="shared" si="1"/>
        <v>1</v>
      </c>
      <c r="G7">
        <f t="shared" si="6"/>
        <v>0.24000000000000002</v>
      </c>
      <c r="H7">
        <f t="shared" si="7"/>
        <v>3.4759175486057217</v>
      </c>
      <c r="I7">
        <f t="shared" si="8"/>
        <v>4171.1010583268662</v>
      </c>
      <c r="J7" t="str">
        <f t="shared" si="9"/>
        <v/>
      </c>
      <c r="K7">
        <f t="shared" si="2"/>
        <v>3.4759175486057217</v>
      </c>
      <c r="L7">
        <f t="shared" si="10"/>
        <v>0.24000000000000002</v>
      </c>
      <c r="M7">
        <f t="shared" si="3"/>
        <v>4.8268390479261072</v>
      </c>
      <c r="O7">
        <f t="shared" si="4"/>
        <v>0.24000000000000002</v>
      </c>
      <c r="P7">
        <f t="shared" si="5"/>
        <v>-4.8268390479261072</v>
      </c>
    </row>
    <row r="8" spans="1:16" x14ac:dyDescent="0.2">
      <c r="A8" t="s">
        <v>8</v>
      </c>
      <c r="B8" s="1">
        <v>60</v>
      </c>
      <c r="D8">
        <f t="shared" si="0"/>
        <v>0.30890078096769785</v>
      </c>
      <c r="E8">
        <f t="shared" si="1"/>
        <v>1</v>
      </c>
      <c r="G8">
        <f t="shared" si="6"/>
        <v>0.28000000000000003</v>
      </c>
      <c r="H8">
        <f t="shared" si="7"/>
        <v>2.9688434062914713</v>
      </c>
      <c r="I8">
        <f t="shared" si="8"/>
        <v>3562.6120875497654</v>
      </c>
      <c r="J8" t="str">
        <f t="shared" si="9"/>
        <v/>
      </c>
      <c r="K8">
        <f t="shared" si="2"/>
        <v>2.9688434062914713</v>
      </c>
      <c r="L8">
        <f t="shared" si="10"/>
        <v>0.28000000000000003</v>
      </c>
      <c r="M8">
        <f t="shared" si="3"/>
        <v>4.7979788892471253</v>
      </c>
      <c r="O8">
        <f t="shared" si="4"/>
        <v>0.28000000000000003</v>
      </c>
      <c r="P8">
        <f t="shared" si="5"/>
        <v>-4.7979788892471253</v>
      </c>
    </row>
    <row r="9" spans="1:16" x14ac:dyDescent="0.2">
      <c r="A9" t="s">
        <v>9</v>
      </c>
      <c r="B9">
        <v>1200</v>
      </c>
      <c r="D9">
        <f t="shared" si="0"/>
        <v>0.35302946396308327</v>
      </c>
      <c r="E9">
        <f t="shared" si="1"/>
        <v>1</v>
      </c>
      <c r="G9">
        <f t="shared" si="6"/>
        <v>0.32</v>
      </c>
      <c r="H9">
        <f t="shared" si="7"/>
        <v>2.4111269760829162</v>
      </c>
      <c r="I9">
        <f t="shared" si="8"/>
        <v>2893.3523712994993</v>
      </c>
      <c r="J9" t="str">
        <f t="shared" si="9"/>
        <v/>
      </c>
      <c r="K9">
        <f t="shared" si="2"/>
        <v>2.4111269760829162</v>
      </c>
      <c r="L9">
        <f t="shared" si="10"/>
        <v>0.32</v>
      </c>
      <c r="M9">
        <f t="shared" si="3"/>
        <v>4.7691187305681435</v>
      </c>
      <c r="O9">
        <f t="shared" si="4"/>
        <v>0.32</v>
      </c>
      <c r="P9">
        <f t="shared" si="5"/>
        <v>-4.7691187305681435</v>
      </c>
    </row>
    <row r="10" spans="1:16" x14ac:dyDescent="0.2">
      <c r="A10" t="s">
        <v>10</v>
      </c>
      <c r="B10">
        <v>100</v>
      </c>
      <c r="D10">
        <f t="shared" si="0"/>
        <v>0.39715814695846857</v>
      </c>
      <c r="E10">
        <f t="shared" si="1"/>
        <v>1</v>
      </c>
      <c r="G10">
        <f t="shared" si="6"/>
        <v>0.36</v>
      </c>
      <c r="H10">
        <f t="shared" si="7"/>
        <v>1.813459291352717</v>
      </c>
      <c r="I10">
        <f t="shared" si="8"/>
        <v>2176.1511496232606</v>
      </c>
      <c r="J10" t="str">
        <f t="shared" si="9"/>
        <v/>
      </c>
      <c r="K10">
        <f t="shared" si="2"/>
        <v>1.813459291352717</v>
      </c>
      <c r="L10">
        <f t="shared" si="10"/>
        <v>0.36</v>
      </c>
      <c r="M10">
        <f t="shared" si="3"/>
        <v>4.7402585718891617</v>
      </c>
      <c r="O10">
        <f t="shared" si="4"/>
        <v>0.36</v>
      </c>
      <c r="P10">
        <f t="shared" si="5"/>
        <v>-4.7402585718891617</v>
      </c>
    </row>
    <row r="11" spans="1:16" x14ac:dyDescent="0.2">
      <c r="D11">
        <f t="shared" si="0"/>
        <v>0.44128682995385399</v>
      </c>
      <c r="E11">
        <f t="shared" si="1"/>
        <v>1</v>
      </c>
      <c r="G11">
        <f t="shared" si="6"/>
        <v>0.39999999999999997</v>
      </c>
      <c r="H11">
        <f t="shared" si="7"/>
        <v>1.1872972230430141</v>
      </c>
      <c r="I11">
        <f t="shared" si="8"/>
        <v>1424.7566676516169</v>
      </c>
      <c r="J11" t="str">
        <f t="shared" si="9"/>
        <v/>
      </c>
      <c r="K11">
        <f t="shared" si="2"/>
        <v>1.1872972230430141</v>
      </c>
      <c r="L11">
        <f t="shared" si="10"/>
        <v>0.39999999999999997</v>
      </c>
      <c r="M11">
        <f t="shared" si="3"/>
        <v>4.7113984132101798</v>
      </c>
      <c r="O11">
        <f t="shared" si="4"/>
        <v>0.39999999999999997</v>
      </c>
      <c r="P11">
        <f t="shared" si="5"/>
        <v>-4.7113984132101798</v>
      </c>
    </row>
    <row r="12" spans="1:16" x14ac:dyDescent="0.2">
      <c r="D12">
        <f t="shared" si="0"/>
        <v>0.4854155129492394</v>
      </c>
      <c r="E12">
        <f t="shared" si="1"/>
        <v>1</v>
      </c>
      <c r="G12">
        <f t="shared" si="6"/>
        <v>0.43999999999999995</v>
      </c>
      <c r="H12">
        <f t="shared" si="7"/>
        <v>0.54464385947324345</v>
      </c>
      <c r="I12">
        <f t="shared" si="8"/>
        <v>653.5726313678922</v>
      </c>
      <c r="J12" t="str">
        <f t="shared" si="9"/>
        <v/>
      </c>
      <c r="K12">
        <f t="shared" si="2"/>
        <v>0.54464385947324345</v>
      </c>
      <c r="L12">
        <f t="shared" si="10"/>
        <v>0.43999999999999995</v>
      </c>
      <c r="M12">
        <f t="shared" si="3"/>
        <v>4.6825382545311971</v>
      </c>
      <c r="O12">
        <f t="shared" si="4"/>
        <v>0.43999999999999995</v>
      </c>
      <c r="P12">
        <f t="shared" si="5"/>
        <v>-4.6825382545311971</v>
      </c>
    </row>
    <row r="13" spans="1:16" x14ac:dyDescent="0.2">
      <c r="A13" t="s">
        <v>11</v>
      </c>
      <c r="B13" t="e">
        <f>(-B8+SQRT(B8^2-4*B9*B10))/(2*B10)</f>
        <v>#NUM!</v>
      </c>
      <c r="D13">
        <f t="shared" si="0"/>
        <v>0.52954419594462476</v>
      </c>
      <c r="E13">
        <f t="shared" si="1"/>
        <v>1</v>
      </c>
      <c r="G13">
        <f t="shared" si="6"/>
        <v>0.47999999999999993</v>
      </c>
      <c r="H13">
        <f t="shared" si="7"/>
        <v>-0.10218158445663494</v>
      </c>
      <c r="I13">
        <f t="shared" si="8"/>
        <v>-122.61790134796193</v>
      </c>
      <c r="J13" t="str">
        <f t="shared" si="9"/>
        <v/>
      </c>
      <c r="K13">
        <f t="shared" si="2"/>
        <v>-0.10218158445663494</v>
      </c>
      <c r="L13">
        <f t="shared" si="10"/>
        <v>0.47999999999999993</v>
      </c>
      <c r="M13">
        <f t="shared" si="3"/>
        <v>4.6536780958522153</v>
      </c>
      <c r="O13">
        <f t="shared" si="4"/>
        <v>0.47999999999999993</v>
      </c>
      <c r="P13">
        <f t="shared" si="5"/>
        <v>-4.6536780958522153</v>
      </c>
    </row>
    <row r="14" spans="1:16" x14ac:dyDescent="0.2">
      <c r="A14" t="s">
        <v>12</v>
      </c>
      <c r="B14" t="e">
        <f>(-B8-SQRT(B8^2-4*B9*B10))/(2*B10)</f>
        <v>#NUM!</v>
      </c>
      <c r="D14">
        <f t="shared" si="0"/>
        <v>0.57367287894001018</v>
      </c>
      <c r="E14">
        <f t="shared" si="1"/>
        <v>1</v>
      </c>
      <c r="G14">
        <f t="shared" si="6"/>
        <v>0.51999999999999991</v>
      </c>
      <c r="H14">
        <f t="shared" si="7"/>
        <v>-0.74077991798806075</v>
      </c>
      <c r="I14">
        <f t="shared" si="8"/>
        <v>-888.93590158567292</v>
      </c>
      <c r="J14" t="str">
        <f t="shared" si="9"/>
        <v/>
      </c>
      <c r="K14">
        <f t="shared" si="2"/>
        <v>-0.74077991798806075</v>
      </c>
      <c r="L14">
        <f t="shared" si="10"/>
        <v>0.51999999999999991</v>
      </c>
      <c r="M14">
        <f t="shared" si="3"/>
        <v>4.6248179371732334</v>
      </c>
      <c r="O14">
        <f t="shared" si="4"/>
        <v>0.51999999999999991</v>
      </c>
      <c r="P14">
        <f t="shared" si="5"/>
        <v>-4.6248179371732334</v>
      </c>
    </row>
    <row r="15" spans="1:16" x14ac:dyDescent="0.2">
      <c r="D15">
        <f t="shared" si="0"/>
        <v>0.61780156193539559</v>
      </c>
      <c r="E15">
        <f t="shared" si="1"/>
        <v>1</v>
      </c>
      <c r="G15">
        <f t="shared" si="6"/>
        <v>0.55999999999999994</v>
      </c>
      <c r="H15">
        <f t="shared" si="7"/>
        <v>-1.358909658306986</v>
      </c>
      <c r="I15">
        <f t="shared" si="8"/>
        <v>-1630.6915899683831</v>
      </c>
      <c r="J15" t="str">
        <f t="shared" si="9"/>
        <v/>
      </c>
      <c r="K15">
        <f t="shared" si="2"/>
        <v>-1.358909658306986</v>
      </c>
      <c r="L15">
        <f t="shared" si="10"/>
        <v>0.55999999999999994</v>
      </c>
      <c r="M15">
        <f t="shared" si="3"/>
        <v>4.5959577784942516</v>
      </c>
      <c r="O15">
        <f t="shared" si="4"/>
        <v>0.55999999999999994</v>
      </c>
      <c r="P15">
        <f t="shared" si="5"/>
        <v>-4.5959577784942516</v>
      </c>
    </row>
    <row r="16" spans="1:16" x14ac:dyDescent="0.2">
      <c r="A16" t="s">
        <v>2</v>
      </c>
      <c r="B16">
        <f>SQRT(B9/B10)</f>
        <v>3.4641016151377544</v>
      </c>
      <c r="D16">
        <f t="shared" si="0"/>
        <v>0.66193024493078101</v>
      </c>
      <c r="E16">
        <f t="shared" si="1"/>
        <v>1</v>
      </c>
      <c r="G16">
        <f t="shared" si="6"/>
        <v>0.6</v>
      </c>
      <c r="H16">
        <f t="shared" si="7"/>
        <v>-1.9447216911961487</v>
      </c>
      <c r="I16">
        <f t="shared" si="8"/>
        <v>-2333.6660294353783</v>
      </c>
      <c r="J16" t="str">
        <f t="shared" si="9"/>
        <v/>
      </c>
      <c r="K16">
        <f t="shared" si="2"/>
        <v>-1.9447216911961487</v>
      </c>
      <c r="L16">
        <f t="shared" si="10"/>
        <v>0.6</v>
      </c>
      <c r="M16">
        <f t="shared" si="3"/>
        <v>4.5670976198152688</v>
      </c>
      <c r="O16">
        <f t="shared" si="4"/>
        <v>0.6</v>
      </c>
      <c r="P16">
        <f t="shared" si="5"/>
        <v>-4.5670976198152688</v>
      </c>
    </row>
    <row r="17" spans="1:16" x14ac:dyDescent="0.2">
      <c r="A17" t="s">
        <v>20</v>
      </c>
      <c r="B17">
        <f>B8/(2*B10*B16)</f>
        <v>8.6602540378443865E-2</v>
      </c>
      <c r="D17">
        <f t="shared" si="0"/>
        <v>0.70605892792616654</v>
      </c>
      <c r="E17">
        <f t="shared" si="1"/>
        <v>1</v>
      </c>
      <c r="G17">
        <f t="shared" si="6"/>
        <v>0.64</v>
      </c>
      <c r="H17">
        <f t="shared" si="7"/>
        <v>-2.4869864102561441</v>
      </c>
      <c r="I17">
        <f t="shared" si="8"/>
        <v>-2984.3836923073727</v>
      </c>
      <c r="J17" t="str">
        <f t="shared" si="9"/>
        <v/>
      </c>
      <c r="K17">
        <f t="shared" si="2"/>
        <v>-2.4869864102561441</v>
      </c>
      <c r="L17">
        <f t="shared" si="10"/>
        <v>0.64</v>
      </c>
      <c r="M17">
        <f t="shared" si="3"/>
        <v>4.538237461136287</v>
      </c>
      <c r="O17">
        <f t="shared" si="4"/>
        <v>0.64</v>
      </c>
      <c r="P17">
        <f t="shared" si="5"/>
        <v>-4.538237461136287</v>
      </c>
    </row>
    <row r="18" spans="1:16" x14ac:dyDescent="0.2">
      <c r="A18" t="s">
        <v>21</v>
      </c>
      <c r="B18">
        <f>SQRT(1-B17^2)*B16</f>
        <v>3.4510867853474796</v>
      </c>
      <c r="D18">
        <f t="shared" si="0"/>
        <v>0.75018761092155195</v>
      </c>
      <c r="E18">
        <f t="shared" si="1"/>
        <v>1</v>
      </c>
      <c r="G18">
        <f t="shared" si="6"/>
        <v>0.68</v>
      </c>
      <c r="H18">
        <f t="shared" si="7"/>
        <v>-2.9753089805954849</v>
      </c>
      <c r="I18">
        <f t="shared" si="8"/>
        <v>-3570.370776714582</v>
      </c>
      <c r="J18" t="str">
        <f t="shared" si="9"/>
        <v/>
      </c>
      <c r="K18">
        <f t="shared" si="2"/>
        <v>-2.9753089805954849</v>
      </c>
      <c r="L18">
        <f t="shared" si="10"/>
        <v>0.68</v>
      </c>
      <c r="M18">
        <f t="shared" si="3"/>
        <v>4.5093773024573052</v>
      </c>
      <c r="O18">
        <f t="shared" si="4"/>
        <v>0.68</v>
      </c>
      <c r="P18">
        <f t="shared" si="5"/>
        <v>-4.5093773024573052</v>
      </c>
    </row>
    <row r="19" spans="1:16" x14ac:dyDescent="0.2">
      <c r="D19">
        <f t="shared" si="0"/>
        <v>0.79431629391693737</v>
      </c>
      <c r="E19">
        <f t="shared" si="1"/>
        <v>1</v>
      </c>
      <c r="G19">
        <f t="shared" si="6"/>
        <v>0.72000000000000008</v>
      </c>
      <c r="H19">
        <f t="shared" si="7"/>
        <v>-3.4003286005354938</v>
      </c>
      <c r="I19">
        <f t="shared" si="8"/>
        <v>-4080.3943206425924</v>
      </c>
      <c r="J19" t="str">
        <f t="shared" si="9"/>
        <v/>
      </c>
      <c r="K19">
        <f t="shared" si="2"/>
        <v>-3.4003286005354938</v>
      </c>
      <c r="L19">
        <f t="shared" si="10"/>
        <v>0.72000000000000008</v>
      </c>
      <c r="M19">
        <f t="shared" si="3"/>
        <v>4.4805171437783233</v>
      </c>
      <c r="O19">
        <f t="shared" si="4"/>
        <v>0.72000000000000008</v>
      </c>
      <c r="P19">
        <f t="shared" si="5"/>
        <v>-4.4805171437783233</v>
      </c>
    </row>
    <row r="20" spans="1:16" x14ac:dyDescent="0.2">
      <c r="D20">
        <f t="shared" si="0"/>
        <v>0.83844497691232278</v>
      </c>
      <c r="E20">
        <f t="shared" si="1"/>
        <v>1</v>
      </c>
      <c r="G20">
        <f t="shared" si="6"/>
        <v>0.76000000000000012</v>
      </c>
      <c r="H20">
        <f t="shared" si="7"/>
        <v>-3.7538979416226894</v>
      </c>
      <c r="I20">
        <f t="shared" si="8"/>
        <v>-4504.6775299472274</v>
      </c>
      <c r="J20" t="str">
        <f t="shared" si="9"/>
        <v/>
      </c>
      <c r="K20">
        <f t="shared" si="2"/>
        <v>-3.7538979416226894</v>
      </c>
      <c r="L20">
        <f t="shared" si="10"/>
        <v>0.76000000000000012</v>
      </c>
      <c r="M20">
        <f t="shared" si="3"/>
        <v>4.4516569850993406</v>
      </c>
      <c r="O20">
        <f t="shared" si="4"/>
        <v>0.76000000000000012</v>
      </c>
      <c r="P20">
        <f t="shared" si="5"/>
        <v>-4.4516569850993406</v>
      </c>
    </row>
    <row r="21" spans="1:16" x14ac:dyDescent="0.2">
      <c r="A21" t="s">
        <v>22</v>
      </c>
      <c r="B21">
        <f>SQRT(B6^2+B7^2)</f>
        <v>6.9180157607142805</v>
      </c>
      <c r="D21">
        <f t="shared" si="0"/>
        <v>0.88257365990770831</v>
      </c>
      <c r="E21">
        <f t="shared" si="1"/>
        <v>1</v>
      </c>
      <c r="G21">
        <f t="shared" si="6"/>
        <v>0.80000000000000016</v>
      </c>
      <c r="H21">
        <f t="shared" si="7"/>
        <v>-4.0292393272092797</v>
      </c>
      <c r="I21">
        <f t="shared" si="8"/>
        <v>-4835.0871926511354</v>
      </c>
      <c r="J21" t="str">
        <f t="shared" si="9"/>
        <v/>
      </c>
      <c r="K21">
        <f t="shared" si="2"/>
        <v>-4.0292393272092797</v>
      </c>
      <c r="L21">
        <f t="shared" si="10"/>
        <v>0.80000000000000016</v>
      </c>
      <c r="M21">
        <f t="shared" si="3"/>
        <v>4.4227968264203588</v>
      </c>
      <c r="O21">
        <f t="shared" si="4"/>
        <v>0.80000000000000016</v>
      </c>
      <c r="P21">
        <f t="shared" si="5"/>
        <v>-4.4227968264203588</v>
      </c>
    </row>
    <row r="22" spans="1:16" x14ac:dyDescent="0.2">
      <c r="D22">
        <f t="shared" si="0"/>
        <v>0.92670234290309372</v>
      </c>
      <c r="E22">
        <f t="shared" si="1"/>
        <v>1</v>
      </c>
      <c r="G22">
        <f t="shared" si="6"/>
        <v>0.84000000000000019</v>
      </c>
      <c r="H22">
        <f t="shared" si="7"/>
        <v>-4.2210746557677918</v>
      </c>
      <c r="I22">
        <f t="shared" si="8"/>
        <v>-5065.2895869213498</v>
      </c>
      <c r="J22" t="str">
        <f t="shared" si="9"/>
        <v/>
      </c>
      <c r="K22">
        <f t="shared" si="2"/>
        <v>-4.2210746557677918</v>
      </c>
      <c r="L22">
        <f t="shared" si="10"/>
        <v>0.84000000000000019</v>
      </c>
      <c r="M22">
        <f t="shared" si="3"/>
        <v>4.3939366677413769</v>
      </c>
      <c r="O22">
        <f t="shared" si="4"/>
        <v>0.84000000000000019</v>
      </c>
      <c r="P22">
        <f t="shared" si="5"/>
        <v>-4.3939366677413769</v>
      </c>
    </row>
    <row r="23" spans="1:16" x14ac:dyDescent="0.2">
      <c r="A23" t="s">
        <v>24</v>
      </c>
      <c r="B23">
        <v>0.4</v>
      </c>
      <c r="D23">
        <f t="shared" si="0"/>
        <v>0.97083102589847914</v>
      </c>
      <c r="E23">
        <f t="shared" si="1"/>
        <v>1</v>
      </c>
      <c r="G23">
        <f t="shared" si="6"/>
        <v>0.88000000000000023</v>
      </c>
      <c r="H23">
        <f t="shared" si="7"/>
        <v>-4.3257265784008521</v>
      </c>
      <c r="I23">
        <f t="shared" si="8"/>
        <v>-5190.8718940810222</v>
      </c>
      <c r="J23" t="str">
        <f t="shared" si="9"/>
        <v/>
      </c>
      <c r="K23">
        <f t="shared" si="2"/>
        <v>-4.3257265784008521</v>
      </c>
      <c r="L23">
        <f t="shared" si="10"/>
        <v>0.88000000000000023</v>
      </c>
      <c r="M23">
        <f t="shared" si="3"/>
        <v>4.3650765090623942</v>
      </c>
      <c r="O23">
        <f t="shared" si="4"/>
        <v>0.88000000000000023</v>
      </c>
      <c r="P23">
        <f t="shared" si="5"/>
        <v>-4.3650765090623942</v>
      </c>
    </row>
    <row r="24" spans="1:16" x14ac:dyDescent="0.2">
      <c r="A24" t="s">
        <v>25</v>
      </c>
      <c r="B24">
        <v>1.1000000000000001</v>
      </c>
      <c r="D24">
        <f t="shared" si="0"/>
        <v>1.0149597088938647</v>
      </c>
      <c r="E24">
        <f t="shared" si="1"/>
        <v>2</v>
      </c>
      <c r="G24">
        <f t="shared" si="6"/>
        <v>0.92000000000000026</v>
      </c>
      <c r="H24">
        <f t="shared" si="7"/>
        <v>-4.341862305800638</v>
      </c>
      <c r="I24">
        <f t="shared" si="8"/>
        <v>-5210.2347669607652</v>
      </c>
      <c r="J24">
        <f t="shared" si="9"/>
        <v>5210.2347669607652</v>
      </c>
      <c r="K24">
        <f t="shared" si="2"/>
        <v>-4.341862305800638</v>
      </c>
      <c r="L24">
        <f t="shared" si="10"/>
        <v>0.92000000000000026</v>
      </c>
      <c r="M24">
        <f t="shared" si="3"/>
        <v>4.3362163503834124</v>
      </c>
      <c r="O24">
        <f t="shared" si="4"/>
        <v>0.92000000000000026</v>
      </c>
      <c r="P24">
        <f t="shared" si="5"/>
        <v>-4.3362163503834124</v>
      </c>
    </row>
    <row r="25" spans="1:16" x14ac:dyDescent="0.2">
      <c r="D25">
        <f t="shared" si="0"/>
        <v>1.05908839188925</v>
      </c>
      <c r="E25">
        <f t="shared" si="1"/>
        <v>2</v>
      </c>
      <c r="G25">
        <f t="shared" si="6"/>
        <v>0.9600000000000003</v>
      </c>
      <c r="H25">
        <f t="shared" si="7"/>
        <v>-4.2781986100185474</v>
      </c>
      <c r="I25">
        <f t="shared" si="8"/>
        <v>-5133.8383320222565</v>
      </c>
      <c r="J25" t="str">
        <f t="shared" si="9"/>
        <v/>
      </c>
      <c r="K25">
        <f t="shared" si="2"/>
        <v>-4.2781986100185474</v>
      </c>
      <c r="L25">
        <f t="shared" si="10"/>
        <v>0.9600000000000003</v>
      </c>
      <c r="M25">
        <f t="shared" si="3"/>
        <v>4.3073561917044305</v>
      </c>
      <c r="O25">
        <f t="shared" si="4"/>
        <v>0.9600000000000003</v>
      </c>
      <c r="P25">
        <f t="shared" si="5"/>
        <v>-4.3073561917044305</v>
      </c>
    </row>
    <row r="26" spans="1:16" x14ac:dyDescent="0.2">
      <c r="D26">
        <f t="shared" si="0"/>
        <v>1.1032170748846355</v>
      </c>
      <c r="E26">
        <f t="shared" si="1"/>
        <v>2</v>
      </c>
      <c r="G26">
        <f t="shared" si="6"/>
        <v>1.0000000000000002</v>
      </c>
      <c r="H26">
        <f t="shared" si="7"/>
        <v>-4.1387932040883051</v>
      </c>
      <c r="I26">
        <f t="shared" si="8"/>
        <v>-4966.5518449059664</v>
      </c>
      <c r="J26" t="str">
        <f t="shared" si="9"/>
        <v/>
      </c>
      <c r="K26">
        <f t="shared" si="2"/>
        <v>-4.1387932040883051</v>
      </c>
      <c r="L26">
        <f t="shared" si="10"/>
        <v>1.0000000000000002</v>
      </c>
      <c r="M26">
        <f t="shared" si="3"/>
        <v>4.2784960330254487</v>
      </c>
      <c r="O26">
        <f t="shared" si="4"/>
        <v>1.0000000000000002</v>
      </c>
      <c r="P26">
        <f t="shared" si="5"/>
        <v>-4.2784960330254487</v>
      </c>
    </row>
    <row r="27" spans="1:16" x14ac:dyDescent="0.2">
      <c r="A27" t="s">
        <v>26</v>
      </c>
      <c r="B27">
        <f>B24*B10*9.81</f>
        <v>1079.1000000000001</v>
      </c>
      <c r="D27">
        <f t="shared" si="0"/>
        <v>1.1473457578800208</v>
      </c>
      <c r="E27">
        <f t="shared" si="1"/>
        <v>2</v>
      </c>
      <c r="G27">
        <f t="shared" si="6"/>
        <v>1.0400000000000003</v>
      </c>
      <c r="H27">
        <f t="shared" si="7"/>
        <v>-3.9263183920095819</v>
      </c>
      <c r="I27">
        <f t="shared" si="8"/>
        <v>-4711.5820704114985</v>
      </c>
      <c r="J27" t="str">
        <f t="shared" si="9"/>
        <v/>
      </c>
      <c r="K27">
        <f t="shared" si="2"/>
        <v>-3.9263183920095819</v>
      </c>
      <c r="L27">
        <f t="shared" si="10"/>
        <v>1.0400000000000003</v>
      </c>
      <c r="M27">
        <f t="shared" si="3"/>
        <v>4.2496358743464659</v>
      </c>
      <c r="O27">
        <f t="shared" si="4"/>
        <v>1.0400000000000003</v>
      </c>
      <c r="P27">
        <f t="shared" si="5"/>
        <v>-4.2496358743464659</v>
      </c>
    </row>
    <row r="28" spans="1:16" x14ac:dyDescent="0.2">
      <c r="D28">
        <f t="shared" si="0"/>
        <v>1.1914744408754061</v>
      </c>
      <c r="E28">
        <f t="shared" si="1"/>
        <v>2</v>
      </c>
      <c r="G28">
        <f t="shared" si="6"/>
        <v>1.0800000000000003</v>
      </c>
      <c r="H28">
        <f t="shared" si="7"/>
        <v>-3.644847167124055</v>
      </c>
      <c r="I28">
        <f t="shared" si="8"/>
        <v>-4373.8166005488656</v>
      </c>
      <c r="J28" t="str">
        <f t="shared" si="9"/>
        <v/>
      </c>
      <c r="K28">
        <f t="shared" si="2"/>
        <v>-3.644847167124055</v>
      </c>
      <c r="L28">
        <f t="shared" si="10"/>
        <v>1.0800000000000003</v>
      </c>
      <c r="M28">
        <f t="shared" si="3"/>
        <v>4.2207757156674841</v>
      </c>
      <c r="O28">
        <f t="shared" si="4"/>
        <v>1.0800000000000003</v>
      </c>
      <c r="P28">
        <f t="shared" si="5"/>
        <v>-4.2207757156674841</v>
      </c>
    </row>
    <row r="29" spans="1:16" x14ac:dyDescent="0.2">
      <c r="D29">
        <f t="shared" si="0"/>
        <v>1.2356031238707916</v>
      </c>
      <c r="E29">
        <f t="shared" si="1"/>
        <v>2</v>
      </c>
      <c r="G29">
        <f t="shared" si="6"/>
        <v>1.1200000000000003</v>
      </c>
      <c r="H29">
        <f t="shared" si="7"/>
        <v>-3.2997751356855507</v>
      </c>
      <c r="I29">
        <f t="shared" si="8"/>
        <v>-3959.730162822661</v>
      </c>
      <c r="J29" t="str">
        <f t="shared" si="9"/>
        <v/>
      </c>
      <c r="K29">
        <f t="shared" si="2"/>
        <v>-3.2997751356855507</v>
      </c>
      <c r="L29">
        <f t="shared" si="10"/>
        <v>1.1200000000000003</v>
      </c>
      <c r="M29">
        <f t="shared" si="3"/>
        <v>4.1919155569885023</v>
      </c>
      <c r="O29">
        <f t="shared" si="4"/>
        <v>1.1200000000000003</v>
      </c>
      <c r="P29">
        <f t="shared" si="5"/>
        <v>-4.1919155569885023</v>
      </c>
    </row>
    <row r="30" spans="1:16" x14ac:dyDescent="0.2">
      <c r="D30">
        <f t="shared" si="0"/>
        <v>1.2797318068661769</v>
      </c>
      <c r="E30">
        <f t="shared" si="1"/>
        <v>2</v>
      </c>
      <c r="G30">
        <f t="shared" si="6"/>
        <v>1.1600000000000004</v>
      </c>
      <c r="H30">
        <f t="shared" si="7"/>
        <v>-2.8977170868669506</v>
      </c>
      <c r="I30">
        <f t="shared" si="8"/>
        <v>-3477.2605042403407</v>
      </c>
      <c r="J30" t="str">
        <f t="shared" si="9"/>
        <v/>
      </c>
      <c r="K30">
        <f t="shared" si="2"/>
        <v>-2.8977170868669506</v>
      </c>
      <c r="L30">
        <f t="shared" si="10"/>
        <v>1.1600000000000004</v>
      </c>
      <c r="M30">
        <f t="shared" si="3"/>
        <v>4.1630553983095204</v>
      </c>
      <c r="O30">
        <f t="shared" si="4"/>
        <v>1.1600000000000004</v>
      </c>
      <c r="P30">
        <f t="shared" si="5"/>
        <v>-4.1630553983095204</v>
      </c>
    </row>
    <row r="31" spans="1:16" x14ac:dyDescent="0.2">
      <c r="D31">
        <f t="shared" si="0"/>
        <v>1.3238604898615627</v>
      </c>
      <c r="E31">
        <f t="shared" si="1"/>
        <v>2</v>
      </c>
      <c r="G31">
        <f t="shared" si="6"/>
        <v>1.2000000000000004</v>
      </c>
      <c r="H31">
        <f t="shared" si="7"/>
        <v>-2.4463801918843813</v>
      </c>
      <c r="I31">
        <f t="shared" si="8"/>
        <v>-2935.6562302612574</v>
      </c>
      <c r="J31" t="str">
        <f t="shared" si="9"/>
        <v/>
      </c>
      <c r="K31">
        <f t="shared" si="2"/>
        <v>-2.4463801918843813</v>
      </c>
      <c r="L31">
        <f t="shared" si="10"/>
        <v>1.2000000000000004</v>
      </c>
      <c r="M31">
        <f t="shared" si="3"/>
        <v>4.1341952396305377</v>
      </c>
      <c r="O31">
        <f t="shared" si="4"/>
        <v>1.2000000000000004</v>
      </c>
      <c r="P31">
        <f t="shared" si="5"/>
        <v>-4.1341952396305377</v>
      </c>
    </row>
    <row r="32" spans="1:16" x14ac:dyDescent="0.2">
      <c r="D32">
        <f t="shared" si="0"/>
        <v>1.367989172856948</v>
      </c>
      <c r="E32">
        <f t="shared" si="1"/>
        <v>2</v>
      </c>
      <c r="G32">
        <f t="shared" si="6"/>
        <v>1.2400000000000004</v>
      </c>
      <c r="H32">
        <f t="shared" si="7"/>
        <v>-1.9544162629227027</v>
      </c>
      <c r="I32">
        <f t="shared" si="8"/>
        <v>-2345.2995155072431</v>
      </c>
      <c r="J32" t="str">
        <f t="shared" si="9"/>
        <v/>
      </c>
      <c r="K32">
        <f t="shared" si="2"/>
        <v>-1.9544162629227027</v>
      </c>
      <c r="L32">
        <f t="shared" si="10"/>
        <v>1.2400000000000004</v>
      </c>
      <c r="M32">
        <f t="shared" si="3"/>
        <v>4.1053350809515559</v>
      </c>
      <c r="O32">
        <f t="shared" si="4"/>
        <v>1.2400000000000004</v>
      </c>
      <c r="P32">
        <f t="shared" si="5"/>
        <v>-4.1053350809515559</v>
      </c>
    </row>
    <row r="33" spans="4:16" x14ac:dyDescent="0.2">
      <c r="D33">
        <f t="shared" si="0"/>
        <v>1.4121178558523335</v>
      </c>
      <c r="E33">
        <f t="shared" si="1"/>
        <v>2</v>
      </c>
      <c r="G33">
        <f t="shared" si="6"/>
        <v>1.2800000000000005</v>
      </c>
      <c r="H33">
        <f t="shared" si="7"/>
        <v>-1.431255903955164</v>
      </c>
      <c r="I33">
        <f t="shared" si="8"/>
        <v>-1717.5070847461968</v>
      </c>
      <c r="J33" t="str">
        <f t="shared" si="9"/>
        <v/>
      </c>
      <c r="K33">
        <f t="shared" si="2"/>
        <v>-1.431255903955164</v>
      </c>
      <c r="L33">
        <f t="shared" si="10"/>
        <v>1.2800000000000005</v>
      </c>
      <c r="M33">
        <f t="shared" si="3"/>
        <v>4.076474922272574</v>
      </c>
      <c r="O33">
        <f t="shared" si="4"/>
        <v>1.2800000000000005</v>
      </c>
      <c r="P33">
        <f t="shared" si="5"/>
        <v>-4.076474922272574</v>
      </c>
    </row>
    <row r="34" spans="4:16" x14ac:dyDescent="0.2">
      <c r="D34">
        <f t="shared" si="0"/>
        <v>1.456246538847719</v>
      </c>
      <c r="E34">
        <f t="shared" si="1"/>
        <v>2</v>
      </c>
      <c r="G34">
        <f t="shared" si="6"/>
        <v>1.3200000000000005</v>
      </c>
      <c r="H34">
        <f t="shared" si="7"/>
        <v>-0.88692773266994673</v>
      </c>
      <c r="I34">
        <f t="shared" si="8"/>
        <v>-1064.3132792039362</v>
      </c>
      <c r="J34" t="str">
        <f t="shared" si="9"/>
        <v/>
      </c>
      <c r="K34">
        <f t="shared" si="2"/>
        <v>-0.88692773266994673</v>
      </c>
      <c r="L34">
        <f t="shared" si="10"/>
        <v>1.3200000000000005</v>
      </c>
      <c r="M34">
        <f t="shared" si="3"/>
        <v>4.0476147635935913</v>
      </c>
      <c r="O34">
        <f t="shared" si="4"/>
        <v>1.3200000000000005</v>
      </c>
      <c r="P34">
        <f t="shared" si="5"/>
        <v>-4.0476147635935913</v>
      </c>
    </row>
    <row r="35" spans="4:16" x14ac:dyDescent="0.2">
      <c r="D35">
        <f t="shared" si="0"/>
        <v>1.5003752218431043</v>
      </c>
      <c r="E35">
        <f t="shared" si="1"/>
        <v>2</v>
      </c>
      <c r="G35">
        <f t="shared" si="6"/>
        <v>1.3600000000000005</v>
      </c>
      <c r="H35">
        <f t="shared" si="7"/>
        <v>-0.3318661388925605</v>
      </c>
      <c r="I35">
        <f t="shared" si="8"/>
        <v>-398.23936667107262</v>
      </c>
      <c r="J35" t="str">
        <f t="shared" si="9"/>
        <v/>
      </c>
      <c r="K35">
        <f t="shared" si="2"/>
        <v>-0.3318661388925605</v>
      </c>
      <c r="L35">
        <f t="shared" si="10"/>
        <v>1.3600000000000005</v>
      </c>
      <c r="M35">
        <f t="shared" si="3"/>
        <v>4.0187546049146095</v>
      </c>
      <c r="O35">
        <f t="shared" si="4"/>
        <v>1.3600000000000005</v>
      </c>
      <c r="P35">
        <f t="shared" si="5"/>
        <v>-4.0187546049146095</v>
      </c>
    </row>
    <row r="36" spans="4:16" x14ac:dyDescent="0.2">
      <c r="D36">
        <f t="shared" si="0"/>
        <v>1.5445039048384899</v>
      </c>
      <c r="E36">
        <f t="shared" si="1"/>
        <v>2</v>
      </c>
      <c r="G36">
        <f t="shared" si="6"/>
        <v>1.4000000000000006</v>
      </c>
      <c r="H36">
        <f t="shared" si="7"/>
        <v>0.22328873535941901</v>
      </c>
      <c r="I36">
        <f t="shared" si="8"/>
        <v>267.9464824313028</v>
      </c>
      <c r="J36" t="str">
        <f t="shared" si="9"/>
        <v/>
      </c>
      <c r="K36">
        <f t="shared" si="2"/>
        <v>0.22328873535941901</v>
      </c>
      <c r="L36">
        <f t="shared" si="10"/>
        <v>1.4000000000000006</v>
      </c>
      <c r="M36">
        <f t="shared" si="3"/>
        <v>3.9898944462356276</v>
      </c>
      <c r="O36">
        <f t="shared" si="4"/>
        <v>1.4000000000000006</v>
      </c>
      <c r="P36">
        <f t="shared" si="5"/>
        <v>-3.9898944462356276</v>
      </c>
    </row>
    <row r="37" spans="4:16" x14ac:dyDescent="0.2">
      <c r="D37">
        <f t="shared" si="0"/>
        <v>1.5886325878338752</v>
      </c>
      <c r="E37">
        <f t="shared" si="1"/>
        <v>2</v>
      </c>
      <c r="G37">
        <f t="shared" si="6"/>
        <v>1.4400000000000006</v>
      </c>
      <c r="H37">
        <f t="shared" si="7"/>
        <v>0.76789495994703638</v>
      </c>
      <c r="I37">
        <f t="shared" si="8"/>
        <v>921.47395193644365</v>
      </c>
      <c r="J37" t="str">
        <f t="shared" si="9"/>
        <v/>
      </c>
      <c r="K37">
        <f t="shared" si="2"/>
        <v>0.76789495994703638</v>
      </c>
      <c r="L37">
        <f t="shared" si="10"/>
        <v>1.4400000000000006</v>
      </c>
      <c r="M37">
        <f t="shared" si="3"/>
        <v>3.9610342875566458</v>
      </c>
      <c r="O37">
        <f t="shared" si="4"/>
        <v>1.4400000000000006</v>
      </c>
      <c r="P37">
        <f t="shared" si="5"/>
        <v>-3.9610342875566458</v>
      </c>
    </row>
    <row r="38" spans="4:16" x14ac:dyDescent="0.2">
      <c r="D38">
        <f t="shared" si="0"/>
        <v>1.6327612708292605</v>
      </c>
      <c r="E38">
        <f t="shared" si="1"/>
        <v>2</v>
      </c>
      <c r="G38">
        <f t="shared" si="6"/>
        <v>1.4800000000000006</v>
      </c>
      <c r="H38">
        <f t="shared" si="7"/>
        <v>1.2915128149577084</v>
      </c>
      <c r="I38">
        <f t="shared" si="8"/>
        <v>1549.8153779492502</v>
      </c>
      <c r="J38" t="str">
        <f t="shared" si="9"/>
        <v/>
      </c>
      <c r="K38">
        <f t="shared" si="2"/>
        <v>1.2915128149577084</v>
      </c>
      <c r="L38">
        <f t="shared" si="10"/>
        <v>1.4800000000000006</v>
      </c>
      <c r="M38">
        <f t="shared" si="3"/>
        <v>3.9321741288776635</v>
      </c>
      <c r="O38">
        <f t="shared" si="4"/>
        <v>1.4800000000000006</v>
      </c>
      <c r="P38">
        <f t="shared" si="5"/>
        <v>-3.9321741288776635</v>
      </c>
    </row>
    <row r="39" spans="4:16" x14ac:dyDescent="0.2">
      <c r="D39">
        <f t="shared" si="0"/>
        <v>1.6768899538246462</v>
      </c>
      <c r="E39">
        <f t="shared" si="1"/>
        <v>2</v>
      </c>
      <c r="G39">
        <f t="shared" si="6"/>
        <v>1.5200000000000007</v>
      </c>
      <c r="H39">
        <f t="shared" si="7"/>
        <v>1.7841049128245219</v>
      </c>
      <c r="I39">
        <f t="shared" si="8"/>
        <v>2140.9258953894264</v>
      </c>
      <c r="J39" t="str">
        <f t="shared" si="9"/>
        <v/>
      </c>
      <c r="K39">
        <f t="shared" si="2"/>
        <v>1.7841049128245219</v>
      </c>
      <c r="L39">
        <f t="shared" si="10"/>
        <v>1.5200000000000007</v>
      </c>
      <c r="M39">
        <f t="shared" si="3"/>
        <v>3.9033139701986812</v>
      </c>
      <c r="O39">
        <f t="shared" si="4"/>
        <v>1.5200000000000007</v>
      </c>
      <c r="P39">
        <f t="shared" si="5"/>
        <v>-3.9033139701986812</v>
      </c>
    </row>
    <row r="40" spans="4:16" x14ac:dyDescent="0.2">
      <c r="D40">
        <f t="shared" si="0"/>
        <v>1.7210186368200315</v>
      </c>
      <c r="E40">
        <f t="shared" si="1"/>
        <v>2</v>
      </c>
      <c r="G40">
        <f t="shared" si="6"/>
        <v>1.5600000000000007</v>
      </c>
      <c r="H40">
        <f t="shared" si="7"/>
        <v>2.2362286080162397</v>
      </c>
      <c r="I40">
        <f t="shared" si="8"/>
        <v>2683.4743296194874</v>
      </c>
      <c r="J40" t="str">
        <f t="shared" si="9"/>
        <v/>
      </c>
      <c r="K40">
        <f t="shared" si="2"/>
        <v>2.2362286080162397</v>
      </c>
      <c r="L40">
        <f t="shared" si="10"/>
        <v>1.5600000000000007</v>
      </c>
      <c r="M40">
        <f t="shared" si="3"/>
        <v>3.8744538115196994</v>
      </c>
      <c r="O40">
        <f t="shared" si="4"/>
        <v>1.5600000000000007</v>
      </c>
      <c r="P40">
        <f t="shared" si="5"/>
        <v>-3.8744538115196994</v>
      </c>
    </row>
    <row r="41" spans="4:16" x14ac:dyDescent="0.2">
      <c r="D41">
        <f t="shared" si="0"/>
        <v>1.7651473198154171</v>
      </c>
      <c r="E41">
        <f t="shared" si="1"/>
        <v>2</v>
      </c>
      <c r="G41">
        <f t="shared" si="6"/>
        <v>1.6000000000000008</v>
      </c>
      <c r="H41">
        <f t="shared" si="7"/>
        <v>2.6392170059390359</v>
      </c>
      <c r="I41">
        <f t="shared" si="8"/>
        <v>3167.0604071268431</v>
      </c>
      <c r="J41" t="str">
        <f t="shared" si="9"/>
        <v/>
      </c>
      <c r="K41">
        <f t="shared" si="2"/>
        <v>2.6392170059390359</v>
      </c>
      <c r="L41">
        <f t="shared" si="10"/>
        <v>1.6000000000000008</v>
      </c>
      <c r="M41">
        <f t="shared" si="3"/>
        <v>3.8455936528407171</v>
      </c>
      <c r="O41">
        <f t="shared" si="4"/>
        <v>1.6000000000000008</v>
      </c>
      <c r="P41">
        <f t="shared" si="5"/>
        <v>-3.8455936528407171</v>
      </c>
    </row>
    <row r="42" spans="4:16" x14ac:dyDescent="0.2">
      <c r="D42">
        <f t="shared" si="0"/>
        <v>1.8092760028108026</v>
      </c>
      <c r="E42">
        <f t="shared" si="1"/>
        <v>2</v>
      </c>
      <c r="G42">
        <f t="shared" si="6"/>
        <v>1.6400000000000008</v>
      </c>
      <c r="H42">
        <f t="shared" si="7"/>
        <v>2.9853451012360139</v>
      </c>
      <c r="I42">
        <f t="shared" si="8"/>
        <v>3582.4141214832166</v>
      </c>
      <c r="J42" t="str">
        <f t="shared" si="9"/>
        <v/>
      </c>
      <c r="K42">
        <f t="shared" si="2"/>
        <v>2.9853451012360139</v>
      </c>
      <c r="L42">
        <f t="shared" si="10"/>
        <v>1.6400000000000008</v>
      </c>
      <c r="M42">
        <f t="shared" si="3"/>
        <v>3.8167334941617348</v>
      </c>
      <c r="O42">
        <f t="shared" si="4"/>
        <v>1.6400000000000008</v>
      </c>
      <c r="P42">
        <f t="shared" si="5"/>
        <v>-3.8167334941617348</v>
      </c>
    </row>
    <row r="43" spans="4:16" x14ac:dyDescent="0.2">
      <c r="D43">
        <f t="shared" si="0"/>
        <v>1.8534046858061879</v>
      </c>
      <c r="E43">
        <f t="shared" si="1"/>
        <v>2</v>
      </c>
      <c r="G43">
        <f t="shared" si="6"/>
        <v>1.6800000000000008</v>
      </c>
      <c r="H43">
        <f t="shared" si="7"/>
        <v>3.2679778607297396</v>
      </c>
      <c r="I43">
        <f t="shared" si="8"/>
        <v>3921.5734328756876</v>
      </c>
      <c r="J43" t="str">
        <f t="shared" si="9"/>
        <v/>
      </c>
      <c r="K43">
        <f t="shared" si="2"/>
        <v>3.2679778607297396</v>
      </c>
      <c r="L43">
        <f t="shared" si="10"/>
        <v>1.6800000000000008</v>
      </c>
      <c r="M43">
        <f t="shared" si="3"/>
        <v>3.787873335482753</v>
      </c>
      <c r="O43">
        <f t="shared" si="4"/>
        <v>1.6800000000000008</v>
      </c>
      <c r="P43">
        <f t="shared" si="5"/>
        <v>-3.787873335482753</v>
      </c>
    </row>
    <row r="44" spans="4:16" x14ac:dyDescent="0.2">
      <c r="D44">
        <f t="shared" si="0"/>
        <v>1.8975333688015734</v>
      </c>
      <c r="E44">
        <f t="shared" si="1"/>
        <v>2</v>
      </c>
      <c r="G44">
        <f t="shared" si="6"/>
        <v>1.7200000000000009</v>
      </c>
      <c r="H44">
        <f t="shared" si="7"/>
        <v>3.4816974123614246</v>
      </c>
      <c r="I44">
        <f t="shared" si="8"/>
        <v>4178.0368948337091</v>
      </c>
      <c r="J44" t="str">
        <f t="shared" si="9"/>
        <v/>
      </c>
      <c r="K44">
        <f t="shared" si="2"/>
        <v>3.4816974123614246</v>
      </c>
      <c r="L44">
        <f t="shared" si="10"/>
        <v>1.7200000000000009</v>
      </c>
      <c r="M44">
        <f t="shared" si="3"/>
        <v>3.7590131768037711</v>
      </c>
      <c r="O44">
        <f t="shared" si="4"/>
        <v>1.7200000000000009</v>
      </c>
      <c r="P44">
        <f t="shared" si="5"/>
        <v>-3.7590131768037711</v>
      </c>
    </row>
    <row r="45" spans="4:16" x14ac:dyDescent="0.2">
      <c r="D45">
        <f t="shared" si="0"/>
        <v>1.9416620517969587</v>
      </c>
      <c r="E45">
        <f t="shared" si="1"/>
        <v>2</v>
      </c>
      <c r="G45">
        <f t="shared" si="6"/>
        <v>1.7600000000000009</v>
      </c>
      <c r="H45">
        <f t="shared" si="7"/>
        <v>3.622406902003906</v>
      </c>
      <c r="I45">
        <f t="shared" si="8"/>
        <v>4346.8882824046868</v>
      </c>
      <c r="J45" t="str">
        <f t="shared" si="9"/>
        <v/>
      </c>
      <c r="K45">
        <f t="shared" si="2"/>
        <v>3.622406902003906</v>
      </c>
      <c r="L45">
        <f t="shared" si="10"/>
        <v>1.7600000000000009</v>
      </c>
      <c r="M45">
        <f t="shared" si="3"/>
        <v>3.7301530181247888</v>
      </c>
      <c r="O45">
        <f t="shared" si="4"/>
        <v>1.7600000000000009</v>
      </c>
      <c r="P45">
        <f t="shared" si="5"/>
        <v>-3.7301530181247888</v>
      </c>
    </row>
    <row r="46" spans="4:16" x14ac:dyDescent="0.2">
      <c r="D46">
        <f t="shared" si="0"/>
        <v>1.985790734792344</v>
      </c>
      <c r="E46">
        <f t="shared" si="1"/>
        <v>2</v>
      </c>
      <c r="G46">
        <f t="shared" si="6"/>
        <v>1.8000000000000009</v>
      </c>
      <c r="H46">
        <f t="shared" si="7"/>
        <v>3.6874090272860602</v>
      </c>
      <c r="I46">
        <f t="shared" si="8"/>
        <v>4424.8908327432719</v>
      </c>
      <c r="J46">
        <f t="shared" si="9"/>
        <v>4424.8908327432719</v>
      </c>
      <c r="K46">
        <f t="shared" si="2"/>
        <v>3.6874090272860602</v>
      </c>
      <c r="L46">
        <f t="shared" si="10"/>
        <v>1.8000000000000009</v>
      </c>
      <c r="M46">
        <f t="shared" si="3"/>
        <v>3.7012928594458065</v>
      </c>
      <c r="O46">
        <f t="shared" si="4"/>
        <v>1.8000000000000009</v>
      </c>
      <c r="P46">
        <f t="shared" si="5"/>
        <v>-3.7012928594458065</v>
      </c>
    </row>
    <row r="47" spans="4:16" x14ac:dyDescent="0.2">
      <c r="D47">
        <f t="shared" si="0"/>
        <v>2.0299194177877298</v>
      </c>
      <c r="E47">
        <f t="shared" si="1"/>
        <v>3</v>
      </c>
      <c r="G47">
        <f t="shared" si="6"/>
        <v>1.840000000000001</v>
      </c>
      <c r="H47">
        <f t="shared" si="7"/>
        <v>3.6781496156163302</v>
      </c>
      <c r="I47">
        <f t="shared" si="8"/>
        <v>4413.7795387395963</v>
      </c>
      <c r="J47" t="str">
        <f t="shared" si="9"/>
        <v/>
      </c>
      <c r="K47">
        <f t="shared" si="2"/>
        <v>3.6781496156163302</v>
      </c>
      <c r="L47">
        <f t="shared" si="10"/>
        <v>1.840000000000001</v>
      </c>
      <c r="M47">
        <f t="shared" si="3"/>
        <v>3.6724327007668247</v>
      </c>
      <c r="O47">
        <f t="shared" si="4"/>
        <v>1.840000000000001</v>
      </c>
      <c r="P47">
        <f t="shared" si="5"/>
        <v>-3.6724327007668247</v>
      </c>
    </row>
    <row r="48" spans="4:16" x14ac:dyDescent="0.2">
      <c r="D48">
        <f t="shared" si="0"/>
        <v>2.0740481007831151</v>
      </c>
      <c r="E48">
        <f t="shared" si="1"/>
        <v>3</v>
      </c>
      <c r="G48">
        <f t="shared" si="6"/>
        <v>1.880000000000001</v>
      </c>
      <c r="H48">
        <f t="shared" si="7"/>
        <v>3.603903937348826</v>
      </c>
      <c r="I48">
        <f t="shared" si="8"/>
        <v>4324.6847248185913</v>
      </c>
      <c r="J48" t="str">
        <f t="shared" si="9"/>
        <v/>
      </c>
      <c r="K48">
        <f t="shared" si="2"/>
        <v>3.603903937348826</v>
      </c>
      <c r="L48">
        <f t="shared" si="10"/>
        <v>1.880000000000001</v>
      </c>
      <c r="M48">
        <f t="shared" si="3"/>
        <v>3.6435725420878429</v>
      </c>
      <c r="O48">
        <f t="shared" si="4"/>
        <v>1.880000000000001</v>
      </c>
      <c r="P48">
        <f t="shared" si="5"/>
        <v>-3.6435725420878429</v>
      </c>
    </row>
    <row r="49" spans="4:16" x14ac:dyDescent="0.2">
      <c r="D49">
        <f t="shared" si="0"/>
        <v>2.1181767837785008</v>
      </c>
      <c r="E49">
        <f t="shared" si="1"/>
        <v>3</v>
      </c>
      <c r="G49">
        <f t="shared" si="6"/>
        <v>1.920000000000001</v>
      </c>
      <c r="H49">
        <f t="shared" si="7"/>
        <v>3.4668423055687101</v>
      </c>
      <c r="I49">
        <f t="shared" si="8"/>
        <v>4160.2107666824522</v>
      </c>
      <c r="J49" t="str">
        <f t="shared" si="9"/>
        <v/>
      </c>
      <c r="K49">
        <f t="shared" si="2"/>
        <v>3.4668423055687101</v>
      </c>
      <c r="L49">
        <f t="shared" si="10"/>
        <v>1.920000000000001</v>
      </c>
      <c r="M49">
        <f t="shared" si="3"/>
        <v>3.6147123834088606</v>
      </c>
      <c r="O49">
        <f t="shared" si="4"/>
        <v>1.920000000000001</v>
      </c>
      <c r="P49">
        <f t="shared" si="5"/>
        <v>-3.6147123834088606</v>
      </c>
    </row>
    <row r="50" spans="4:16" x14ac:dyDescent="0.2">
      <c r="D50">
        <f t="shared" si="0"/>
        <v>2.1623054667738861</v>
      </c>
      <c r="E50">
        <f t="shared" si="1"/>
        <v>3</v>
      </c>
      <c r="G50">
        <f t="shared" si="6"/>
        <v>1.9600000000000011</v>
      </c>
      <c r="H50">
        <f t="shared" si="7"/>
        <v>3.2695920957666522</v>
      </c>
      <c r="I50">
        <f t="shared" si="8"/>
        <v>3923.5105149199826</v>
      </c>
      <c r="J50" t="str">
        <f t="shared" si="9"/>
        <v/>
      </c>
      <c r="K50">
        <f t="shared" si="2"/>
        <v>3.2695920957666522</v>
      </c>
      <c r="L50">
        <f t="shared" si="10"/>
        <v>1.9600000000000011</v>
      </c>
      <c r="M50">
        <f t="shared" si="3"/>
        <v>3.5858522247298783</v>
      </c>
      <c r="O50">
        <f t="shared" si="4"/>
        <v>1.9600000000000011</v>
      </c>
      <c r="P50">
        <f t="shared" si="5"/>
        <v>-3.5858522247298783</v>
      </c>
    </row>
    <row r="51" spans="4:16" x14ac:dyDescent="0.2">
      <c r="D51">
        <f t="shared" si="0"/>
        <v>2.206434149769271</v>
      </c>
      <c r="E51">
        <f t="shared" si="1"/>
        <v>3</v>
      </c>
      <c r="G51">
        <f t="shared" si="6"/>
        <v>2.0000000000000009</v>
      </c>
      <c r="H51">
        <f t="shared" si="7"/>
        <v>3.0159344563211752</v>
      </c>
      <c r="I51">
        <f t="shared" si="8"/>
        <v>3619.1213475854101</v>
      </c>
      <c r="J51" t="str">
        <f t="shared" si="9"/>
        <v/>
      </c>
      <c r="K51">
        <f t="shared" si="2"/>
        <v>3.0159344563211752</v>
      </c>
      <c r="L51">
        <f t="shared" si="10"/>
        <v>2.0000000000000009</v>
      </c>
      <c r="M51">
        <f t="shared" si="3"/>
        <v>3.5569920660508965</v>
      </c>
      <c r="O51">
        <f t="shared" si="4"/>
        <v>2.0000000000000009</v>
      </c>
      <c r="P51">
        <f t="shared" si="5"/>
        <v>-3.5569920660508965</v>
      </c>
    </row>
    <row r="52" spans="4:16" x14ac:dyDescent="0.2">
      <c r="D52">
        <f t="shared" si="0"/>
        <v>2.2505628327646567</v>
      </c>
      <c r="E52">
        <f t="shared" si="1"/>
        <v>3</v>
      </c>
      <c r="G52">
        <f t="shared" si="6"/>
        <v>2.0400000000000009</v>
      </c>
      <c r="H52">
        <f t="shared" si="7"/>
        <v>2.7107318265323452</v>
      </c>
      <c r="I52">
        <f t="shared" si="8"/>
        <v>3252.8781918388145</v>
      </c>
      <c r="J52" t="str">
        <f t="shared" si="9"/>
        <v/>
      </c>
      <c r="K52">
        <f t="shared" si="2"/>
        <v>2.7107318265323452</v>
      </c>
      <c r="L52">
        <f t="shared" si="10"/>
        <v>2.0400000000000009</v>
      </c>
      <c r="M52">
        <f t="shared" si="3"/>
        <v>3.5281319073719146</v>
      </c>
      <c r="O52">
        <f t="shared" si="4"/>
        <v>2.0400000000000009</v>
      </c>
      <c r="P52">
        <f t="shared" si="5"/>
        <v>-3.5281319073719146</v>
      </c>
    </row>
    <row r="53" spans="4:16" x14ac:dyDescent="0.2">
      <c r="D53">
        <f t="shared" si="0"/>
        <v>2.294691515760042</v>
      </c>
      <c r="E53">
        <f t="shared" si="1"/>
        <v>3</v>
      </c>
      <c r="G53">
        <f t="shared" si="6"/>
        <v>2.080000000000001</v>
      </c>
      <c r="H53">
        <f t="shared" si="7"/>
        <v>2.359834727065798</v>
      </c>
      <c r="I53">
        <f t="shared" si="8"/>
        <v>2831.8016724789577</v>
      </c>
      <c r="J53" t="str">
        <f t="shared" si="9"/>
        <v/>
      </c>
      <c r="K53">
        <f t="shared" si="2"/>
        <v>2.359834727065798</v>
      </c>
      <c r="L53">
        <f t="shared" si="10"/>
        <v>2.080000000000001</v>
      </c>
      <c r="M53">
        <f t="shared" si="3"/>
        <v>3.4992717486929323</v>
      </c>
      <c r="O53">
        <f t="shared" si="4"/>
        <v>2.080000000000001</v>
      </c>
      <c r="P53">
        <f t="shared" si="5"/>
        <v>-3.4992717486929323</v>
      </c>
    </row>
    <row r="54" spans="4:16" x14ac:dyDescent="0.2">
      <c r="D54">
        <f t="shared" si="0"/>
        <v>2.3388201987554278</v>
      </c>
      <c r="E54">
        <f t="shared" si="1"/>
        <v>3</v>
      </c>
      <c r="G54">
        <f t="shared" si="6"/>
        <v>2.120000000000001</v>
      </c>
      <c r="H54">
        <f t="shared" si="7"/>
        <v>1.9699696095689434</v>
      </c>
      <c r="I54">
        <f t="shared" si="8"/>
        <v>2363.9635314827319</v>
      </c>
      <c r="J54" t="str">
        <f t="shared" si="9"/>
        <v/>
      </c>
      <c r="K54">
        <f t="shared" si="2"/>
        <v>1.9699696095689434</v>
      </c>
      <c r="L54">
        <f t="shared" si="10"/>
        <v>2.120000000000001</v>
      </c>
      <c r="M54">
        <f t="shared" si="3"/>
        <v>3.4704115900139501</v>
      </c>
      <c r="O54">
        <f t="shared" si="4"/>
        <v>2.120000000000001</v>
      </c>
      <c r="P54">
        <f t="shared" si="5"/>
        <v>-3.4704115900139501</v>
      </c>
    </row>
    <row r="55" spans="4:16" x14ac:dyDescent="0.2">
      <c r="D55">
        <f t="shared" si="0"/>
        <v>2.3829488817508131</v>
      </c>
      <c r="E55">
        <f t="shared" si="1"/>
        <v>3</v>
      </c>
      <c r="G55">
        <f t="shared" si="6"/>
        <v>2.160000000000001</v>
      </c>
      <c r="H55">
        <f t="shared" si="7"/>
        <v>1.5486099153037489</v>
      </c>
      <c r="I55">
        <f t="shared" si="8"/>
        <v>1858.3318983644988</v>
      </c>
      <c r="J55" t="str">
        <f t="shared" si="9"/>
        <v/>
      </c>
      <c r="K55">
        <f t="shared" si="2"/>
        <v>1.5486099153037489</v>
      </c>
      <c r="L55">
        <f t="shared" si="10"/>
        <v>2.160000000000001</v>
      </c>
      <c r="M55">
        <f t="shared" si="3"/>
        <v>3.4415514313349682</v>
      </c>
      <c r="O55">
        <f t="shared" si="4"/>
        <v>2.160000000000001</v>
      </c>
      <c r="P55">
        <f t="shared" si="5"/>
        <v>-3.4415514313349682</v>
      </c>
    </row>
    <row r="56" spans="4:16" x14ac:dyDescent="0.2">
      <c r="D56">
        <f t="shared" si="0"/>
        <v>2.4270775647461984</v>
      </c>
      <c r="E56">
        <f t="shared" si="1"/>
        <v>3</v>
      </c>
      <c r="G56">
        <f t="shared" si="6"/>
        <v>2.2000000000000011</v>
      </c>
      <c r="H56">
        <f t="shared" si="7"/>
        <v>1.1038328145117258</v>
      </c>
      <c r="I56">
        <f t="shared" si="8"/>
        <v>1324.5993774140709</v>
      </c>
      <c r="J56" t="str">
        <f t="shared" si="9"/>
        <v/>
      </c>
      <c r="K56">
        <f t="shared" si="2"/>
        <v>1.1038328145117258</v>
      </c>
      <c r="L56">
        <f t="shared" si="10"/>
        <v>2.2000000000000011</v>
      </c>
      <c r="M56">
        <f t="shared" si="3"/>
        <v>3.4126912726559864</v>
      </c>
      <c r="O56">
        <f t="shared" si="4"/>
        <v>2.2000000000000011</v>
      </c>
      <c r="P56">
        <f t="shared" si="5"/>
        <v>-3.4126912726559864</v>
      </c>
    </row>
    <row r="57" spans="4:16" x14ac:dyDescent="0.2">
      <c r="D57">
        <f t="shared" si="0"/>
        <v>2.4712062477415841</v>
      </c>
      <c r="E57">
        <f t="shared" si="1"/>
        <v>3</v>
      </c>
      <c r="G57">
        <f t="shared" si="6"/>
        <v>2.2400000000000011</v>
      </c>
      <c r="H57">
        <f t="shared" si="7"/>
        <v>0.64416437271721705</v>
      </c>
      <c r="I57">
        <f t="shared" si="8"/>
        <v>772.99724726066052</v>
      </c>
      <c r="J57" t="str">
        <f t="shared" si="9"/>
        <v/>
      </c>
      <c r="K57">
        <f t="shared" si="2"/>
        <v>0.64416437271721705</v>
      </c>
      <c r="L57">
        <f t="shared" si="10"/>
        <v>2.2400000000000011</v>
      </c>
      <c r="M57">
        <f t="shared" si="3"/>
        <v>3.3838311139770041</v>
      </c>
      <c r="O57">
        <f t="shared" si="4"/>
        <v>2.2400000000000011</v>
      </c>
      <c r="P57">
        <f t="shared" si="5"/>
        <v>-3.3838311139770041</v>
      </c>
    </row>
    <row r="58" spans="4:16" x14ac:dyDescent="0.2">
      <c r="D58">
        <f t="shared" si="0"/>
        <v>2.5153349307369695</v>
      </c>
      <c r="E58">
        <f t="shared" si="1"/>
        <v>3</v>
      </c>
      <c r="G58">
        <f t="shared" si="6"/>
        <v>2.2800000000000011</v>
      </c>
      <c r="H58">
        <f t="shared" si="7"/>
        <v>0.17841611202250271</v>
      </c>
      <c r="I58">
        <f t="shared" si="8"/>
        <v>214.09933442700324</v>
      </c>
      <c r="J58" t="str">
        <f t="shared" si="9"/>
        <v/>
      </c>
      <c r="K58">
        <f t="shared" si="2"/>
        <v>0.17841611202250271</v>
      </c>
      <c r="L58">
        <f t="shared" si="10"/>
        <v>2.2800000000000011</v>
      </c>
      <c r="M58">
        <f t="shared" si="3"/>
        <v>3.3549709552980218</v>
      </c>
      <c r="O58">
        <f t="shared" si="4"/>
        <v>2.2800000000000011</v>
      </c>
      <c r="P58">
        <f t="shared" si="5"/>
        <v>-3.3549709552980218</v>
      </c>
    </row>
    <row r="59" spans="4:16" x14ac:dyDescent="0.2">
      <c r="D59">
        <f t="shared" si="0"/>
        <v>2.5594636137323548</v>
      </c>
      <c r="E59">
        <f t="shared" si="1"/>
        <v>3</v>
      </c>
      <c r="G59">
        <f t="shared" si="6"/>
        <v>2.3200000000000012</v>
      </c>
      <c r="H59">
        <f t="shared" si="7"/>
        <v>-0.28448389959980552</v>
      </c>
      <c r="I59">
        <f t="shared" si="8"/>
        <v>-341.3806795197666</v>
      </c>
      <c r="J59" t="str">
        <f t="shared" si="9"/>
        <v/>
      </c>
      <c r="K59">
        <f t="shared" si="2"/>
        <v>-0.28448389959980552</v>
      </c>
      <c r="L59">
        <f t="shared" si="10"/>
        <v>2.3200000000000012</v>
      </c>
      <c r="M59">
        <f t="shared" si="3"/>
        <v>3.32611079661904</v>
      </c>
      <c r="O59">
        <f t="shared" si="4"/>
        <v>2.3200000000000012</v>
      </c>
      <c r="P59">
        <f t="shared" si="5"/>
        <v>-3.32611079661904</v>
      </c>
    </row>
    <row r="60" spans="4:16" x14ac:dyDescent="0.2">
      <c r="D60">
        <f t="shared" si="0"/>
        <v>2.6035922967277401</v>
      </c>
      <c r="E60">
        <f t="shared" si="1"/>
        <v>3</v>
      </c>
      <c r="G60">
        <f t="shared" si="6"/>
        <v>2.3600000000000012</v>
      </c>
      <c r="H60">
        <f t="shared" si="7"/>
        <v>-0.73566219311705461</v>
      </c>
      <c r="I60">
        <f t="shared" si="8"/>
        <v>-882.79463174046555</v>
      </c>
      <c r="J60" t="str">
        <f t="shared" si="9"/>
        <v/>
      </c>
      <c r="K60">
        <f t="shared" si="2"/>
        <v>-0.73566219311705461</v>
      </c>
      <c r="L60">
        <f t="shared" si="10"/>
        <v>2.3600000000000012</v>
      </c>
      <c r="M60">
        <f t="shared" si="3"/>
        <v>3.2972506379400577</v>
      </c>
      <c r="O60">
        <f t="shared" si="4"/>
        <v>2.3600000000000012</v>
      </c>
      <c r="P60">
        <f t="shared" si="5"/>
        <v>-3.2972506379400577</v>
      </c>
    </row>
    <row r="61" spans="4:16" x14ac:dyDescent="0.2">
      <c r="D61">
        <f t="shared" si="0"/>
        <v>2.6477209797231258</v>
      </c>
      <c r="E61">
        <f t="shared" si="1"/>
        <v>3</v>
      </c>
      <c r="G61">
        <f t="shared" si="6"/>
        <v>2.4000000000000012</v>
      </c>
      <c r="H61">
        <f t="shared" si="7"/>
        <v>-1.1664699966234013</v>
      </c>
      <c r="I61">
        <f t="shared" si="8"/>
        <v>-1399.7639959480816</v>
      </c>
      <c r="J61" t="str">
        <f t="shared" si="9"/>
        <v/>
      </c>
      <c r="K61">
        <f t="shared" si="2"/>
        <v>-1.1664699966234013</v>
      </c>
      <c r="L61">
        <f t="shared" si="10"/>
        <v>2.4000000000000012</v>
      </c>
      <c r="M61">
        <f t="shared" si="3"/>
        <v>3.2683904792610754</v>
      </c>
      <c r="O61">
        <f t="shared" si="4"/>
        <v>2.4000000000000012</v>
      </c>
      <c r="P61">
        <f t="shared" si="5"/>
        <v>-3.2683904792610754</v>
      </c>
    </row>
    <row r="62" spans="4:16" x14ac:dyDescent="0.2">
      <c r="D62">
        <f t="shared" si="0"/>
        <v>2.6918496627185111</v>
      </c>
      <c r="E62">
        <f t="shared" si="1"/>
        <v>3</v>
      </c>
      <c r="G62">
        <f t="shared" si="6"/>
        <v>2.4400000000000013</v>
      </c>
      <c r="H62">
        <f t="shared" si="7"/>
        <v>-1.56864902624012</v>
      </c>
      <c r="I62">
        <f t="shared" si="8"/>
        <v>-1882.378831488144</v>
      </c>
      <c r="J62" t="str">
        <f t="shared" si="9"/>
        <v/>
      </c>
      <c r="K62">
        <f t="shared" si="2"/>
        <v>-1.56864902624012</v>
      </c>
      <c r="L62">
        <f t="shared" si="10"/>
        <v>2.4400000000000013</v>
      </c>
      <c r="M62">
        <f t="shared" si="3"/>
        <v>3.2395303205820936</v>
      </c>
      <c r="O62">
        <f t="shared" si="4"/>
        <v>2.4400000000000013</v>
      </c>
      <c r="P62">
        <f t="shared" si="5"/>
        <v>-3.2395303205820936</v>
      </c>
    </row>
    <row r="63" spans="4:16" x14ac:dyDescent="0.2">
      <c r="D63">
        <f t="shared" si="0"/>
        <v>2.7359783457138964</v>
      </c>
      <c r="E63">
        <f t="shared" si="1"/>
        <v>3</v>
      </c>
      <c r="G63">
        <f t="shared" si="6"/>
        <v>2.4800000000000013</v>
      </c>
      <c r="H63">
        <f t="shared" si="7"/>
        <v>-1.934489791633919</v>
      </c>
      <c r="I63">
        <f t="shared" si="8"/>
        <v>-2321.3877499607029</v>
      </c>
      <c r="J63" t="str">
        <f t="shared" si="9"/>
        <v/>
      </c>
      <c r="K63">
        <f t="shared" si="2"/>
        <v>-1.934489791633919</v>
      </c>
      <c r="L63">
        <f t="shared" si="10"/>
        <v>2.4800000000000013</v>
      </c>
      <c r="M63">
        <f t="shared" si="3"/>
        <v>3.2106701619031117</v>
      </c>
      <c r="O63">
        <f t="shared" si="4"/>
        <v>2.4800000000000013</v>
      </c>
      <c r="P63">
        <f t="shared" si="5"/>
        <v>-3.2106701619031117</v>
      </c>
    </row>
    <row r="64" spans="4:16" x14ac:dyDescent="0.2">
      <c r="D64">
        <f t="shared" si="0"/>
        <v>2.7801070287092822</v>
      </c>
      <c r="E64">
        <f t="shared" si="1"/>
        <v>3</v>
      </c>
      <c r="G64">
        <f t="shared" si="6"/>
        <v>2.5200000000000014</v>
      </c>
      <c r="H64">
        <f t="shared" si="7"/>
        <v>-2.2569793815472874</v>
      </c>
      <c r="I64">
        <f t="shared" si="8"/>
        <v>-2708.3752578567451</v>
      </c>
      <c r="J64" t="str">
        <f t="shared" si="9"/>
        <v/>
      </c>
      <c r="K64">
        <f t="shared" si="2"/>
        <v>-2.2569793815472874</v>
      </c>
      <c r="L64">
        <f t="shared" si="10"/>
        <v>2.5200000000000014</v>
      </c>
      <c r="M64">
        <f t="shared" si="3"/>
        <v>3.1818100032241294</v>
      </c>
      <c r="O64">
        <f t="shared" si="4"/>
        <v>2.5200000000000014</v>
      </c>
      <c r="P64">
        <f t="shared" si="5"/>
        <v>-3.1818100032241294</v>
      </c>
    </row>
    <row r="65" spans="4:16" x14ac:dyDescent="0.2">
      <c r="D65">
        <f t="shared" si="0"/>
        <v>2.824235711704667</v>
      </c>
      <c r="E65">
        <f t="shared" si="1"/>
        <v>3</v>
      </c>
      <c r="G65">
        <f t="shared" si="6"/>
        <v>2.5600000000000014</v>
      </c>
      <c r="H65">
        <f t="shared" si="7"/>
        <v>-2.5299358963958585</v>
      </c>
      <c r="I65">
        <f t="shared" si="8"/>
        <v>-3035.9230756750303</v>
      </c>
      <c r="J65" t="str">
        <f t="shared" si="9"/>
        <v/>
      </c>
      <c r="K65">
        <f t="shared" si="2"/>
        <v>-2.5299358963958585</v>
      </c>
      <c r="L65">
        <f t="shared" si="10"/>
        <v>2.5600000000000014</v>
      </c>
      <c r="M65">
        <f t="shared" si="3"/>
        <v>3.1529498445451472</v>
      </c>
      <c r="O65">
        <f t="shared" si="4"/>
        <v>2.5600000000000014</v>
      </c>
      <c r="P65">
        <f t="shared" si="5"/>
        <v>-3.1529498445451472</v>
      </c>
    </row>
    <row r="66" spans="4:16" x14ac:dyDescent="0.2">
      <c r="D66">
        <f t="shared" ref="D66:D129" si="11">$B$16*G66/3.14</f>
        <v>2.8683643947000528</v>
      </c>
      <c r="E66">
        <f t="shared" ref="E66:E129" si="12">ROUNDDOWN(D66, 0)+1</f>
        <v>3</v>
      </c>
      <c r="G66">
        <f t="shared" si="6"/>
        <v>2.6000000000000014</v>
      </c>
      <c r="H66">
        <f t="shared" ref="H66:H129" si="13">($B$3-(2*E66-1)*$B$23*$B$10*9.81/$B$9)*COS($B$16*G66) + (($B$23*$B$10*9.81)*(-1)^(E66+1))/$B$9</f>
        <v>-2.7481269509539783</v>
      </c>
      <c r="I66">
        <f t="shared" si="8"/>
        <v>-3297.7523411447742</v>
      </c>
      <c r="J66" t="str">
        <f t="shared" si="9"/>
        <v/>
      </c>
      <c r="K66">
        <f t="shared" ref="K66:K129" si="14">H66</f>
        <v>-2.7481269509539783</v>
      </c>
      <c r="L66">
        <f t="shared" si="10"/>
        <v>2.6000000000000014</v>
      </c>
      <c r="M66">
        <f t="shared" ref="M66:M129" si="15">$B$3-2*$B$23*$B$10*9.81*$B$16/(3.14*$B$9)*L66</f>
        <v>3.1240896858661653</v>
      </c>
      <c r="O66">
        <f t="shared" ref="O66:O129" si="16">L66</f>
        <v>2.6000000000000014</v>
      </c>
      <c r="P66">
        <f t="shared" ref="P66:P129" si="17">-1*M66</f>
        <v>-3.1240896858661653</v>
      </c>
    </row>
    <row r="67" spans="4:16" x14ac:dyDescent="0.2">
      <c r="D67">
        <f t="shared" si="11"/>
        <v>2.9124930776954385</v>
      </c>
      <c r="E67">
        <f t="shared" si="12"/>
        <v>3</v>
      </c>
      <c r="G67">
        <f t="shared" ref="G67:G130" si="18">G66+$B$1</f>
        <v>2.6400000000000015</v>
      </c>
      <c r="H67">
        <f t="shared" si="13"/>
        <v>-2.9073699755149827</v>
      </c>
      <c r="I67">
        <f t="shared" ref="I67:I130" si="19">H67*$B$9</f>
        <v>-3488.8439706179793</v>
      </c>
      <c r="J67" t="str">
        <f t="shared" ref="J67:J130" si="20">IF(AND(ABS(I67)&gt;ABS(I66), ABS(I67)&gt;ABS(I68)), ABS(I67), "")</f>
        <v/>
      </c>
      <c r="K67">
        <f t="shared" si="14"/>
        <v>-2.9073699755149827</v>
      </c>
      <c r="L67">
        <f t="shared" ref="L67:L130" si="21">L66+$B$1</f>
        <v>2.6400000000000015</v>
      </c>
      <c r="M67">
        <f t="shared" si="15"/>
        <v>3.0952295271871835</v>
      </c>
      <c r="O67">
        <f t="shared" si="16"/>
        <v>2.6400000000000015</v>
      </c>
      <c r="P67">
        <f t="shared" si="17"/>
        <v>-3.0952295271871835</v>
      </c>
    </row>
    <row r="68" spans="4:16" x14ac:dyDescent="0.2">
      <c r="D68">
        <f t="shared" si="11"/>
        <v>2.9566217606908234</v>
      </c>
      <c r="E68">
        <f t="shared" si="12"/>
        <v>3</v>
      </c>
      <c r="G68">
        <f t="shared" si="18"/>
        <v>2.6800000000000015</v>
      </c>
      <c r="H68">
        <f t="shared" si="13"/>
        <v>-3.0046123928232431</v>
      </c>
      <c r="I68">
        <f t="shared" si="19"/>
        <v>-3605.5348713878916</v>
      </c>
      <c r="J68" t="str">
        <f t="shared" si="20"/>
        <v/>
      </c>
      <c r="K68">
        <f t="shared" si="14"/>
        <v>-3.0046123928232431</v>
      </c>
      <c r="L68">
        <f t="shared" si="21"/>
        <v>2.6800000000000015</v>
      </c>
      <c r="M68">
        <f t="shared" si="15"/>
        <v>3.0663693685082007</v>
      </c>
      <c r="O68">
        <f t="shared" si="16"/>
        <v>2.6800000000000015</v>
      </c>
      <c r="P68">
        <f t="shared" si="17"/>
        <v>-3.0663693685082007</v>
      </c>
    </row>
    <row r="69" spans="4:16" x14ac:dyDescent="0.2">
      <c r="D69">
        <f t="shared" si="11"/>
        <v>3.0007504436862091</v>
      </c>
      <c r="E69">
        <f t="shared" si="12"/>
        <v>4</v>
      </c>
      <c r="G69">
        <f t="shared" si="18"/>
        <v>2.7200000000000015</v>
      </c>
      <c r="H69">
        <f t="shared" si="13"/>
        <v>-3.03799205136596</v>
      </c>
      <c r="I69">
        <f t="shared" si="19"/>
        <v>-3645.5904616391517</v>
      </c>
      <c r="J69">
        <f t="shared" si="20"/>
        <v>3645.5904616391517</v>
      </c>
      <c r="K69">
        <f t="shared" si="14"/>
        <v>-3.03799205136596</v>
      </c>
      <c r="L69">
        <f t="shared" si="21"/>
        <v>2.7200000000000015</v>
      </c>
      <c r="M69">
        <f t="shared" si="15"/>
        <v>3.0375092098292189</v>
      </c>
      <c r="O69">
        <f t="shared" si="16"/>
        <v>2.7200000000000015</v>
      </c>
      <c r="P69">
        <f t="shared" si="17"/>
        <v>-3.0375092098292189</v>
      </c>
    </row>
    <row r="70" spans="4:16" x14ac:dyDescent="0.2">
      <c r="D70">
        <f t="shared" si="11"/>
        <v>3.0448791266815949</v>
      </c>
      <c r="E70">
        <f t="shared" si="12"/>
        <v>4</v>
      </c>
      <c r="G70">
        <f t="shared" si="18"/>
        <v>2.7600000000000016</v>
      </c>
      <c r="H70">
        <f t="shared" si="13"/>
        <v>-3.0129148879166827</v>
      </c>
      <c r="I70">
        <f t="shared" si="19"/>
        <v>-3615.4978655000191</v>
      </c>
      <c r="J70" t="str">
        <f t="shared" si="20"/>
        <v/>
      </c>
      <c r="K70">
        <f t="shared" si="14"/>
        <v>-3.0129148879166827</v>
      </c>
      <c r="L70">
        <f t="shared" si="21"/>
        <v>2.7600000000000016</v>
      </c>
      <c r="M70">
        <f t="shared" si="15"/>
        <v>3.0086490511502371</v>
      </c>
      <c r="O70">
        <f t="shared" si="16"/>
        <v>2.7600000000000016</v>
      </c>
      <c r="P70">
        <f t="shared" si="17"/>
        <v>-3.0086490511502371</v>
      </c>
    </row>
    <row r="71" spans="4:16" x14ac:dyDescent="0.2">
      <c r="D71">
        <f t="shared" si="11"/>
        <v>3.0890078096769802</v>
      </c>
      <c r="E71">
        <f t="shared" si="12"/>
        <v>4</v>
      </c>
      <c r="G71">
        <f t="shared" si="18"/>
        <v>2.8000000000000016</v>
      </c>
      <c r="H71">
        <f t="shared" si="13"/>
        <v>-2.9363506171356279</v>
      </c>
      <c r="I71">
        <f t="shared" si="19"/>
        <v>-3523.6207405627533</v>
      </c>
      <c r="J71" t="str">
        <f t="shared" si="20"/>
        <v/>
      </c>
      <c r="K71">
        <f t="shared" si="14"/>
        <v>-2.9363506171356279</v>
      </c>
      <c r="L71">
        <f t="shared" si="21"/>
        <v>2.8000000000000016</v>
      </c>
      <c r="M71">
        <f t="shared" si="15"/>
        <v>2.9797888924712548</v>
      </c>
      <c r="O71">
        <f t="shared" si="16"/>
        <v>2.8000000000000016</v>
      </c>
      <c r="P71">
        <f t="shared" si="17"/>
        <v>-2.9797888924712548</v>
      </c>
    </row>
    <row r="72" spans="4:16" x14ac:dyDescent="0.2">
      <c r="D72">
        <f t="shared" si="11"/>
        <v>3.1331364926723655</v>
      </c>
      <c r="E72">
        <f t="shared" si="12"/>
        <v>4</v>
      </c>
      <c r="G72">
        <f t="shared" si="18"/>
        <v>2.8400000000000016</v>
      </c>
      <c r="H72">
        <f t="shared" si="13"/>
        <v>-2.8097669224721935</v>
      </c>
      <c r="I72">
        <f t="shared" si="19"/>
        <v>-3371.7203069666321</v>
      </c>
      <c r="J72" t="str">
        <f t="shared" si="20"/>
        <v/>
      </c>
      <c r="K72">
        <f t="shared" si="14"/>
        <v>-2.8097669224721935</v>
      </c>
      <c r="L72">
        <f t="shared" si="21"/>
        <v>2.8400000000000016</v>
      </c>
      <c r="M72">
        <f t="shared" si="15"/>
        <v>2.9509287337922729</v>
      </c>
      <c r="O72">
        <f t="shared" si="16"/>
        <v>2.8400000000000016</v>
      </c>
      <c r="P72">
        <f t="shared" si="17"/>
        <v>-2.9509287337922729</v>
      </c>
    </row>
    <row r="73" spans="4:16" x14ac:dyDescent="0.2">
      <c r="D73">
        <f t="shared" si="11"/>
        <v>3.1772651756677512</v>
      </c>
      <c r="E73">
        <f t="shared" si="12"/>
        <v>4</v>
      </c>
      <c r="G73">
        <f t="shared" si="18"/>
        <v>2.8800000000000017</v>
      </c>
      <c r="H73">
        <f t="shared" si="13"/>
        <v>-2.635590324700698</v>
      </c>
      <c r="I73">
        <f t="shared" si="19"/>
        <v>-3162.7083896408376</v>
      </c>
      <c r="J73" t="str">
        <f t="shared" si="20"/>
        <v/>
      </c>
      <c r="K73">
        <f t="shared" si="14"/>
        <v>-2.635590324700698</v>
      </c>
      <c r="L73">
        <f t="shared" si="21"/>
        <v>2.8800000000000017</v>
      </c>
      <c r="M73">
        <f t="shared" si="15"/>
        <v>2.9220685751132907</v>
      </c>
      <c r="O73">
        <f t="shared" si="16"/>
        <v>2.8800000000000017</v>
      </c>
      <c r="P73">
        <f t="shared" si="17"/>
        <v>-2.9220685751132907</v>
      </c>
    </row>
    <row r="74" spans="4:16" x14ac:dyDescent="0.2">
      <c r="D74">
        <f t="shared" si="11"/>
        <v>3.2213938586631365</v>
      </c>
      <c r="E74">
        <f t="shared" si="12"/>
        <v>4</v>
      </c>
      <c r="G74">
        <f t="shared" si="18"/>
        <v>2.9200000000000017</v>
      </c>
      <c r="H74">
        <f t="shared" si="13"/>
        <v>-2.4171596672165494</v>
      </c>
      <c r="I74">
        <f t="shared" si="19"/>
        <v>-2900.5916006598591</v>
      </c>
      <c r="J74" t="str">
        <f t="shared" si="20"/>
        <v/>
      </c>
      <c r="K74">
        <f t="shared" si="14"/>
        <v>-2.4171596672165494</v>
      </c>
      <c r="L74">
        <f t="shared" si="21"/>
        <v>2.9200000000000017</v>
      </c>
      <c r="M74">
        <f t="shared" si="15"/>
        <v>2.8932084164343084</v>
      </c>
      <c r="O74">
        <f t="shared" si="16"/>
        <v>2.9200000000000017</v>
      </c>
      <c r="P74">
        <f t="shared" si="17"/>
        <v>-2.8932084164343084</v>
      </c>
    </row>
    <row r="75" spans="4:16" x14ac:dyDescent="0.2">
      <c r="D75">
        <f t="shared" si="11"/>
        <v>3.2655225416585218</v>
      </c>
      <c r="E75">
        <f t="shared" si="12"/>
        <v>4</v>
      </c>
      <c r="G75">
        <f t="shared" si="18"/>
        <v>2.9600000000000017</v>
      </c>
      <c r="H75">
        <f t="shared" si="13"/>
        <v>-2.1586621127466987</v>
      </c>
      <c r="I75">
        <f t="shared" si="19"/>
        <v>-2590.3945352960386</v>
      </c>
      <c r="J75" t="str">
        <f t="shared" si="20"/>
        <v/>
      </c>
      <c r="K75">
        <f t="shared" si="14"/>
        <v>-2.1586621127466987</v>
      </c>
      <c r="L75">
        <f t="shared" si="21"/>
        <v>2.9600000000000017</v>
      </c>
      <c r="M75">
        <f t="shared" si="15"/>
        <v>2.8643482577553265</v>
      </c>
      <c r="O75">
        <f t="shared" si="16"/>
        <v>2.9600000000000017</v>
      </c>
      <c r="P75">
        <f t="shared" si="17"/>
        <v>-2.8643482577553265</v>
      </c>
    </row>
    <row r="76" spans="4:16" x14ac:dyDescent="0.2">
      <c r="D76">
        <f t="shared" si="11"/>
        <v>3.3096512246539072</v>
      </c>
      <c r="E76">
        <f t="shared" si="12"/>
        <v>4</v>
      </c>
      <c r="G76">
        <f t="shared" si="18"/>
        <v>3.0000000000000018</v>
      </c>
      <c r="H76">
        <f t="shared" si="13"/>
        <v>-1.8650528783726128</v>
      </c>
      <c r="I76">
        <f t="shared" si="19"/>
        <v>-2238.0634540471356</v>
      </c>
      <c r="J76" t="str">
        <f t="shared" si="20"/>
        <v/>
      </c>
      <c r="K76">
        <f t="shared" si="14"/>
        <v>-1.8650528783726128</v>
      </c>
      <c r="L76">
        <f t="shared" si="21"/>
        <v>3.0000000000000018</v>
      </c>
      <c r="M76">
        <f t="shared" si="15"/>
        <v>2.8354880990763442</v>
      </c>
      <c r="O76">
        <f t="shared" si="16"/>
        <v>3.0000000000000018</v>
      </c>
      <c r="P76">
        <f t="shared" si="17"/>
        <v>-2.8354880990763442</v>
      </c>
    </row>
    <row r="77" spans="4:16" x14ac:dyDescent="0.2">
      <c r="D77">
        <f t="shared" si="11"/>
        <v>3.3537799076492929</v>
      </c>
      <c r="E77">
        <f t="shared" si="12"/>
        <v>4</v>
      </c>
      <c r="G77">
        <f t="shared" si="18"/>
        <v>3.0400000000000018</v>
      </c>
      <c r="H77">
        <f t="shared" si="13"/>
        <v>-1.541960247489212</v>
      </c>
      <c r="I77">
        <f t="shared" si="19"/>
        <v>-1850.3522969870544</v>
      </c>
      <c r="J77" t="str">
        <f t="shared" si="20"/>
        <v/>
      </c>
      <c r="K77">
        <f t="shared" si="14"/>
        <v>-1.541960247489212</v>
      </c>
      <c r="L77">
        <f t="shared" si="21"/>
        <v>3.0400000000000018</v>
      </c>
      <c r="M77">
        <f t="shared" si="15"/>
        <v>2.8066279403973624</v>
      </c>
      <c r="O77">
        <f t="shared" si="16"/>
        <v>3.0400000000000018</v>
      </c>
      <c r="P77">
        <f t="shared" si="17"/>
        <v>-2.8066279403973624</v>
      </c>
    </row>
    <row r="78" spans="4:16" x14ac:dyDescent="0.2">
      <c r="D78">
        <f t="shared" si="11"/>
        <v>3.3979085906446782</v>
      </c>
      <c r="E78">
        <f t="shared" si="12"/>
        <v>4</v>
      </c>
      <c r="G78">
        <f t="shared" si="18"/>
        <v>3.0800000000000018</v>
      </c>
      <c r="H78">
        <f t="shared" si="13"/>
        <v>-1.1955776795539232</v>
      </c>
      <c r="I78">
        <f t="shared" si="19"/>
        <v>-1434.6932154647079</v>
      </c>
      <c r="J78" t="str">
        <f t="shared" si="20"/>
        <v/>
      </c>
      <c r="K78">
        <f t="shared" si="14"/>
        <v>-1.1955776795539232</v>
      </c>
      <c r="L78">
        <f t="shared" si="21"/>
        <v>3.0800000000000018</v>
      </c>
      <c r="M78">
        <f t="shared" si="15"/>
        <v>2.7777677817183801</v>
      </c>
      <c r="O78">
        <f t="shared" si="16"/>
        <v>3.0800000000000018</v>
      </c>
      <c r="P78">
        <f t="shared" si="17"/>
        <v>-2.7777677817183801</v>
      </c>
    </row>
    <row r="79" spans="4:16" x14ac:dyDescent="0.2">
      <c r="D79">
        <f t="shared" si="11"/>
        <v>3.4420372736400635</v>
      </c>
      <c r="E79">
        <f t="shared" si="12"/>
        <v>4</v>
      </c>
      <c r="G79">
        <f t="shared" si="18"/>
        <v>3.1200000000000019</v>
      </c>
      <c r="H79">
        <f t="shared" si="13"/>
        <v>-0.83254508580643183</v>
      </c>
      <c r="I79">
        <f t="shared" si="19"/>
        <v>-999.05410296771822</v>
      </c>
      <c r="J79" t="str">
        <f t="shared" si="20"/>
        <v/>
      </c>
      <c r="K79">
        <f t="shared" si="14"/>
        <v>-0.83254508580643183</v>
      </c>
      <c r="L79">
        <f t="shared" si="21"/>
        <v>3.1200000000000019</v>
      </c>
      <c r="M79">
        <f t="shared" si="15"/>
        <v>2.7489076230393983</v>
      </c>
      <c r="O79">
        <f t="shared" si="16"/>
        <v>3.1200000000000019</v>
      </c>
      <c r="P79">
        <f t="shared" si="17"/>
        <v>-2.7489076230393983</v>
      </c>
    </row>
    <row r="80" spans="4:16" x14ac:dyDescent="0.2">
      <c r="D80">
        <f t="shared" si="11"/>
        <v>3.4861659566354493</v>
      </c>
      <c r="E80">
        <f t="shared" si="12"/>
        <v>4</v>
      </c>
      <c r="G80">
        <f t="shared" si="18"/>
        <v>3.1600000000000019</v>
      </c>
      <c r="H80">
        <f t="shared" si="13"/>
        <v>-0.45982154682047943</v>
      </c>
      <c r="I80">
        <f t="shared" si="19"/>
        <v>-551.78585618457532</v>
      </c>
      <c r="J80" t="str">
        <f t="shared" si="20"/>
        <v/>
      </c>
      <c r="K80">
        <f t="shared" si="14"/>
        <v>-0.45982154682047943</v>
      </c>
      <c r="L80">
        <f t="shared" si="21"/>
        <v>3.1600000000000019</v>
      </c>
      <c r="M80">
        <f t="shared" si="15"/>
        <v>2.720047464360416</v>
      </c>
      <c r="O80">
        <f t="shared" si="16"/>
        <v>3.1600000000000019</v>
      </c>
      <c r="P80">
        <f t="shared" si="17"/>
        <v>-2.720047464360416</v>
      </c>
    </row>
    <row r="81" spans="4:16" x14ac:dyDescent="0.2">
      <c r="D81">
        <f t="shared" si="11"/>
        <v>3.5302946396308341</v>
      </c>
      <c r="E81">
        <f t="shared" si="12"/>
        <v>4</v>
      </c>
      <c r="G81">
        <f t="shared" si="18"/>
        <v>3.200000000000002</v>
      </c>
      <c r="H81">
        <f t="shared" si="13"/>
        <v>-8.4551911803014079E-2</v>
      </c>
      <c r="I81">
        <f t="shared" si="19"/>
        <v>-101.46229416361689</v>
      </c>
      <c r="J81" t="str">
        <f t="shared" si="20"/>
        <v/>
      </c>
      <c r="K81">
        <f t="shared" si="14"/>
        <v>-8.4551911803014079E-2</v>
      </c>
      <c r="L81">
        <f t="shared" si="21"/>
        <v>3.200000000000002</v>
      </c>
      <c r="M81">
        <f t="shared" si="15"/>
        <v>2.6911873056814342</v>
      </c>
      <c r="O81">
        <f t="shared" si="16"/>
        <v>3.200000000000002</v>
      </c>
      <c r="P81">
        <f t="shared" si="17"/>
        <v>-2.6911873056814342</v>
      </c>
    </row>
    <row r="82" spans="4:16" x14ac:dyDescent="0.2">
      <c r="D82">
        <f t="shared" si="11"/>
        <v>3.5744233226262199</v>
      </c>
      <c r="E82">
        <f t="shared" si="12"/>
        <v>4</v>
      </c>
      <c r="G82">
        <f t="shared" si="18"/>
        <v>3.240000000000002</v>
      </c>
      <c r="H82">
        <f t="shared" si="13"/>
        <v>0.28607016316125394</v>
      </c>
      <c r="I82">
        <f t="shared" si="19"/>
        <v>343.28419579350475</v>
      </c>
      <c r="J82" t="str">
        <f t="shared" si="20"/>
        <v/>
      </c>
      <c r="K82">
        <f t="shared" si="14"/>
        <v>0.28607016316125394</v>
      </c>
      <c r="L82">
        <f t="shared" si="21"/>
        <v>3.240000000000002</v>
      </c>
      <c r="M82">
        <f t="shared" si="15"/>
        <v>2.6623271470024519</v>
      </c>
      <c r="O82">
        <f t="shared" si="16"/>
        <v>3.240000000000002</v>
      </c>
      <c r="P82">
        <f t="shared" si="17"/>
        <v>-2.6623271470024519</v>
      </c>
    </row>
    <row r="83" spans="4:16" x14ac:dyDescent="0.2">
      <c r="D83">
        <f t="shared" si="11"/>
        <v>3.6185520056216056</v>
      </c>
      <c r="E83">
        <f t="shared" si="12"/>
        <v>4</v>
      </c>
      <c r="G83">
        <f t="shared" si="18"/>
        <v>3.280000000000002</v>
      </c>
      <c r="H83">
        <f t="shared" si="13"/>
        <v>0.64494011245892002</v>
      </c>
      <c r="I83">
        <f t="shared" si="19"/>
        <v>773.92813495070402</v>
      </c>
      <c r="J83" t="str">
        <f t="shared" si="20"/>
        <v/>
      </c>
      <c r="K83">
        <f t="shared" si="14"/>
        <v>0.64494011245892002</v>
      </c>
      <c r="L83">
        <f t="shared" si="21"/>
        <v>3.280000000000002</v>
      </c>
      <c r="M83">
        <f t="shared" si="15"/>
        <v>2.63346698832347</v>
      </c>
      <c r="O83">
        <f t="shared" si="16"/>
        <v>3.280000000000002</v>
      </c>
      <c r="P83">
        <f t="shared" si="17"/>
        <v>-2.63346698832347</v>
      </c>
    </row>
    <row r="84" spans="4:16" x14ac:dyDescent="0.2">
      <c r="D84">
        <f t="shared" si="11"/>
        <v>3.6626806886169905</v>
      </c>
      <c r="E84">
        <f t="shared" si="12"/>
        <v>4</v>
      </c>
      <c r="G84">
        <f t="shared" si="18"/>
        <v>3.3200000000000021</v>
      </c>
      <c r="H84">
        <f t="shared" si="13"/>
        <v>0.98517865049505504</v>
      </c>
      <c r="I84">
        <f t="shared" si="19"/>
        <v>1182.2143805940661</v>
      </c>
      <c r="J84" t="str">
        <f t="shared" si="20"/>
        <v/>
      </c>
      <c r="K84">
        <f t="shared" si="14"/>
        <v>0.98517865049505504</v>
      </c>
      <c r="L84">
        <f t="shared" si="21"/>
        <v>3.3200000000000021</v>
      </c>
      <c r="M84">
        <f t="shared" si="15"/>
        <v>2.6046068296444878</v>
      </c>
      <c r="O84">
        <f t="shared" si="16"/>
        <v>3.3200000000000021</v>
      </c>
      <c r="P84">
        <f t="shared" si="17"/>
        <v>-2.6046068296444878</v>
      </c>
    </row>
    <row r="85" spans="4:16" x14ac:dyDescent="0.2">
      <c r="D85">
        <f t="shared" si="11"/>
        <v>3.7068093716123762</v>
      </c>
      <c r="E85">
        <f t="shared" si="12"/>
        <v>4</v>
      </c>
      <c r="G85">
        <f t="shared" si="18"/>
        <v>3.3600000000000021</v>
      </c>
      <c r="H85">
        <f t="shared" si="13"/>
        <v>1.3002636427801941</v>
      </c>
      <c r="I85">
        <f t="shared" si="19"/>
        <v>1560.316371336233</v>
      </c>
      <c r="J85" t="str">
        <f t="shared" si="20"/>
        <v/>
      </c>
      <c r="K85">
        <f t="shared" si="14"/>
        <v>1.3002636427801941</v>
      </c>
      <c r="L85">
        <f t="shared" si="21"/>
        <v>3.3600000000000021</v>
      </c>
      <c r="M85">
        <f t="shared" si="15"/>
        <v>2.5757466709655055</v>
      </c>
      <c r="O85">
        <f t="shared" si="16"/>
        <v>3.3600000000000021</v>
      </c>
      <c r="P85">
        <f t="shared" si="17"/>
        <v>-2.5757466709655055</v>
      </c>
    </row>
    <row r="86" spans="4:16" x14ac:dyDescent="0.2">
      <c r="D86">
        <f t="shared" si="11"/>
        <v>3.750938054607762</v>
      </c>
      <c r="E86">
        <f t="shared" si="12"/>
        <v>4</v>
      </c>
      <c r="G86">
        <f t="shared" si="18"/>
        <v>3.4000000000000021</v>
      </c>
      <c r="H86">
        <f t="shared" si="13"/>
        <v>1.5841551306807209</v>
      </c>
      <c r="I86">
        <f t="shared" si="19"/>
        <v>1900.9861568168651</v>
      </c>
      <c r="J86" t="str">
        <f t="shared" si="20"/>
        <v/>
      </c>
      <c r="K86">
        <f t="shared" si="14"/>
        <v>1.5841551306807209</v>
      </c>
      <c r="L86">
        <f t="shared" si="21"/>
        <v>3.4000000000000021</v>
      </c>
      <c r="M86">
        <f t="shared" si="15"/>
        <v>2.5468865122865236</v>
      </c>
      <c r="O86">
        <f t="shared" si="16"/>
        <v>3.4000000000000021</v>
      </c>
      <c r="P86">
        <f t="shared" si="17"/>
        <v>-2.5468865122865236</v>
      </c>
    </row>
    <row r="87" spans="4:16" x14ac:dyDescent="0.2">
      <c r="D87">
        <f t="shared" si="11"/>
        <v>3.7950667376031473</v>
      </c>
      <c r="E87">
        <f t="shared" si="12"/>
        <v>4</v>
      </c>
      <c r="G87">
        <f t="shared" si="18"/>
        <v>3.4400000000000022</v>
      </c>
      <c r="H87">
        <f t="shared" si="13"/>
        <v>1.8314111131958333</v>
      </c>
      <c r="I87">
        <f t="shared" si="19"/>
        <v>2197.6933358349997</v>
      </c>
      <c r="J87" t="str">
        <f t="shared" si="20"/>
        <v/>
      </c>
      <c r="K87">
        <f t="shared" si="14"/>
        <v>1.8314111131958333</v>
      </c>
      <c r="L87">
        <f t="shared" si="21"/>
        <v>3.4400000000000022</v>
      </c>
      <c r="M87">
        <f t="shared" si="15"/>
        <v>2.5180263536075413</v>
      </c>
      <c r="O87">
        <f t="shared" si="16"/>
        <v>3.4400000000000022</v>
      </c>
      <c r="P87">
        <f t="shared" si="17"/>
        <v>-2.5180263536075413</v>
      </c>
    </row>
    <row r="88" spans="4:16" x14ac:dyDescent="0.2">
      <c r="D88">
        <f t="shared" si="11"/>
        <v>3.8391954205985326</v>
      </c>
      <c r="E88">
        <f t="shared" si="12"/>
        <v>4</v>
      </c>
      <c r="G88">
        <f t="shared" si="18"/>
        <v>3.4800000000000022</v>
      </c>
      <c r="H88">
        <f t="shared" si="13"/>
        <v>2.0372918663054373</v>
      </c>
      <c r="I88">
        <f t="shared" si="19"/>
        <v>2444.7502395665247</v>
      </c>
      <c r="J88" t="str">
        <f t="shared" si="20"/>
        <v/>
      </c>
      <c r="K88">
        <f t="shared" si="14"/>
        <v>2.0372918663054373</v>
      </c>
      <c r="L88">
        <f t="shared" si="21"/>
        <v>3.4800000000000022</v>
      </c>
      <c r="M88">
        <f t="shared" si="15"/>
        <v>2.4891661949285595</v>
      </c>
      <c r="O88">
        <f t="shared" si="16"/>
        <v>3.4800000000000022</v>
      </c>
      <c r="P88">
        <f t="shared" si="17"/>
        <v>-2.4891661949285595</v>
      </c>
    </row>
    <row r="89" spans="4:16" x14ac:dyDescent="0.2">
      <c r="D89">
        <f t="shared" si="11"/>
        <v>3.8833241035939179</v>
      </c>
      <c r="E89">
        <f t="shared" si="12"/>
        <v>4</v>
      </c>
      <c r="G89">
        <f t="shared" si="18"/>
        <v>3.5200000000000022</v>
      </c>
      <c r="H89">
        <f t="shared" si="13"/>
        <v>2.1978508001601771</v>
      </c>
      <c r="I89">
        <f t="shared" si="19"/>
        <v>2637.4209601922125</v>
      </c>
      <c r="J89" t="str">
        <f t="shared" si="20"/>
        <v/>
      </c>
      <c r="K89">
        <f t="shared" si="14"/>
        <v>2.1978508001601771</v>
      </c>
      <c r="L89">
        <f t="shared" si="21"/>
        <v>3.5200000000000022</v>
      </c>
      <c r="M89">
        <f t="shared" si="15"/>
        <v>2.4603060362495772</v>
      </c>
      <c r="O89">
        <f t="shared" si="16"/>
        <v>3.5200000000000022</v>
      </c>
      <c r="P89">
        <f t="shared" si="17"/>
        <v>-2.4603060362495772</v>
      </c>
    </row>
    <row r="90" spans="4:16" x14ac:dyDescent="0.2">
      <c r="D90">
        <f t="shared" si="11"/>
        <v>3.9274527865893036</v>
      </c>
      <c r="E90">
        <f t="shared" si="12"/>
        <v>4</v>
      </c>
      <c r="G90">
        <f t="shared" si="18"/>
        <v>3.5600000000000023</v>
      </c>
      <c r="H90">
        <f t="shared" si="13"/>
        <v>2.3100101124448513</v>
      </c>
      <c r="I90">
        <f t="shared" si="19"/>
        <v>2772.0121349338215</v>
      </c>
      <c r="J90" t="str">
        <f t="shared" si="20"/>
        <v/>
      </c>
      <c r="K90">
        <f t="shared" si="14"/>
        <v>2.3100101124448513</v>
      </c>
      <c r="L90">
        <f t="shared" si="21"/>
        <v>3.5600000000000023</v>
      </c>
      <c r="M90">
        <f t="shared" si="15"/>
        <v>2.4314458775705954</v>
      </c>
      <c r="O90">
        <f t="shared" si="16"/>
        <v>3.5600000000000023</v>
      </c>
      <c r="P90">
        <f t="shared" si="17"/>
        <v>-2.4314458775705954</v>
      </c>
    </row>
    <row r="91" spans="4:16" x14ac:dyDescent="0.2">
      <c r="D91">
        <f t="shared" si="11"/>
        <v>3.9715814695846889</v>
      </c>
      <c r="E91">
        <f t="shared" si="12"/>
        <v>4</v>
      </c>
      <c r="G91">
        <f t="shared" si="18"/>
        <v>3.6000000000000023</v>
      </c>
      <c r="H91">
        <f t="shared" si="13"/>
        <v>2.3716197876932812</v>
      </c>
      <c r="I91">
        <f t="shared" si="19"/>
        <v>2845.9437452319376</v>
      </c>
      <c r="J91" t="str">
        <f t="shared" si="20"/>
        <v/>
      </c>
      <c r="K91">
        <f t="shared" si="14"/>
        <v>2.3716197876932812</v>
      </c>
      <c r="L91">
        <f t="shared" si="21"/>
        <v>3.6000000000000023</v>
      </c>
      <c r="M91">
        <f t="shared" si="15"/>
        <v>2.4025857188916131</v>
      </c>
      <c r="O91">
        <f t="shared" si="16"/>
        <v>3.6000000000000023</v>
      </c>
      <c r="P91">
        <f t="shared" si="17"/>
        <v>-2.4025857188916131</v>
      </c>
    </row>
    <row r="92" spans="4:16" x14ac:dyDescent="0.2">
      <c r="D92">
        <f t="shared" si="11"/>
        <v>4.0157101525800742</v>
      </c>
      <c r="E92">
        <f t="shared" si="12"/>
        <v>5</v>
      </c>
      <c r="G92">
        <f t="shared" si="18"/>
        <v>3.6400000000000023</v>
      </c>
      <c r="H92">
        <f t="shared" si="13"/>
        <v>2.3821021967606373</v>
      </c>
      <c r="I92">
        <f t="shared" si="19"/>
        <v>2858.5226361127648</v>
      </c>
      <c r="J92">
        <f t="shared" si="20"/>
        <v>2858.5226361127648</v>
      </c>
      <c r="K92">
        <f t="shared" si="14"/>
        <v>2.3821021967606373</v>
      </c>
      <c r="L92">
        <f t="shared" si="21"/>
        <v>3.6400000000000023</v>
      </c>
      <c r="M92">
        <f t="shared" si="15"/>
        <v>2.3737255602126313</v>
      </c>
      <c r="O92">
        <f t="shared" si="16"/>
        <v>3.6400000000000023</v>
      </c>
      <c r="P92">
        <f t="shared" si="17"/>
        <v>-2.3737255602126313</v>
      </c>
    </row>
    <row r="93" spans="4:16" x14ac:dyDescent="0.2">
      <c r="D93">
        <f t="shared" si="11"/>
        <v>4.0598388355754604</v>
      </c>
      <c r="E93">
        <f t="shared" si="12"/>
        <v>5</v>
      </c>
      <c r="G93">
        <f t="shared" si="18"/>
        <v>3.6800000000000024</v>
      </c>
      <c r="H93">
        <f t="shared" si="13"/>
        <v>2.350203141071018</v>
      </c>
      <c r="I93">
        <f t="shared" si="19"/>
        <v>2820.2437692852218</v>
      </c>
      <c r="J93" t="str">
        <f t="shared" si="20"/>
        <v/>
      </c>
      <c r="K93">
        <f t="shared" si="14"/>
        <v>2.350203141071018</v>
      </c>
      <c r="L93">
        <f t="shared" si="21"/>
        <v>3.6800000000000024</v>
      </c>
      <c r="M93">
        <f t="shared" si="15"/>
        <v>2.344865401533649</v>
      </c>
      <c r="O93">
        <f t="shared" si="16"/>
        <v>3.6800000000000024</v>
      </c>
      <c r="P93">
        <f t="shared" si="17"/>
        <v>-2.344865401533649</v>
      </c>
    </row>
    <row r="94" spans="4:16" x14ac:dyDescent="0.2">
      <c r="D94">
        <f t="shared" si="11"/>
        <v>4.1039675185708449</v>
      </c>
      <c r="E94">
        <f t="shared" si="12"/>
        <v>5</v>
      </c>
      <c r="G94">
        <f t="shared" si="18"/>
        <v>3.7200000000000024</v>
      </c>
      <c r="H94">
        <f t="shared" si="13"/>
        <v>2.2795206981091729</v>
      </c>
      <c r="I94">
        <f t="shared" si="19"/>
        <v>2735.4248377310073</v>
      </c>
      <c r="J94" t="str">
        <f t="shared" si="20"/>
        <v/>
      </c>
      <c r="K94">
        <f t="shared" si="14"/>
        <v>2.2795206981091729</v>
      </c>
      <c r="L94">
        <f t="shared" si="21"/>
        <v>3.7200000000000024</v>
      </c>
      <c r="M94">
        <f t="shared" si="15"/>
        <v>2.3160052428546671</v>
      </c>
      <c r="O94">
        <f t="shared" si="16"/>
        <v>3.7200000000000024</v>
      </c>
      <c r="P94">
        <f t="shared" si="17"/>
        <v>-2.3160052428546671</v>
      </c>
    </row>
    <row r="95" spans="4:16" x14ac:dyDescent="0.2">
      <c r="D95">
        <f t="shared" si="11"/>
        <v>4.148096201566231</v>
      </c>
      <c r="E95">
        <f t="shared" si="12"/>
        <v>5</v>
      </c>
      <c r="G95">
        <f t="shared" si="18"/>
        <v>3.7600000000000025</v>
      </c>
      <c r="H95">
        <f t="shared" si="13"/>
        <v>2.1714098008045166</v>
      </c>
      <c r="I95">
        <f t="shared" si="19"/>
        <v>2605.6917609654201</v>
      </c>
      <c r="J95" t="str">
        <f t="shared" si="20"/>
        <v/>
      </c>
      <c r="K95">
        <f t="shared" si="14"/>
        <v>2.1714098008045166</v>
      </c>
      <c r="L95">
        <f t="shared" si="21"/>
        <v>3.7600000000000025</v>
      </c>
      <c r="M95">
        <f t="shared" si="15"/>
        <v>2.2871450841756849</v>
      </c>
      <c r="O95">
        <f t="shared" si="16"/>
        <v>3.7600000000000025</v>
      </c>
      <c r="P95">
        <f t="shared" si="17"/>
        <v>-2.2871450841756849</v>
      </c>
    </row>
    <row r="96" spans="4:16" x14ac:dyDescent="0.2">
      <c r="D96">
        <f t="shared" si="11"/>
        <v>4.1922248845616163</v>
      </c>
      <c r="E96">
        <f t="shared" si="12"/>
        <v>5</v>
      </c>
      <c r="G96">
        <f t="shared" si="18"/>
        <v>3.8000000000000025</v>
      </c>
      <c r="H96">
        <f t="shared" si="13"/>
        <v>2.0279428593433519</v>
      </c>
      <c r="I96">
        <f t="shared" si="19"/>
        <v>2433.5314312120222</v>
      </c>
      <c r="J96" t="str">
        <f t="shared" si="20"/>
        <v/>
      </c>
      <c r="K96">
        <f t="shared" si="14"/>
        <v>2.0279428593433519</v>
      </c>
      <c r="L96">
        <f t="shared" si="21"/>
        <v>3.8000000000000025</v>
      </c>
      <c r="M96">
        <f t="shared" si="15"/>
        <v>2.2582849254967026</v>
      </c>
      <c r="O96">
        <f t="shared" si="16"/>
        <v>3.8000000000000025</v>
      </c>
      <c r="P96">
        <f t="shared" si="17"/>
        <v>-2.2582849254967026</v>
      </c>
    </row>
    <row r="97" spans="4:16" x14ac:dyDescent="0.2">
      <c r="D97">
        <f t="shared" si="11"/>
        <v>4.2363535675570017</v>
      </c>
      <c r="E97">
        <f t="shared" si="12"/>
        <v>5</v>
      </c>
      <c r="G97">
        <f t="shared" si="18"/>
        <v>3.8400000000000025</v>
      </c>
      <c r="H97">
        <f t="shared" si="13"/>
        <v>1.8518700345170016</v>
      </c>
      <c r="I97">
        <f t="shared" si="19"/>
        <v>2222.244041420402</v>
      </c>
      <c r="J97" t="str">
        <f t="shared" si="20"/>
        <v/>
      </c>
      <c r="K97">
        <f t="shared" si="14"/>
        <v>1.8518700345170016</v>
      </c>
      <c r="L97">
        <f t="shared" si="21"/>
        <v>3.8400000000000025</v>
      </c>
      <c r="M97">
        <f t="shared" si="15"/>
        <v>2.2294247668177207</v>
      </c>
      <c r="O97">
        <f t="shared" si="16"/>
        <v>3.8400000000000025</v>
      </c>
      <c r="P97">
        <f t="shared" si="17"/>
        <v>-2.2294247668177207</v>
      </c>
    </row>
    <row r="98" spans="4:16" x14ac:dyDescent="0.2">
      <c r="D98">
        <f t="shared" si="11"/>
        <v>4.280482250552387</v>
      </c>
      <c r="E98">
        <f t="shared" si="12"/>
        <v>5</v>
      </c>
      <c r="G98">
        <f t="shared" si="18"/>
        <v>3.8800000000000026</v>
      </c>
      <c r="H98">
        <f t="shared" si="13"/>
        <v>1.646566519065495</v>
      </c>
      <c r="I98">
        <f t="shared" si="19"/>
        <v>1975.879822878594</v>
      </c>
      <c r="J98" t="str">
        <f t="shared" si="20"/>
        <v/>
      </c>
      <c r="K98">
        <f t="shared" si="14"/>
        <v>1.646566519065495</v>
      </c>
      <c r="L98">
        <f t="shared" si="21"/>
        <v>3.8800000000000026</v>
      </c>
      <c r="M98">
        <f t="shared" si="15"/>
        <v>2.2005646081387384</v>
      </c>
      <c r="O98">
        <f t="shared" si="16"/>
        <v>3.8800000000000026</v>
      </c>
      <c r="P98">
        <f t="shared" si="17"/>
        <v>-2.2005646081387384</v>
      </c>
    </row>
    <row r="99" spans="4:16" x14ac:dyDescent="0.2">
      <c r="D99">
        <f t="shared" si="11"/>
        <v>4.3246109335477723</v>
      </c>
      <c r="E99">
        <f t="shared" si="12"/>
        <v>5</v>
      </c>
      <c r="G99">
        <f t="shared" si="18"/>
        <v>3.9200000000000026</v>
      </c>
      <c r="H99">
        <f t="shared" si="13"/>
        <v>1.4159678375965561</v>
      </c>
      <c r="I99">
        <f t="shared" si="19"/>
        <v>1699.1614051158674</v>
      </c>
      <c r="J99" t="str">
        <f t="shared" si="20"/>
        <v/>
      </c>
      <c r="K99">
        <f t="shared" si="14"/>
        <v>1.4159678375965561</v>
      </c>
      <c r="L99">
        <f t="shared" si="21"/>
        <v>3.9200000000000026</v>
      </c>
      <c r="M99">
        <f t="shared" si="15"/>
        <v>2.1717044494597566</v>
      </c>
      <c r="O99">
        <f t="shared" si="16"/>
        <v>3.9200000000000026</v>
      </c>
      <c r="P99">
        <f t="shared" si="17"/>
        <v>-2.1717044494597566</v>
      </c>
    </row>
    <row r="100" spans="4:16" x14ac:dyDescent="0.2">
      <c r="D100">
        <f t="shared" si="11"/>
        <v>4.3687396165431585</v>
      </c>
      <c r="E100">
        <f t="shared" si="12"/>
        <v>5</v>
      </c>
      <c r="G100">
        <f t="shared" si="18"/>
        <v>3.9600000000000026</v>
      </c>
      <c r="H100">
        <f t="shared" si="13"/>
        <v>1.1644944053350945</v>
      </c>
      <c r="I100">
        <f t="shared" si="19"/>
        <v>1397.3932864021135</v>
      </c>
      <c r="J100" t="str">
        <f t="shared" si="20"/>
        <v/>
      </c>
      <c r="K100">
        <f t="shared" si="14"/>
        <v>1.1644944053350945</v>
      </c>
      <c r="L100">
        <f t="shared" si="21"/>
        <v>3.9600000000000026</v>
      </c>
      <c r="M100">
        <f t="shared" si="15"/>
        <v>2.1428442907807743</v>
      </c>
      <c r="O100">
        <f t="shared" si="16"/>
        <v>3.9600000000000026</v>
      </c>
      <c r="P100">
        <f t="shared" si="17"/>
        <v>-2.1428442907807743</v>
      </c>
    </row>
    <row r="101" spans="4:16" x14ac:dyDescent="0.2">
      <c r="D101">
        <f t="shared" si="11"/>
        <v>4.4128682995385429</v>
      </c>
      <c r="E101">
        <f t="shared" si="12"/>
        <v>5</v>
      </c>
      <c r="G101">
        <f t="shared" si="18"/>
        <v>4.0000000000000027</v>
      </c>
      <c r="H101">
        <f t="shared" si="13"/>
        <v>0.89696679185916817</v>
      </c>
      <c r="I101">
        <f t="shared" si="19"/>
        <v>1076.3601502310019</v>
      </c>
      <c r="J101" t="str">
        <f t="shared" si="20"/>
        <v/>
      </c>
      <c r="K101">
        <f t="shared" si="14"/>
        <v>0.89696679185916817</v>
      </c>
      <c r="L101">
        <f t="shared" si="21"/>
        <v>4.0000000000000027</v>
      </c>
      <c r="M101">
        <f t="shared" si="15"/>
        <v>2.1139841321017925</v>
      </c>
      <c r="O101">
        <f t="shared" si="16"/>
        <v>4.0000000000000027</v>
      </c>
      <c r="P101">
        <f t="shared" si="17"/>
        <v>-2.1139841321017925</v>
      </c>
    </row>
    <row r="102" spans="4:16" x14ac:dyDescent="0.2">
      <c r="D102">
        <f t="shared" si="11"/>
        <v>4.4569969825339291</v>
      </c>
      <c r="E102">
        <f t="shared" si="12"/>
        <v>5</v>
      </c>
      <c r="G102">
        <f t="shared" si="18"/>
        <v>4.0400000000000027</v>
      </c>
      <c r="H102">
        <f t="shared" si="13"/>
        <v>0.61851331415722666</v>
      </c>
      <c r="I102">
        <f t="shared" si="19"/>
        <v>742.21597698867197</v>
      </c>
      <c r="J102" t="str">
        <f t="shared" si="20"/>
        <v/>
      </c>
      <c r="K102">
        <f t="shared" si="14"/>
        <v>0.61851331415722666</v>
      </c>
      <c r="L102">
        <f t="shared" si="21"/>
        <v>4.0400000000000027</v>
      </c>
      <c r="M102">
        <f t="shared" si="15"/>
        <v>2.0851239734228102</v>
      </c>
      <c r="O102">
        <f t="shared" si="16"/>
        <v>4.0400000000000027</v>
      </c>
      <c r="P102">
        <f t="shared" si="17"/>
        <v>-2.0851239734228102</v>
      </c>
    </row>
    <row r="103" spans="4:16" x14ac:dyDescent="0.2">
      <c r="D103">
        <f t="shared" si="11"/>
        <v>4.5011256655293144</v>
      </c>
      <c r="E103">
        <f t="shared" si="12"/>
        <v>5</v>
      </c>
      <c r="G103">
        <f t="shared" si="18"/>
        <v>4.0800000000000027</v>
      </c>
      <c r="H103">
        <f t="shared" si="13"/>
        <v>0.33447173038305683</v>
      </c>
      <c r="I103">
        <f t="shared" si="19"/>
        <v>401.36607645966819</v>
      </c>
      <c r="J103" t="str">
        <f t="shared" si="20"/>
        <v/>
      </c>
      <c r="K103">
        <f t="shared" si="14"/>
        <v>0.33447173038305683</v>
      </c>
      <c r="L103">
        <f t="shared" si="21"/>
        <v>4.0800000000000027</v>
      </c>
      <c r="M103">
        <f t="shared" si="15"/>
        <v>2.0562638147438284</v>
      </c>
      <c r="O103">
        <f t="shared" si="16"/>
        <v>4.0800000000000027</v>
      </c>
      <c r="P103">
        <f t="shared" si="17"/>
        <v>-2.0562638147438284</v>
      </c>
    </row>
    <row r="104" spans="4:16" x14ac:dyDescent="0.2">
      <c r="D104">
        <f t="shared" si="11"/>
        <v>4.5452543485246997</v>
      </c>
      <c r="E104">
        <f t="shared" si="12"/>
        <v>5</v>
      </c>
      <c r="G104">
        <f t="shared" si="18"/>
        <v>4.1200000000000028</v>
      </c>
      <c r="H104">
        <f t="shared" si="13"/>
        <v>5.0286918770243438E-2</v>
      </c>
      <c r="I104">
        <f t="shared" si="19"/>
        <v>60.344302524292125</v>
      </c>
      <c r="J104" t="str">
        <f t="shared" si="20"/>
        <v/>
      </c>
      <c r="K104">
        <f t="shared" si="14"/>
        <v>5.0286918770243438E-2</v>
      </c>
      <c r="L104">
        <f t="shared" si="21"/>
        <v>4.1200000000000028</v>
      </c>
      <c r="M104">
        <f t="shared" si="15"/>
        <v>2.0274036560648461</v>
      </c>
      <c r="O104">
        <f t="shared" si="16"/>
        <v>4.1200000000000028</v>
      </c>
      <c r="P104">
        <f t="shared" si="17"/>
        <v>-2.0274036560648461</v>
      </c>
    </row>
    <row r="105" spans="4:16" x14ac:dyDescent="0.2">
      <c r="D105">
        <f t="shared" si="11"/>
        <v>4.589383031520085</v>
      </c>
      <c r="E105">
        <f t="shared" si="12"/>
        <v>5</v>
      </c>
      <c r="G105">
        <f t="shared" si="18"/>
        <v>4.1600000000000028</v>
      </c>
      <c r="H105">
        <f t="shared" si="13"/>
        <v>-0.22859349687028191</v>
      </c>
      <c r="I105">
        <f t="shared" si="19"/>
        <v>-274.31219624433828</v>
      </c>
      <c r="J105" t="str">
        <f t="shared" si="20"/>
        <v/>
      </c>
      <c r="K105">
        <f t="shared" si="14"/>
        <v>-0.22859349687028191</v>
      </c>
      <c r="L105">
        <f t="shared" si="21"/>
        <v>4.1600000000000028</v>
      </c>
      <c r="M105">
        <f t="shared" si="15"/>
        <v>1.9985434973858638</v>
      </c>
      <c r="O105">
        <f t="shared" si="16"/>
        <v>4.1600000000000028</v>
      </c>
      <c r="P105">
        <f t="shared" si="17"/>
        <v>-1.9985434973858638</v>
      </c>
    </row>
    <row r="106" spans="4:16" x14ac:dyDescent="0.2">
      <c r="D106">
        <f t="shared" si="11"/>
        <v>4.6335117145154712</v>
      </c>
      <c r="E106">
        <f t="shared" si="12"/>
        <v>5</v>
      </c>
      <c r="G106">
        <f t="shared" si="18"/>
        <v>4.2000000000000028</v>
      </c>
      <c r="H106">
        <f t="shared" si="13"/>
        <v>-0.49682357428345342</v>
      </c>
      <c r="I106">
        <f t="shared" si="19"/>
        <v>-596.18828914014409</v>
      </c>
      <c r="J106" t="str">
        <f t="shared" si="20"/>
        <v/>
      </c>
      <c r="K106">
        <f t="shared" si="14"/>
        <v>-0.49682357428345342</v>
      </c>
      <c r="L106">
        <f t="shared" si="21"/>
        <v>4.2000000000000028</v>
      </c>
      <c r="M106">
        <f t="shared" si="15"/>
        <v>1.9696833387068819</v>
      </c>
      <c r="O106">
        <f t="shared" si="16"/>
        <v>4.2000000000000028</v>
      </c>
      <c r="P106">
        <f t="shared" si="17"/>
        <v>-1.9696833387068819</v>
      </c>
    </row>
    <row r="107" spans="4:16" x14ac:dyDescent="0.2">
      <c r="D107">
        <f t="shared" si="11"/>
        <v>4.6776403975108556</v>
      </c>
      <c r="E107">
        <f t="shared" si="12"/>
        <v>5</v>
      </c>
      <c r="G107">
        <f t="shared" si="18"/>
        <v>4.2400000000000029</v>
      </c>
      <c r="H107">
        <f t="shared" si="13"/>
        <v>-0.74926153073910307</v>
      </c>
      <c r="I107">
        <f t="shared" si="19"/>
        <v>-899.11383688692365</v>
      </c>
      <c r="J107" t="str">
        <f t="shared" si="20"/>
        <v/>
      </c>
      <c r="K107">
        <f t="shared" si="14"/>
        <v>-0.74926153073910307</v>
      </c>
      <c r="L107">
        <f t="shared" si="21"/>
        <v>4.2400000000000029</v>
      </c>
      <c r="M107">
        <f t="shared" si="15"/>
        <v>1.9408231800278997</v>
      </c>
      <c r="O107">
        <f t="shared" si="16"/>
        <v>4.2400000000000029</v>
      </c>
      <c r="P107">
        <f t="shared" si="17"/>
        <v>-1.9408231800278997</v>
      </c>
    </row>
    <row r="108" spans="4:16" x14ac:dyDescent="0.2">
      <c r="D108">
        <f t="shared" si="11"/>
        <v>4.7217690805062418</v>
      </c>
      <c r="E108">
        <f t="shared" si="12"/>
        <v>5</v>
      </c>
      <c r="G108">
        <f t="shared" si="18"/>
        <v>4.2800000000000029</v>
      </c>
      <c r="H108">
        <f t="shared" si="13"/>
        <v>-0.98106830740587969</v>
      </c>
      <c r="I108">
        <f t="shared" si="19"/>
        <v>-1177.2819688870557</v>
      </c>
      <c r="J108" t="str">
        <f t="shared" si="20"/>
        <v/>
      </c>
      <c r="K108">
        <f t="shared" si="14"/>
        <v>-0.98106830740587969</v>
      </c>
      <c r="L108">
        <f t="shared" si="21"/>
        <v>4.2800000000000029</v>
      </c>
      <c r="M108">
        <f t="shared" si="15"/>
        <v>1.9119630213489178</v>
      </c>
      <c r="O108">
        <f t="shared" si="16"/>
        <v>4.2800000000000029</v>
      </c>
      <c r="P108">
        <f t="shared" si="17"/>
        <v>-1.9119630213489178</v>
      </c>
    </row>
    <row r="109" spans="4:16" x14ac:dyDescent="0.2">
      <c r="D109">
        <f t="shared" si="11"/>
        <v>4.7658977635016271</v>
      </c>
      <c r="E109">
        <f t="shared" si="12"/>
        <v>5</v>
      </c>
      <c r="G109">
        <f t="shared" si="18"/>
        <v>4.3200000000000029</v>
      </c>
      <c r="H109">
        <f t="shared" si="13"/>
        <v>-1.1878003307200131</v>
      </c>
      <c r="I109">
        <f t="shared" si="19"/>
        <v>-1425.3603968640157</v>
      </c>
      <c r="J109" t="str">
        <f t="shared" si="20"/>
        <v/>
      </c>
      <c r="K109">
        <f t="shared" si="14"/>
        <v>-1.1878003307200131</v>
      </c>
      <c r="L109">
        <f t="shared" si="21"/>
        <v>4.3200000000000029</v>
      </c>
      <c r="M109">
        <f t="shared" si="15"/>
        <v>1.8831028626699355</v>
      </c>
      <c r="O109">
        <f t="shared" si="16"/>
        <v>4.3200000000000029</v>
      </c>
      <c r="P109">
        <f t="shared" si="17"/>
        <v>-1.8831028626699355</v>
      </c>
    </row>
    <row r="110" spans="4:16" x14ac:dyDescent="0.2">
      <c r="D110">
        <f t="shared" si="11"/>
        <v>4.8100264464970124</v>
      </c>
      <c r="E110">
        <f t="shared" si="12"/>
        <v>5</v>
      </c>
      <c r="G110">
        <f t="shared" si="18"/>
        <v>4.360000000000003</v>
      </c>
      <c r="H110">
        <f t="shared" si="13"/>
        <v>-1.3654946925785021</v>
      </c>
      <c r="I110">
        <f t="shared" si="19"/>
        <v>-1638.5936310942025</v>
      </c>
      <c r="J110" t="str">
        <f t="shared" si="20"/>
        <v/>
      </c>
      <c r="K110">
        <f t="shared" si="14"/>
        <v>-1.3654946925785021</v>
      </c>
      <c r="L110">
        <f t="shared" si="21"/>
        <v>4.360000000000003</v>
      </c>
      <c r="M110">
        <f t="shared" si="15"/>
        <v>1.8542427039909537</v>
      </c>
      <c r="O110">
        <f t="shared" si="16"/>
        <v>4.360000000000003</v>
      </c>
      <c r="P110">
        <f t="shared" si="17"/>
        <v>-1.8542427039909537</v>
      </c>
    </row>
    <row r="111" spans="4:16" x14ac:dyDescent="0.2">
      <c r="D111">
        <f t="shared" si="11"/>
        <v>4.8541551294923977</v>
      </c>
      <c r="E111">
        <f t="shared" si="12"/>
        <v>5</v>
      </c>
      <c r="G111">
        <f t="shared" si="18"/>
        <v>4.400000000000003</v>
      </c>
      <c r="H111">
        <f t="shared" si="13"/>
        <v>-1.5107451165120489</v>
      </c>
      <c r="I111">
        <f t="shared" si="19"/>
        <v>-1812.8941398144586</v>
      </c>
      <c r="J111" t="str">
        <f t="shared" si="20"/>
        <v/>
      </c>
      <c r="K111">
        <f t="shared" si="14"/>
        <v>-1.5107451165120489</v>
      </c>
      <c r="L111">
        <f t="shared" si="21"/>
        <v>4.400000000000003</v>
      </c>
      <c r="M111">
        <f t="shared" si="15"/>
        <v>1.8253825453119714</v>
      </c>
      <c r="O111">
        <f t="shared" si="16"/>
        <v>4.400000000000003</v>
      </c>
      <c r="P111">
        <f t="shared" si="17"/>
        <v>-1.8253825453119714</v>
      </c>
    </row>
    <row r="112" spans="4:16" x14ac:dyDescent="0.2">
      <c r="D112">
        <f t="shared" si="11"/>
        <v>4.898283812487783</v>
      </c>
      <c r="E112">
        <f t="shared" si="12"/>
        <v>5</v>
      </c>
      <c r="G112">
        <f t="shared" si="18"/>
        <v>4.4400000000000031</v>
      </c>
      <c r="H112">
        <f t="shared" si="13"/>
        <v>-1.6207672536193891</v>
      </c>
      <c r="I112">
        <f t="shared" si="19"/>
        <v>-1944.9207043432668</v>
      </c>
      <c r="J112" t="str">
        <f t="shared" si="20"/>
        <v/>
      </c>
      <c r="K112">
        <f t="shared" si="14"/>
        <v>-1.6207672536193891</v>
      </c>
      <c r="L112">
        <f t="shared" si="21"/>
        <v>4.4400000000000031</v>
      </c>
      <c r="M112">
        <f t="shared" si="15"/>
        <v>1.7965223866329896</v>
      </c>
      <c r="O112">
        <f t="shared" si="16"/>
        <v>4.4400000000000031</v>
      </c>
      <c r="P112">
        <f t="shared" si="17"/>
        <v>-1.7965223866329896</v>
      </c>
    </row>
    <row r="113" spans="4:16" x14ac:dyDescent="0.2">
      <c r="D113">
        <f t="shared" si="11"/>
        <v>4.9424124954831683</v>
      </c>
      <c r="E113">
        <f t="shared" si="12"/>
        <v>5</v>
      </c>
      <c r="G113">
        <f t="shared" si="18"/>
        <v>4.4800000000000031</v>
      </c>
      <c r="H113">
        <f t="shared" si="13"/>
        <v>-1.6934520565857318</v>
      </c>
      <c r="I113">
        <f t="shared" si="19"/>
        <v>-2032.1424679028783</v>
      </c>
      <c r="J113" t="str">
        <f t="shared" si="20"/>
        <v/>
      </c>
      <c r="K113">
        <f t="shared" si="14"/>
        <v>-1.6934520565857318</v>
      </c>
      <c r="L113">
        <f t="shared" si="21"/>
        <v>4.4800000000000031</v>
      </c>
      <c r="M113">
        <f t="shared" si="15"/>
        <v>1.7676622279540073</v>
      </c>
      <c r="O113">
        <f t="shared" si="16"/>
        <v>4.4800000000000031</v>
      </c>
      <c r="P113">
        <f t="shared" si="17"/>
        <v>-1.7676622279540073</v>
      </c>
    </row>
    <row r="114" spans="4:16" x14ac:dyDescent="0.2">
      <c r="D114">
        <f t="shared" si="11"/>
        <v>4.9865411784785545</v>
      </c>
      <c r="E114">
        <f t="shared" si="12"/>
        <v>5</v>
      </c>
      <c r="G114">
        <f t="shared" si="18"/>
        <v>4.5200000000000031</v>
      </c>
      <c r="H114">
        <f t="shared" si="13"/>
        <v>-1.7274062086427207</v>
      </c>
      <c r="I114">
        <f t="shared" si="19"/>
        <v>-2072.887450371265</v>
      </c>
      <c r="J114">
        <f t="shared" si="20"/>
        <v>2072.887450371265</v>
      </c>
      <c r="K114">
        <f t="shared" si="14"/>
        <v>-1.7274062086427207</v>
      </c>
      <c r="L114">
        <f t="shared" si="21"/>
        <v>4.5200000000000031</v>
      </c>
      <c r="M114">
        <f t="shared" si="15"/>
        <v>1.7388020692750255</v>
      </c>
      <c r="O114">
        <f t="shared" si="16"/>
        <v>4.5200000000000031</v>
      </c>
      <c r="P114">
        <f t="shared" si="17"/>
        <v>-1.7388020692750255</v>
      </c>
    </row>
    <row r="115" spans="4:16" x14ac:dyDescent="0.2">
      <c r="D115">
        <f t="shared" si="11"/>
        <v>5.0306698614739398</v>
      </c>
      <c r="E115">
        <f t="shared" si="12"/>
        <v>6</v>
      </c>
      <c r="G115">
        <f t="shared" si="18"/>
        <v>4.5600000000000032</v>
      </c>
      <c r="H115">
        <f t="shared" si="13"/>
        <v>-1.7245290724173692</v>
      </c>
      <c r="I115">
        <f t="shared" si="19"/>
        <v>-2069.4348869008431</v>
      </c>
      <c r="J115" t="str">
        <f t="shared" si="20"/>
        <v/>
      </c>
      <c r="K115">
        <f t="shared" si="14"/>
        <v>-1.7245290724173692</v>
      </c>
      <c r="L115">
        <f t="shared" si="21"/>
        <v>4.5600000000000032</v>
      </c>
      <c r="M115">
        <f t="shared" si="15"/>
        <v>1.7099419105960432</v>
      </c>
      <c r="O115">
        <f t="shared" si="16"/>
        <v>4.5600000000000032</v>
      </c>
      <c r="P115">
        <f t="shared" si="17"/>
        <v>-1.7099419105960432</v>
      </c>
    </row>
    <row r="116" spans="4:16" x14ac:dyDescent="0.2">
      <c r="D116">
        <f t="shared" si="11"/>
        <v>5.0747985444693251</v>
      </c>
      <c r="E116">
        <f t="shared" si="12"/>
        <v>6</v>
      </c>
      <c r="G116">
        <f t="shared" si="18"/>
        <v>4.6000000000000032</v>
      </c>
      <c r="H116">
        <f t="shared" si="13"/>
        <v>-1.694037615856727</v>
      </c>
      <c r="I116">
        <f t="shared" si="19"/>
        <v>-2032.8451390280723</v>
      </c>
      <c r="J116" t="str">
        <f t="shared" si="20"/>
        <v/>
      </c>
      <c r="K116">
        <f t="shared" si="14"/>
        <v>-1.694037615856727</v>
      </c>
      <c r="L116">
        <f t="shared" si="21"/>
        <v>4.6000000000000032</v>
      </c>
      <c r="M116">
        <f t="shared" si="15"/>
        <v>1.6810817519170609</v>
      </c>
      <c r="O116">
        <f t="shared" si="16"/>
        <v>4.6000000000000032</v>
      </c>
      <c r="P116">
        <f t="shared" si="17"/>
        <v>-1.6810817519170609</v>
      </c>
    </row>
    <row r="117" spans="4:16" x14ac:dyDescent="0.2">
      <c r="D117">
        <f t="shared" si="11"/>
        <v>5.1189272274647104</v>
      </c>
      <c r="E117">
        <f t="shared" si="12"/>
        <v>6</v>
      </c>
      <c r="G117">
        <f t="shared" si="18"/>
        <v>4.6400000000000032</v>
      </c>
      <c r="H117">
        <f t="shared" si="13"/>
        <v>-1.6373410055993551</v>
      </c>
      <c r="I117">
        <f t="shared" si="19"/>
        <v>-1964.8092067192263</v>
      </c>
      <c r="J117" t="str">
        <f t="shared" si="20"/>
        <v/>
      </c>
      <c r="K117">
        <f t="shared" si="14"/>
        <v>-1.6373410055993551</v>
      </c>
      <c r="L117">
        <f t="shared" si="21"/>
        <v>4.6400000000000032</v>
      </c>
      <c r="M117">
        <f t="shared" si="15"/>
        <v>1.652221593238079</v>
      </c>
      <c r="O117">
        <f t="shared" si="16"/>
        <v>4.6400000000000032</v>
      </c>
      <c r="P117">
        <f t="shared" si="17"/>
        <v>-1.652221593238079</v>
      </c>
    </row>
    <row r="118" spans="4:16" x14ac:dyDescent="0.2">
      <c r="D118">
        <f t="shared" si="11"/>
        <v>5.1630559104600957</v>
      </c>
      <c r="E118">
        <f t="shared" si="12"/>
        <v>6</v>
      </c>
      <c r="G118">
        <f t="shared" si="18"/>
        <v>4.6800000000000033</v>
      </c>
      <c r="H118">
        <f t="shared" si="13"/>
        <v>-1.5555260759566454</v>
      </c>
      <c r="I118">
        <f t="shared" si="19"/>
        <v>-1866.6312911479745</v>
      </c>
      <c r="J118" t="str">
        <f t="shared" si="20"/>
        <v/>
      </c>
      <c r="K118">
        <f t="shared" si="14"/>
        <v>-1.5555260759566454</v>
      </c>
      <c r="L118">
        <f t="shared" si="21"/>
        <v>4.6800000000000033</v>
      </c>
      <c r="M118">
        <f t="shared" si="15"/>
        <v>1.6233614345590968</v>
      </c>
      <c r="O118">
        <f t="shared" si="16"/>
        <v>4.6800000000000033</v>
      </c>
      <c r="P118">
        <f t="shared" si="17"/>
        <v>-1.6233614345590968</v>
      </c>
    </row>
    <row r="119" spans="4:16" x14ac:dyDescent="0.2">
      <c r="D119">
        <f t="shared" si="11"/>
        <v>5.2071845934554819</v>
      </c>
      <c r="E119">
        <f t="shared" si="12"/>
        <v>6</v>
      </c>
      <c r="G119">
        <f t="shared" si="18"/>
        <v>4.7200000000000033</v>
      </c>
      <c r="H119">
        <f t="shared" si="13"/>
        <v>-1.4501611618310954</v>
      </c>
      <c r="I119">
        <f t="shared" si="19"/>
        <v>-1740.1933941973145</v>
      </c>
      <c r="J119" t="str">
        <f t="shared" si="20"/>
        <v/>
      </c>
      <c r="K119">
        <f t="shared" si="14"/>
        <v>-1.4501611618310954</v>
      </c>
      <c r="L119">
        <f t="shared" si="21"/>
        <v>4.7200000000000033</v>
      </c>
      <c r="M119">
        <f t="shared" si="15"/>
        <v>1.5945012758801149</v>
      </c>
      <c r="O119">
        <f t="shared" si="16"/>
        <v>4.7200000000000033</v>
      </c>
      <c r="P119">
        <f t="shared" si="17"/>
        <v>-1.5945012758801149</v>
      </c>
    </row>
    <row r="120" spans="4:16" x14ac:dyDescent="0.2">
      <c r="D120">
        <f t="shared" si="11"/>
        <v>5.2513132764508672</v>
      </c>
      <c r="E120">
        <f t="shared" si="12"/>
        <v>6</v>
      </c>
      <c r="G120">
        <f t="shared" si="18"/>
        <v>4.7600000000000033</v>
      </c>
      <c r="H120">
        <f t="shared" si="13"/>
        <v>-1.3232660348346021</v>
      </c>
      <c r="I120">
        <f t="shared" si="19"/>
        <v>-1587.9192418015225</v>
      </c>
      <c r="J120" t="str">
        <f t="shared" si="20"/>
        <v/>
      </c>
      <c r="K120">
        <f t="shared" si="14"/>
        <v>-1.3232660348346021</v>
      </c>
      <c r="L120">
        <f t="shared" si="21"/>
        <v>4.7600000000000033</v>
      </c>
      <c r="M120">
        <f t="shared" si="15"/>
        <v>1.5656411172011326</v>
      </c>
      <c r="O120">
        <f t="shared" si="16"/>
        <v>4.7600000000000033</v>
      </c>
      <c r="P120">
        <f t="shared" si="17"/>
        <v>-1.5656411172011326</v>
      </c>
    </row>
    <row r="121" spans="4:16" x14ac:dyDescent="0.2">
      <c r="D121">
        <f t="shared" si="11"/>
        <v>5.2954419594462516</v>
      </c>
      <c r="E121">
        <f t="shared" si="12"/>
        <v>6</v>
      </c>
      <c r="G121">
        <f t="shared" si="18"/>
        <v>4.8000000000000034</v>
      </c>
      <c r="H121">
        <f t="shared" si="13"/>
        <v>-1.1772731856812053</v>
      </c>
      <c r="I121">
        <f t="shared" si="19"/>
        <v>-1412.7278228174464</v>
      </c>
      <c r="J121" t="str">
        <f t="shared" si="20"/>
        <v/>
      </c>
      <c r="K121">
        <f t="shared" si="14"/>
        <v>-1.1772731856812053</v>
      </c>
      <c r="L121">
        <f t="shared" si="21"/>
        <v>4.8000000000000034</v>
      </c>
      <c r="M121">
        <f t="shared" si="15"/>
        <v>1.5367809585221508</v>
      </c>
      <c r="O121">
        <f t="shared" si="16"/>
        <v>4.8000000000000034</v>
      </c>
      <c r="P121">
        <f t="shared" si="17"/>
        <v>-1.5367809585221508</v>
      </c>
    </row>
    <row r="122" spans="4:16" x14ac:dyDescent="0.2">
      <c r="D122">
        <f t="shared" si="11"/>
        <v>5.3395706424416369</v>
      </c>
      <c r="E122">
        <f t="shared" si="12"/>
        <v>6</v>
      </c>
      <c r="G122">
        <f t="shared" si="18"/>
        <v>4.8400000000000034</v>
      </c>
      <c r="H122">
        <f t="shared" si="13"/>
        <v>-1.0149811950436691</v>
      </c>
      <c r="I122">
        <f t="shared" si="19"/>
        <v>-1217.9774340524029</v>
      </c>
      <c r="J122" t="str">
        <f t="shared" si="20"/>
        <v/>
      </c>
      <c r="K122">
        <f t="shared" si="14"/>
        <v>-1.0149811950436691</v>
      </c>
      <c r="L122">
        <f t="shared" si="21"/>
        <v>4.8400000000000034</v>
      </c>
      <c r="M122">
        <f t="shared" si="15"/>
        <v>1.5079207998431685</v>
      </c>
      <c r="O122">
        <f t="shared" si="16"/>
        <v>4.8400000000000034</v>
      </c>
      <c r="P122">
        <f t="shared" si="17"/>
        <v>-1.5079207998431685</v>
      </c>
    </row>
    <row r="123" spans="4:16" x14ac:dyDescent="0.2">
      <c r="D123">
        <f t="shared" si="11"/>
        <v>5.3836993254370231</v>
      </c>
      <c r="E123">
        <f t="shared" si="12"/>
        <v>6</v>
      </c>
      <c r="G123">
        <f t="shared" si="18"/>
        <v>4.8800000000000034</v>
      </c>
      <c r="H123">
        <f t="shared" si="13"/>
        <v>-0.83950108672198187</v>
      </c>
      <c r="I123">
        <f t="shared" si="19"/>
        <v>-1007.4013040663782</v>
      </c>
      <c r="J123" t="str">
        <f t="shared" si="20"/>
        <v/>
      </c>
      <c r="K123">
        <f t="shared" si="14"/>
        <v>-0.83950108672198187</v>
      </c>
      <c r="L123">
        <f t="shared" si="21"/>
        <v>4.8800000000000034</v>
      </c>
      <c r="M123">
        <f t="shared" si="15"/>
        <v>1.4790606411641867</v>
      </c>
      <c r="O123">
        <f t="shared" si="16"/>
        <v>4.8800000000000034</v>
      </c>
      <c r="P123">
        <f t="shared" si="17"/>
        <v>-1.4790606411641867</v>
      </c>
    </row>
    <row r="124" spans="4:16" x14ac:dyDescent="0.2">
      <c r="D124">
        <f t="shared" si="11"/>
        <v>5.4278280084324084</v>
      </c>
      <c r="E124">
        <f t="shared" si="12"/>
        <v>6</v>
      </c>
      <c r="G124">
        <f t="shared" si="18"/>
        <v>4.9200000000000035</v>
      </c>
      <c r="H124">
        <f t="shared" si="13"/>
        <v>-0.65419669149588922</v>
      </c>
      <c r="I124">
        <f t="shared" si="19"/>
        <v>-785.03602979506707</v>
      </c>
      <c r="J124" t="str">
        <f t="shared" si="20"/>
        <v/>
      </c>
      <c r="K124">
        <f t="shared" si="14"/>
        <v>-0.65419669149588922</v>
      </c>
      <c r="L124">
        <f t="shared" si="21"/>
        <v>4.9200000000000035</v>
      </c>
      <c r="M124">
        <f t="shared" si="15"/>
        <v>1.4502004824852044</v>
      </c>
      <c r="O124">
        <f t="shared" si="16"/>
        <v>4.9200000000000035</v>
      </c>
      <c r="P124">
        <f t="shared" si="17"/>
        <v>-1.4502004824852044</v>
      </c>
    </row>
    <row r="125" spans="4:16" x14ac:dyDescent="0.2">
      <c r="D125">
        <f t="shared" si="11"/>
        <v>5.4719566914277946</v>
      </c>
      <c r="E125">
        <f t="shared" si="12"/>
        <v>6</v>
      </c>
      <c r="G125">
        <f t="shared" si="18"/>
        <v>4.9600000000000035</v>
      </c>
      <c r="H125">
        <f t="shared" si="13"/>
        <v>-0.46262016484469465</v>
      </c>
      <c r="I125">
        <f t="shared" si="19"/>
        <v>-555.14419781363358</v>
      </c>
      <c r="J125" t="str">
        <f t="shared" si="20"/>
        <v/>
      </c>
      <c r="K125">
        <f t="shared" si="14"/>
        <v>-0.46262016484469465</v>
      </c>
      <c r="L125">
        <f t="shared" si="21"/>
        <v>4.9600000000000035</v>
      </c>
      <c r="M125">
        <f t="shared" si="15"/>
        <v>1.4213403238062225</v>
      </c>
      <c r="O125">
        <f t="shared" si="16"/>
        <v>4.9600000000000035</v>
      </c>
      <c r="P125">
        <f t="shared" si="17"/>
        <v>-1.4213403238062225</v>
      </c>
    </row>
    <row r="126" spans="4:16" x14ac:dyDescent="0.2">
      <c r="D126">
        <f t="shared" si="11"/>
        <v>5.5160853744231799</v>
      </c>
      <c r="E126">
        <f t="shared" si="12"/>
        <v>6</v>
      </c>
      <c r="G126">
        <f t="shared" si="18"/>
        <v>5.0000000000000036</v>
      </c>
      <c r="H126">
        <f t="shared" si="13"/>
        <v>-0.26844389461445894</v>
      </c>
      <c r="I126">
        <f t="shared" si="19"/>
        <v>-322.13267353735074</v>
      </c>
      <c r="J126" t="str">
        <f t="shared" si="20"/>
        <v/>
      </c>
      <c r="K126">
        <f t="shared" si="14"/>
        <v>-0.26844389461445894</v>
      </c>
      <c r="L126">
        <f t="shared" si="21"/>
        <v>5.0000000000000036</v>
      </c>
      <c r="M126">
        <f t="shared" si="15"/>
        <v>1.3924801651272403</v>
      </c>
      <c r="O126">
        <f t="shared" si="16"/>
        <v>5.0000000000000036</v>
      </c>
      <c r="P126">
        <f t="shared" si="17"/>
        <v>-1.3924801651272403</v>
      </c>
    </row>
    <row r="127" spans="4:16" x14ac:dyDescent="0.2">
      <c r="D127">
        <f t="shared" si="11"/>
        <v>5.5602140574185652</v>
      </c>
      <c r="E127">
        <f t="shared" si="12"/>
        <v>6</v>
      </c>
      <c r="G127">
        <f t="shared" si="18"/>
        <v>5.0400000000000036</v>
      </c>
      <c r="H127">
        <f t="shared" si="13"/>
        <v>-7.5390103914933504E-2</v>
      </c>
      <c r="I127">
        <f t="shared" si="19"/>
        <v>-90.468124697920203</v>
      </c>
      <c r="J127" t="str">
        <f t="shared" si="20"/>
        <v/>
      </c>
      <c r="K127">
        <f t="shared" si="14"/>
        <v>-7.5390103914933504E-2</v>
      </c>
      <c r="L127">
        <f t="shared" si="21"/>
        <v>5.0400000000000036</v>
      </c>
      <c r="M127">
        <f t="shared" si="15"/>
        <v>1.363620006448258</v>
      </c>
      <c r="O127">
        <f t="shared" si="16"/>
        <v>5.0400000000000036</v>
      </c>
      <c r="P127">
        <f t="shared" si="17"/>
        <v>-1.363620006448258</v>
      </c>
    </row>
    <row r="128" spans="4:16" x14ac:dyDescent="0.2">
      <c r="D128">
        <f t="shared" si="11"/>
        <v>5.6043427404139496</v>
      </c>
      <c r="E128">
        <f t="shared" si="12"/>
        <v>6</v>
      </c>
      <c r="G128">
        <f t="shared" si="18"/>
        <v>5.0800000000000036</v>
      </c>
      <c r="H128">
        <f t="shared" si="13"/>
        <v>0.11284050129060552</v>
      </c>
      <c r="I128">
        <f t="shared" si="19"/>
        <v>135.40860154872664</v>
      </c>
      <c r="J128" t="str">
        <f t="shared" si="20"/>
        <v/>
      </c>
      <c r="K128">
        <f t="shared" si="14"/>
        <v>0.11284050129060552</v>
      </c>
      <c r="L128">
        <f t="shared" si="21"/>
        <v>5.0800000000000036</v>
      </c>
      <c r="M128">
        <f t="shared" si="15"/>
        <v>1.3347598477692761</v>
      </c>
      <c r="O128">
        <f t="shared" si="16"/>
        <v>5.0800000000000036</v>
      </c>
      <c r="P128">
        <f t="shared" si="17"/>
        <v>-1.3347598477692761</v>
      </c>
    </row>
    <row r="129" spans="4:16" x14ac:dyDescent="0.2">
      <c r="D129">
        <f t="shared" si="11"/>
        <v>5.6484714234093358</v>
      </c>
      <c r="E129">
        <f t="shared" si="12"/>
        <v>6</v>
      </c>
      <c r="G129">
        <f t="shared" si="18"/>
        <v>5.1200000000000037</v>
      </c>
      <c r="H129">
        <f t="shared" si="13"/>
        <v>0.29263967212691749</v>
      </c>
      <c r="I129">
        <f t="shared" si="19"/>
        <v>351.16760655230098</v>
      </c>
      <c r="J129" t="str">
        <f t="shared" si="20"/>
        <v/>
      </c>
      <c r="K129">
        <f t="shared" si="14"/>
        <v>0.29263967212691749</v>
      </c>
      <c r="L129">
        <f t="shared" si="21"/>
        <v>5.1200000000000037</v>
      </c>
      <c r="M129">
        <f t="shared" si="15"/>
        <v>1.3058996890902939</v>
      </c>
      <c r="O129">
        <f t="shared" si="16"/>
        <v>5.1200000000000037</v>
      </c>
      <c r="P129">
        <f t="shared" si="17"/>
        <v>-1.3058996890902939</v>
      </c>
    </row>
    <row r="130" spans="4:16" x14ac:dyDescent="0.2">
      <c r="D130">
        <f t="shared" ref="D130:D193" si="22">$B$16*G130/3.14</f>
        <v>5.6926001064047211</v>
      </c>
      <c r="E130">
        <f t="shared" ref="E130:E193" si="23">ROUNDDOWN(D130, 0)+1</f>
        <v>6</v>
      </c>
      <c r="G130">
        <f t="shared" si="18"/>
        <v>5.1600000000000037</v>
      </c>
      <c r="H130">
        <f t="shared" ref="H130:H193" si="24">($B$3-(2*E130-1)*$B$23*$B$10*9.81/$B$9)*COS($B$16*G130) + (($B$23*$B$10*9.81)*(-1)^(E130+1))/$B$9</f>
        <v>0.46056078441068465</v>
      </c>
      <c r="I130">
        <f t="shared" si="19"/>
        <v>552.67294129282163</v>
      </c>
      <c r="J130" t="str">
        <f t="shared" si="20"/>
        <v/>
      </c>
      <c r="K130">
        <f t="shared" ref="K130:K136" si="25">H130</f>
        <v>0.46056078441068465</v>
      </c>
      <c r="L130">
        <f t="shared" si="21"/>
        <v>5.1600000000000037</v>
      </c>
      <c r="M130">
        <f t="shared" ref="M130:M174" si="26">$B$3-2*$B$23*$B$10*9.81*$B$16/(3.14*$B$9)*L130</f>
        <v>1.277039530411312</v>
      </c>
      <c r="O130">
        <f t="shared" ref="O130:O174" si="27">L130</f>
        <v>5.1600000000000037</v>
      </c>
      <c r="P130">
        <f t="shared" ref="P130:P174" si="28">-1*M130</f>
        <v>-1.277039530411312</v>
      </c>
    </row>
    <row r="131" spans="4:16" x14ac:dyDescent="0.2">
      <c r="D131">
        <f t="shared" si="22"/>
        <v>5.7367287894001064</v>
      </c>
      <c r="E131">
        <f t="shared" si="23"/>
        <v>6</v>
      </c>
      <c r="G131">
        <f t="shared" ref="G131:G194" si="29">G130+$B$1</f>
        <v>5.2000000000000037</v>
      </c>
      <c r="H131">
        <f t="shared" si="24"/>
        <v>0.61338490802229617</v>
      </c>
      <c r="I131">
        <f t="shared" ref="I131:I194" si="30">H131*$B$9</f>
        <v>736.06188962675537</v>
      </c>
      <c r="J131" t="str">
        <f t="shared" ref="J131:J194" si="31">IF(AND(ABS(I131)&gt;ABS(I130), ABS(I131)&gt;ABS(I132)), ABS(I131), "")</f>
        <v/>
      </c>
      <c r="K131">
        <f t="shared" si="25"/>
        <v>0.61338490802229617</v>
      </c>
      <c r="L131">
        <f t="shared" ref="L131:L174" si="32">L130+$B$1</f>
        <v>5.2000000000000037</v>
      </c>
      <c r="M131">
        <f t="shared" si="26"/>
        <v>1.2481793717323297</v>
      </c>
      <c r="O131">
        <f t="shared" si="27"/>
        <v>5.2000000000000037</v>
      </c>
      <c r="P131">
        <f t="shared" si="28"/>
        <v>-1.2481793717323297</v>
      </c>
    </row>
    <row r="132" spans="4:16" x14ac:dyDescent="0.2">
      <c r="D132">
        <f t="shared" si="22"/>
        <v>5.7808574723954926</v>
      </c>
      <c r="E132">
        <f t="shared" si="23"/>
        <v>6</v>
      </c>
      <c r="G132">
        <f t="shared" si="29"/>
        <v>5.2400000000000038</v>
      </c>
      <c r="H132">
        <f t="shared" si="24"/>
        <v>0.7481825115418721</v>
      </c>
      <c r="I132">
        <f t="shared" si="30"/>
        <v>897.81901385024651</v>
      </c>
      <c r="J132" t="str">
        <f t="shared" si="31"/>
        <v/>
      </c>
      <c r="K132">
        <f t="shared" si="25"/>
        <v>0.7481825115418721</v>
      </c>
      <c r="L132">
        <f t="shared" si="32"/>
        <v>5.2400000000000038</v>
      </c>
      <c r="M132">
        <f t="shared" si="26"/>
        <v>1.2193192130533479</v>
      </c>
      <c r="O132">
        <f t="shared" si="27"/>
        <v>5.2400000000000038</v>
      </c>
      <c r="P132">
        <f t="shared" si="28"/>
        <v>-1.2193192130533479</v>
      </c>
    </row>
    <row r="133" spans="4:16" x14ac:dyDescent="0.2">
      <c r="D133">
        <f t="shared" si="22"/>
        <v>5.8249861553908779</v>
      </c>
      <c r="E133">
        <f t="shared" si="23"/>
        <v>6</v>
      </c>
      <c r="G133">
        <f t="shared" si="29"/>
        <v>5.2800000000000038</v>
      </c>
      <c r="H133">
        <f t="shared" si="24"/>
        <v>0.86236961931489597</v>
      </c>
      <c r="I133">
        <f t="shared" si="30"/>
        <v>1034.8435431778751</v>
      </c>
      <c r="J133" t="str">
        <f t="shared" si="31"/>
        <v/>
      </c>
      <c r="K133">
        <f t="shared" si="25"/>
        <v>0.86236961931489597</v>
      </c>
      <c r="L133">
        <f t="shared" si="32"/>
        <v>5.2800000000000038</v>
      </c>
      <c r="M133">
        <f t="shared" si="26"/>
        <v>1.1904590543743656</v>
      </c>
      <c r="O133">
        <f t="shared" si="27"/>
        <v>5.2800000000000038</v>
      </c>
      <c r="P133">
        <f t="shared" si="28"/>
        <v>-1.1904590543743656</v>
      </c>
    </row>
    <row r="134" spans="4:16" x14ac:dyDescent="0.2">
      <c r="D134">
        <f t="shared" si="22"/>
        <v>5.8691148383862624</v>
      </c>
      <c r="E134">
        <f t="shared" si="23"/>
        <v>6</v>
      </c>
      <c r="G134">
        <f t="shared" si="29"/>
        <v>5.3200000000000038</v>
      </c>
      <c r="H134">
        <f t="shared" si="24"/>
        <v>0.95375734445583449</v>
      </c>
      <c r="I134">
        <f t="shared" si="30"/>
        <v>1144.5088133470015</v>
      </c>
      <c r="J134" t="str">
        <f t="shared" si="31"/>
        <v/>
      </c>
      <c r="K134">
        <f t="shared" si="25"/>
        <v>0.95375734445583449</v>
      </c>
      <c r="L134">
        <f t="shared" si="32"/>
        <v>5.3200000000000038</v>
      </c>
      <c r="M134">
        <f t="shared" si="26"/>
        <v>1.1615988956953838</v>
      </c>
      <c r="O134">
        <f t="shared" si="27"/>
        <v>5.3200000000000038</v>
      </c>
      <c r="P134">
        <f t="shared" si="28"/>
        <v>-1.1615988956953838</v>
      </c>
    </row>
    <row r="135" spans="4:16" x14ac:dyDescent="0.2">
      <c r="D135">
        <f t="shared" si="22"/>
        <v>5.9132435213816485</v>
      </c>
      <c r="E135">
        <f t="shared" si="23"/>
        <v>6</v>
      </c>
      <c r="G135">
        <f t="shared" si="29"/>
        <v>5.3600000000000039</v>
      </c>
      <c r="H135">
        <f t="shared" si="24"/>
        <v>1.0205938482767627</v>
      </c>
      <c r="I135">
        <f t="shared" si="30"/>
        <v>1224.7126179321153</v>
      </c>
      <c r="J135" t="str">
        <f t="shared" si="31"/>
        <v/>
      </c>
      <c r="K135">
        <f t="shared" si="25"/>
        <v>1.0205938482767627</v>
      </c>
      <c r="L135">
        <f t="shared" si="32"/>
        <v>5.3600000000000039</v>
      </c>
      <c r="M135">
        <f t="shared" si="26"/>
        <v>1.1327387370164015</v>
      </c>
      <c r="O135">
        <f t="shared" si="27"/>
        <v>5.3600000000000039</v>
      </c>
      <c r="P135">
        <f t="shared" si="28"/>
        <v>-1.1327387370164015</v>
      </c>
    </row>
    <row r="136" spans="4:16" x14ac:dyDescent="0.2">
      <c r="D136">
        <f t="shared" si="22"/>
        <v>5.9573722043770339</v>
      </c>
      <c r="E136">
        <f t="shared" si="23"/>
        <v>6</v>
      </c>
      <c r="G136">
        <f t="shared" si="29"/>
        <v>5.4000000000000039</v>
      </c>
      <c r="H136">
        <f t="shared" si="24"/>
        <v>1.0615979218081046</v>
      </c>
      <c r="I136">
        <f t="shared" si="30"/>
        <v>1273.9175061697256</v>
      </c>
      <c r="J136" t="str">
        <f t="shared" si="31"/>
        <v/>
      </c>
      <c r="K136">
        <f t="shared" si="25"/>
        <v>1.0615979218081046</v>
      </c>
      <c r="L136">
        <f t="shared" si="32"/>
        <v>5.4000000000000039</v>
      </c>
      <c r="M136">
        <f t="shared" si="26"/>
        <v>1.1038785783374196</v>
      </c>
      <c r="O136">
        <f t="shared" si="27"/>
        <v>5.4000000000000039</v>
      </c>
      <c r="P136">
        <f t="shared" si="28"/>
        <v>-1.1038785783374196</v>
      </c>
    </row>
    <row r="137" spans="4:16" x14ac:dyDescent="0.2">
      <c r="D137">
        <f t="shared" si="22"/>
        <v>6.0015008873724192</v>
      </c>
      <c r="E137">
        <f t="shared" si="23"/>
        <v>7</v>
      </c>
      <c r="G137">
        <f t="shared" si="29"/>
        <v>5.4400000000000039</v>
      </c>
      <c r="H137">
        <f t="shared" si="24"/>
        <v>1.0759912157607265</v>
      </c>
      <c r="I137">
        <f t="shared" si="30"/>
        <v>1291.1894589128719</v>
      </c>
      <c r="J137">
        <f t="shared" si="31"/>
        <v>1291.1894589128719</v>
      </c>
      <c r="K137">
        <f t="shared" ref="K137:K158" si="33">K136</f>
        <v>1.0615979218081046</v>
      </c>
      <c r="L137">
        <f t="shared" si="32"/>
        <v>5.4400000000000039</v>
      </c>
      <c r="M137">
        <f t="shared" si="26"/>
        <v>1.0750184196584374</v>
      </c>
      <c r="O137">
        <f t="shared" si="27"/>
        <v>5.4400000000000039</v>
      </c>
      <c r="P137">
        <f t="shared" si="28"/>
        <v>-1.0750184196584374</v>
      </c>
    </row>
    <row r="138" spans="4:16" x14ac:dyDescent="0.2">
      <c r="D138">
        <f t="shared" si="22"/>
        <v>6.0456295703678053</v>
      </c>
      <c r="E138">
        <f t="shared" si="23"/>
        <v>7</v>
      </c>
      <c r="G138">
        <f t="shared" si="29"/>
        <v>5.480000000000004</v>
      </c>
      <c r="H138">
        <f t="shared" si="24"/>
        <v>1.0693134306519749</v>
      </c>
      <c r="I138">
        <f t="shared" si="30"/>
        <v>1283.1761167823699</v>
      </c>
      <c r="J138" t="str">
        <f t="shared" si="31"/>
        <v/>
      </c>
      <c r="K138">
        <f t="shared" si="33"/>
        <v>1.0615979218081046</v>
      </c>
      <c r="L138">
        <f t="shared" si="32"/>
        <v>5.480000000000004</v>
      </c>
      <c r="M138">
        <f t="shared" si="26"/>
        <v>1.0461582609794551</v>
      </c>
      <c r="O138">
        <f t="shared" si="27"/>
        <v>5.480000000000004</v>
      </c>
      <c r="P138">
        <f t="shared" si="28"/>
        <v>-1.0461582609794551</v>
      </c>
    </row>
    <row r="139" spans="4:16" x14ac:dyDescent="0.2">
      <c r="D139">
        <f t="shared" si="22"/>
        <v>6.0897582533631907</v>
      </c>
      <c r="E139">
        <f t="shared" si="23"/>
        <v>7</v>
      </c>
      <c r="G139">
        <f t="shared" si="29"/>
        <v>5.520000000000004</v>
      </c>
      <c r="H139">
        <f t="shared" si="24"/>
        <v>1.0484060169538214</v>
      </c>
      <c r="I139">
        <f t="shared" si="30"/>
        <v>1258.0872203445856</v>
      </c>
      <c r="J139" t="str">
        <f t="shared" si="31"/>
        <v/>
      </c>
      <c r="K139">
        <f t="shared" si="33"/>
        <v>1.0615979218081046</v>
      </c>
      <c r="L139">
        <f t="shared" si="32"/>
        <v>5.520000000000004</v>
      </c>
      <c r="M139">
        <f t="shared" si="26"/>
        <v>1.0172981023004732</v>
      </c>
      <c r="O139">
        <f t="shared" si="27"/>
        <v>5.520000000000004</v>
      </c>
      <c r="P139">
        <f t="shared" si="28"/>
        <v>-1.0172981023004732</v>
      </c>
    </row>
    <row r="140" spans="4:16" x14ac:dyDescent="0.2">
      <c r="D140">
        <f t="shared" si="22"/>
        <v>6.133886936358576</v>
      </c>
      <c r="E140">
        <f t="shared" si="23"/>
        <v>7</v>
      </c>
      <c r="G140">
        <f t="shared" si="29"/>
        <v>5.5600000000000041</v>
      </c>
      <c r="H140">
        <f t="shared" si="24"/>
        <v>1.0136697551444378</v>
      </c>
      <c r="I140">
        <f t="shared" si="30"/>
        <v>1216.4037061733254</v>
      </c>
      <c r="J140" t="str">
        <f t="shared" si="31"/>
        <v/>
      </c>
      <c r="K140">
        <f t="shared" si="33"/>
        <v>1.0615979218081046</v>
      </c>
      <c r="L140">
        <f t="shared" si="32"/>
        <v>5.5600000000000041</v>
      </c>
      <c r="M140">
        <f t="shared" si="26"/>
        <v>0.9884379436214914</v>
      </c>
      <c r="O140">
        <f t="shared" si="27"/>
        <v>5.5600000000000041</v>
      </c>
      <c r="P140">
        <f t="shared" si="28"/>
        <v>-0.9884379436214914</v>
      </c>
    </row>
    <row r="141" spans="4:16" x14ac:dyDescent="0.2">
      <c r="D141">
        <f t="shared" si="22"/>
        <v>6.1780156193539604</v>
      </c>
      <c r="E141">
        <f t="shared" si="23"/>
        <v>7</v>
      </c>
      <c r="G141">
        <f t="shared" si="29"/>
        <v>5.6000000000000041</v>
      </c>
      <c r="H141">
        <f t="shared" si="24"/>
        <v>0.96577051503531131</v>
      </c>
      <c r="I141">
        <f t="shared" si="30"/>
        <v>1158.9246180423736</v>
      </c>
      <c r="J141" t="str">
        <f t="shared" si="31"/>
        <v/>
      </c>
      <c r="K141">
        <f t="shared" si="33"/>
        <v>1.0615979218081046</v>
      </c>
      <c r="L141">
        <f t="shared" si="32"/>
        <v>5.6000000000000041</v>
      </c>
      <c r="M141">
        <f t="shared" si="26"/>
        <v>0.95957778494250867</v>
      </c>
      <c r="O141">
        <f t="shared" si="27"/>
        <v>5.6000000000000041</v>
      </c>
      <c r="P141">
        <f t="shared" si="28"/>
        <v>-0.95957778494250867</v>
      </c>
    </row>
    <row r="142" spans="4:16" x14ac:dyDescent="0.2">
      <c r="D142">
        <f t="shared" si="22"/>
        <v>6.2221443023493466</v>
      </c>
      <c r="E142">
        <f t="shared" si="23"/>
        <v>7</v>
      </c>
      <c r="G142">
        <f t="shared" si="29"/>
        <v>5.6400000000000041</v>
      </c>
      <c r="H142">
        <f t="shared" si="24"/>
        <v>0.90562649151329322</v>
      </c>
      <c r="I142">
        <f t="shared" si="30"/>
        <v>1086.751789815952</v>
      </c>
      <c r="J142" t="str">
        <f t="shared" si="31"/>
        <v/>
      </c>
      <c r="K142">
        <f t="shared" si="33"/>
        <v>1.0615979218081046</v>
      </c>
      <c r="L142">
        <f t="shared" si="32"/>
        <v>5.6400000000000041</v>
      </c>
      <c r="M142">
        <f t="shared" si="26"/>
        <v>0.93071762626352683</v>
      </c>
      <c r="O142">
        <f t="shared" si="27"/>
        <v>5.6400000000000041</v>
      </c>
      <c r="P142">
        <f t="shared" si="28"/>
        <v>-0.93071762626352683</v>
      </c>
    </row>
    <row r="143" spans="4:16" x14ac:dyDescent="0.2">
      <c r="D143">
        <f t="shared" si="22"/>
        <v>6.2662729853447319</v>
      </c>
      <c r="E143">
        <f t="shared" si="23"/>
        <v>7</v>
      </c>
      <c r="G143">
        <f t="shared" si="29"/>
        <v>5.6800000000000042</v>
      </c>
      <c r="H143">
        <f t="shared" si="24"/>
        <v>0.8343906033876789</v>
      </c>
      <c r="I143">
        <f t="shared" si="30"/>
        <v>1001.2687240652147</v>
      </c>
      <c r="J143" t="str">
        <f t="shared" si="31"/>
        <v/>
      </c>
      <c r="K143">
        <f t="shared" si="33"/>
        <v>1.0615979218081046</v>
      </c>
      <c r="L143">
        <f t="shared" si="32"/>
        <v>5.6800000000000042</v>
      </c>
      <c r="M143">
        <f t="shared" si="26"/>
        <v>0.90185746758454499</v>
      </c>
      <c r="O143">
        <f t="shared" si="27"/>
        <v>5.6800000000000042</v>
      </c>
      <c r="P143">
        <f t="shared" si="28"/>
        <v>-0.90185746758454499</v>
      </c>
    </row>
    <row r="144" spans="4:16" x14ac:dyDescent="0.2">
      <c r="D144">
        <f t="shared" si="22"/>
        <v>6.3104016683401172</v>
      </c>
      <c r="E144">
        <f t="shared" si="23"/>
        <v>7</v>
      </c>
      <c r="G144">
        <f t="shared" si="29"/>
        <v>5.7200000000000042</v>
      </c>
      <c r="H144">
        <f t="shared" si="24"/>
        <v>0.75342839274407136</v>
      </c>
      <c r="I144">
        <f t="shared" si="30"/>
        <v>904.11407129288568</v>
      </c>
      <c r="J144" t="str">
        <f t="shared" si="31"/>
        <v/>
      </c>
      <c r="K144">
        <f t="shared" si="33"/>
        <v>1.0615979218081046</v>
      </c>
      <c r="L144">
        <f t="shared" si="32"/>
        <v>5.7200000000000042</v>
      </c>
      <c r="M144">
        <f t="shared" si="26"/>
        <v>0.87299730890556315</v>
      </c>
      <c r="O144">
        <f t="shared" si="27"/>
        <v>5.7200000000000042</v>
      </c>
      <c r="P144">
        <f t="shared" si="28"/>
        <v>-0.87299730890556315</v>
      </c>
    </row>
    <row r="145" spans="4:16" x14ac:dyDescent="0.2">
      <c r="D145">
        <f t="shared" si="22"/>
        <v>6.3545303513355034</v>
      </c>
      <c r="E145">
        <f t="shared" si="23"/>
        <v>7</v>
      </c>
      <c r="G145">
        <f t="shared" si="29"/>
        <v>5.7600000000000042</v>
      </c>
      <c r="H145">
        <f t="shared" si="24"/>
        <v>0.66429184845895328</v>
      </c>
      <c r="I145">
        <f t="shared" si="30"/>
        <v>797.15021815074397</v>
      </c>
      <c r="J145" t="str">
        <f t="shared" si="31"/>
        <v/>
      </c>
      <c r="K145">
        <f t="shared" si="33"/>
        <v>1.0615979218081046</v>
      </c>
      <c r="L145">
        <f t="shared" si="32"/>
        <v>5.7600000000000042</v>
      </c>
      <c r="M145">
        <f t="shared" si="26"/>
        <v>0.84413715022658042</v>
      </c>
      <c r="O145">
        <f t="shared" si="27"/>
        <v>5.7600000000000042</v>
      </c>
      <c r="P145">
        <f t="shared" si="28"/>
        <v>-0.84413715022658042</v>
      </c>
    </row>
    <row r="146" spans="4:16" x14ac:dyDescent="0.2">
      <c r="D146">
        <f t="shared" si="22"/>
        <v>6.3986590343308887</v>
      </c>
      <c r="E146">
        <f t="shared" si="23"/>
        <v>7</v>
      </c>
      <c r="G146">
        <f t="shared" si="29"/>
        <v>5.8000000000000043</v>
      </c>
      <c r="H146">
        <f t="shared" si="24"/>
        <v>0.56868965565985341</v>
      </c>
      <c r="I146">
        <f t="shared" si="30"/>
        <v>682.42758679182407</v>
      </c>
      <c r="J146" t="str">
        <f t="shared" si="31"/>
        <v/>
      </c>
      <c r="K146">
        <f t="shared" si="33"/>
        <v>1.0615979218081046</v>
      </c>
      <c r="L146">
        <f t="shared" si="32"/>
        <v>5.8000000000000043</v>
      </c>
      <c r="M146">
        <f t="shared" si="26"/>
        <v>0.81527699154759858</v>
      </c>
      <c r="O146">
        <f t="shared" si="27"/>
        <v>5.8000000000000043</v>
      </c>
      <c r="P146">
        <f t="shared" si="28"/>
        <v>-0.81527699154759858</v>
      </c>
    </row>
    <row r="147" spans="4:16" x14ac:dyDescent="0.2">
      <c r="D147">
        <f t="shared" si="22"/>
        <v>6.4427877173262731</v>
      </c>
      <c r="E147">
        <f t="shared" si="23"/>
        <v>7</v>
      </c>
      <c r="G147">
        <f t="shared" si="29"/>
        <v>5.8400000000000043</v>
      </c>
      <c r="H147">
        <f t="shared" si="24"/>
        <v>0.4684544414281257</v>
      </c>
      <c r="I147">
        <f t="shared" si="30"/>
        <v>562.14532971375081</v>
      </c>
      <c r="J147" t="str">
        <f t="shared" si="31"/>
        <v/>
      </c>
      <c r="K147">
        <f t="shared" si="33"/>
        <v>1.0615979218081046</v>
      </c>
      <c r="L147">
        <f t="shared" si="32"/>
        <v>5.8400000000000043</v>
      </c>
      <c r="M147">
        <f t="shared" si="26"/>
        <v>0.78641683286861674</v>
      </c>
      <c r="O147">
        <f t="shared" si="27"/>
        <v>5.8400000000000043</v>
      </c>
      <c r="P147">
        <f t="shared" si="28"/>
        <v>-0.78641683286861674</v>
      </c>
    </row>
    <row r="148" spans="4:16" x14ac:dyDescent="0.2">
      <c r="D148">
        <f t="shared" si="22"/>
        <v>6.4869164003216593</v>
      </c>
      <c r="E148">
        <f t="shared" si="23"/>
        <v>7</v>
      </c>
      <c r="G148">
        <f t="shared" si="29"/>
        <v>5.8800000000000043</v>
      </c>
      <c r="H148">
        <f t="shared" si="24"/>
        <v>0.36550764462126195</v>
      </c>
      <c r="I148">
        <f t="shared" si="30"/>
        <v>438.60917354551435</v>
      </c>
      <c r="J148" t="str">
        <f t="shared" si="31"/>
        <v/>
      </c>
      <c r="K148">
        <f t="shared" si="33"/>
        <v>1.0615979218081046</v>
      </c>
      <c r="L148">
        <f t="shared" si="32"/>
        <v>5.8800000000000043</v>
      </c>
      <c r="M148">
        <f t="shared" si="26"/>
        <v>0.75755667418963402</v>
      </c>
      <c r="O148">
        <f t="shared" si="27"/>
        <v>5.8800000000000043</v>
      </c>
      <c r="P148">
        <f t="shared" si="28"/>
        <v>-0.75755667418963402</v>
      </c>
    </row>
    <row r="149" spans="4:16" x14ac:dyDescent="0.2">
      <c r="D149">
        <f t="shared" si="22"/>
        <v>6.5310450833170446</v>
      </c>
      <c r="E149">
        <f t="shared" si="23"/>
        <v>7</v>
      </c>
      <c r="G149">
        <f t="shared" si="29"/>
        <v>5.9200000000000044</v>
      </c>
      <c r="H149">
        <f t="shared" si="24"/>
        <v>0.26182268323568114</v>
      </c>
      <c r="I149">
        <f t="shared" si="30"/>
        <v>314.18721988281737</v>
      </c>
      <c r="J149" t="str">
        <f t="shared" si="31"/>
        <v/>
      </c>
      <c r="K149">
        <f t="shared" si="33"/>
        <v>1.0615979218081046</v>
      </c>
      <c r="L149">
        <f t="shared" si="32"/>
        <v>5.9200000000000044</v>
      </c>
      <c r="M149">
        <f t="shared" si="26"/>
        <v>0.72869651551065218</v>
      </c>
      <c r="O149">
        <f t="shared" si="27"/>
        <v>5.9200000000000044</v>
      </c>
      <c r="P149">
        <f t="shared" si="28"/>
        <v>-0.72869651551065218</v>
      </c>
    </row>
    <row r="150" spans="4:16" x14ac:dyDescent="0.2">
      <c r="D150">
        <f t="shared" si="22"/>
        <v>6.5751737663124299</v>
      </c>
      <c r="E150">
        <f t="shared" si="23"/>
        <v>7</v>
      </c>
      <c r="G150">
        <f t="shared" si="29"/>
        <v>5.9600000000000044</v>
      </c>
      <c r="H150">
        <f t="shared" si="24"/>
        <v>0.15938712536580318</v>
      </c>
      <c r="I150">
        <f t="shared" si="30"/>
        <v>191.26455043896382</v>
      </c>
      <c r="J150" t="str">
        <f t="shared" si="31"/>
        <v/>
      </c>
      <c r="K150">
        <f t="shared" si="33"/>
        <v>1.0615979218081046</v>
      </c>
      <c r="L150">
        <f t="shared" si="32"/>
        <v>5.9600000000000044</v>
      </c>
      <c r="M150">
        <f t="shared" si="26"/>
        <v>0.69983635683167034</v>
      </c>
      <c r="O150">
        <f t="shared" si="27"/>
        <v>5.9600000000000044</v>
      </c>
      <c r="P150">
        <f t="shared" si="28"/>
        <v>-0.69983635683167034</v>
      </c>
    </row>
    <row r="151" spans="4:16" x14ac:dyDescent="0.2">
      <c r="D151">
        <f t="shared" si="22"/>
        <v>6.6193024493078161</v>
      </c>
      <c r="E151">
        <f t="shared" si="23"/>
        <v>7</v>
      </c>
      <c r="G151">
        <f t="shared" si="29"/>
        <v>6.0000000000000044</v>
      </c>
      <c r="H151">
        <f t="shared" si="24"/>
        <v>6.0164588915666728E-2</v>
      </c>
      <c r="I151">
        <f t="shared" si="30"/>
        <v>72.197506698800069</v>
      </c>
      <c r="J151" t="str">
        <f t="shared" si="31"/>
        <v/>
      </c>
      <c r="K151">
        <f t="shared" si="33"/>
        <v>1.0615979218081046</v>
      </c>
      <c r="L151">
        <f t="shared" si="32"/>
        <v>6.0000000000000044</v>
      </c>
      <c r="M151">
        <f t="shared" si="26"/>
        <v>0.6709761981526885</v>
      </c>
      <c r="O151">
        <f t="shared" si="27"/>
        <v>6.0000000000000044</v>
      </c>
      <c r="P151">
        <f t="shared" si="28"/>
        <v>-0.6709761981526885</v>
      </c>
    </row>
    <row r="152" spans="4:16" x14ac:dyDescent="0.2">
      <c r="D152">
        <f t="shared" si="22"/>
        <v>6.6634311323032014</v>
      </c>
      <c r="E152">
        <f t="shared" si="23"/>
        <v>7</v>
      </c>
      <c r="G152">
        <f t="shared" si="29"/>
        <v>6.0400000000000045</v>
      </c>
      <c r="H152">
        <f t="shared" si="24"/>
        <v>-3.3942899581079711E-2</v>
      </c>
      <c r="I152">
        <f t="shared" si="30"/>
        <v>-40.731479497295652</v>
      </c>
      <c r="J152" t="str">
        <f t="shared" si="31"/>
        <v/>
      </c>
      <c r="K152">
        <f t="shared" si="33"/>
        <v>1.0615979218081046</v>
      </c>
      <c r="L152">
        <f t="shared" si="32"/>
        <v>6.0400000000000045</v>
      </c>
      <c r="M152">
        <f t="shared" si="26"/>
        <v>0.64211603947370577</v>
      </c>
      <c r="O152">
        <f t="shared" si="27"/>
        <v>6.0400000000000045</v>
      </c>
      <c r="P152">
        <f t="shared" si="28"/>
        <v>-0.64211603947370577</v>
      </c>
    </row>
    <row r="153" spans="4:16" x14ac:dyDescent="0.2">
      <c r="D153">
        <f t="shared" si="22"/>
        <v>6.7075598152985867</v>
      </c>
      <c r="E153">
        <f t="shared" si="23"/>
        <v>7</v>
      </c>
      <c r="G153">
        <f t="shared" si="29"/>
        <v>6.0800000000000045</v>
      </c>
      <c r="H153">
        <f t="shared" si="24"/>
        <v>-0.12113136547775083</v>
      </c>
      <c r="I153">
        <f t="shared" si="30"/>
        <v>-145.35763857330099</v>
      </c>
      <c r="J153" t="str">
        <f t="shared" si="31"/>
        <v/>
      </c>
      <c r="K153">
        <f t="shared" si="33"/>
        <v>1.0615979218081046</v>
      </c>
      <c r="L153">
        <f t="shared" si="32"/>
        <v>6.0800000000000045</v>
      </c>
      <c r="M153">
        <f t="shared" si="26"/>
        <v>0.61325588079472393</v>
      </c>
      <c r="O153">
        <f t="shared" si="27"/>
        <v>6.0800000000000045</v>
      </c>
      <c r="P153">
        <f t="shared" si="28"/>
        <v>-0.61325588079472393</v>
      </c>
    </row>
    <row r="154" spans="4:16" x14ac:dyDescent="0.2">
      <c r="D154">
        <f t="shared" si="22"/>
        <v>6.7516884982939711</v>
      </c>
      <c r="E154">
        <f t="shared" si="23"/>
        <v>7</v>
      </c>
      <c r="G154">
        <f t="shared" si="29"/>
        <v>6.1200000000000045</v>
      </c>
      <c r="H154">
        <f t="shared" si="24"/>
        <v>-0.19972946694519372</v>
      </c>
      <c r="I154">
        <f t="shared" si="30"/>
        <v>-239.67536033423247</v>
      </c>
      <c r="J154" t="str">
        <f t="shared" si="31"/>
        <v/>
      </c>
      <c r="K154">
        <f t="shared" si="33"/>
        <v>1.0615979218081046</v>
      </c>
      <c r="L154">
        <f t="shared" si="32"/>
        <v>6.1200000000000045</v>
      </c>
      <c r="M154">
        <f t="shared" si="26"/>
        <v>0.58439572211574209</v>
      </c>
      <c r="O154">
        <f t="shared" si="27"/>
        <v>6.1200000000000045</v>
      </c>
      <c r="P154">
        <f t="shared" si="28"/>
        <v>-0.58439572211574209</v>
      </c>
    </row>
    <row r="155" spans="4:16" x14ac:dyDescent="0.2">
      <c r="D155">
        <f t="shared" si="22"/>
        <v>6.7958171812893573</v>
      </c>
      <c r="E155">
        <f t="shared" si="23"/>
        <v>7</v>
      </c>
      <c r="G155">
        <f t="shared" si="29"/>
        <v>6.1600000000000046</v>
      </c>
      <c r="H155">
        <f t="shared" si="24"/>
        <v>-0.26823053342414244</v>
      </c>
      <c r="I155">
        <f t="shared" si="30"/>
        <v>-321.87664010897095</v>
      </c>
      <c r="J155" t="str">
        <f t="shared" si="31"/>
        <v/>
      </c>
      <c r="K155">
        <f t="shared" si="33"/>
        <v>1.0615979218081046</v>
      </c>
      <c r="L155">
        <f t="shared" si="32"/>
        <v>6.1600000000000046</v>
      </c>
      <c r="M155">
        <f t="shared" si="26"/>
        <v>0.55553556343676025</v>
      </c>
      <c r="O155">
        <f t="shared" si="27"/>
        <v>6.1600000000000046</v>
      </c>
      <c r="P155">
        <f t="shared" si="28"/>
        <v>-0.55553556343676025</v>
      </c>
    </row>
    <row r="156" spans="4:16" x14ac:dyDescent="0.2">
      <c r="D156">
        <f t="shared" si="22"/>
        <v>6.8399458642847426</v>
      </c>
      <c r="E156">
        <f t="shared" si="23"/>
        <v>7</v>
      </c>
      <c r="G156">
        <f t="shared" si="29"/>
        <v>6.2000000000000046</v>
      </c>
      <c r="H156">
        <f t="shared" si="24"/>
        <v>-0.32532144744463748</v>
      </c>
      <c r="I156">
        <f t="shared" si="30"/>
        <v>-390.385736933565</v>
      </c>
      <c r="J156" t="str">
        <f t="shared" si="31"/>
        <v/>
      </c>
      <c r="K156">
        <f t="shared" si="33"/>
        <v>1.0615979218081046</v>
      </c>
      <c r="L156">
        <f t="shared" si="32"/>
        <v>6.2000000000000046</v>
      </c>
      <c r="M156">
        <f t="shared" si="26"/>
        <v>0.52667540475777752</v>
      </c>
      <c r="O156">
        <f t="shared" si="27"/>
        <v>6.2000000000000046</v>
      </c>
      <c r="P156">
        <f t="shared" si="28"/>
        <v>-0.52667540475777752</v>
      </c>
    </row>
    <row r="157" spans="4:16" x14ac:dyDescent="0.2">
      <c r="D157">
        <f t="shared" si="22"/>
        <v>6.8840745472801279</v>
      </c>
      <c r="E157">
        <f t="shared" si="23"/>
        <v>7</v>
      </c>
      <c r="G157">
        <f t="shared" si="29"/>
        <v>6.2400000000000047</v>
      </c>
      <c r="H157">
        <f t="shared" si="24"/>
        <v>-0.36990781616829566</v>
      </c>
      <c r="I157">
        <f t="shared" si="30"/>
        <v>-443.88937940195478</v>
      </c>
      <c r="J157" t="str">
        <f t="shared" si="31"/>
        <v/>
      </c>
      <c r="K157">
        <f t="shared" si="33"/>
        <v>1.0615979218081046</v>
      </c>
      <c r="L157">
        <f t="shared" si="32"/>
        <v>6.2400000000000047</v>
      </c>
      <c r="M157">
        <f t="shared" si="26"/>
        <v>0.49781524607879568</v>
      </c>
      <c r="O157">
        <f t="shared" si="27"/>
        <v>6.2400000000000047</v>
      </c>
      <c r="P157">
        <f t="shared" si="28"/>
        <v>-0.49781524607879568</v>
      </c>
    </row>
    <row r="158" spans="4:16" x14ac:dyDescent="0.2">
      <c r="D158">
        <f t="shared" si="22"/>
        <v>6.9282032302755141</v>
      </c>
      <c r="E158">
        <f t="shared" si="23"/>
        <v>7</v>
      </c>
      <c r="G158">
        <f t="shared" si="29"/>
        <v>6.2800000000000047</v>
      </c>
      <c r="H158">
        <f t="shared" si="24"/>
        <v>-0.40113495013256645</v>
      </c>
      <c r="I158">
        <f t="shared" si="30"/>
        <v>-481.36194015907972</v>
      </c>
      <c r="J158" t="str">
        <f t="shared" si="31"/>
        <v/>
      </c>
      <c r="K158">
        <f t="shared" si="33"/>
        <v>1.0615979218081046</v>
      </c>
      <c r="L158">
        <f t="shared" si="32"/>
        <v>6.2800000000000047</v>
      </c>
      <c r="M158">
        <f t="shared" si="26"/>
        <v>0.46895508739981384</v>
      </c>
      <c r="O158">
        <f t="shared" si="27"/>
        <v>6.2800000000000047</v>
      </c>
      <c r="P158">
        <f t="shared" si="28"/>
        <v>-0.46895508739981384</v>
      </c>
    </row>
    <row r="159" spans="4:16" x14ac:dyDescent="0.2">
      <c r="D159">
        <f t="shared" si="22"/>
        <v>6.9723319132708994</v>
      </c>
      <c r="E159">
        <f t="shared" si="23"/>
        <v>7</v>
      </c>
      <c r="G159">
        <f t="shared" si="29"/>
        <v>6.3200000000000047</v>
      </c>
      <c r="H159">
        <f t="shared" si="24"/>
        <v>-0.41840424704915163</v>
      </c>
      <c r="I159">
        <f t="shared" si="30"/>
        <v>-502.08509645898198</v>
      </c>
      <c r="J159" t="str">
        <f t="shared" si="31"/>
        <v/>
      </c>
      <c r="K159">
        <f t="shared" ref="K159:K203" si="34">K158</f>
        <v>1.0615979218081046</v>
      </c>
      <c r="L159">
        <f t="shared" si="32"/>
        <v>6.3200000000000047</v>
      </c>
      <c r="M159">
        <f t="shared" si="26"/>
        <v>0.44009492872083111</v>
      </c>
      <c r="O159">
        <f t="shared" si="27"/>
        <v>6.3200000000000047</v>
      </c>
      <c r="P159">
        <f t="shared" si="28"/>
        <v>-0.44009492872083111</v>
      </c>
    </row>
    <row r="160" spans="4:16" x14ac:dyDescent="0.2">
      <c r="D160">
        <f t="shared" si="22"/>
        <v>7.0164605962662838</v>
      </c>
      <c r="E160">
        <f t="shared" si="23"/>
        <v>8</v>
      </c>
      <c r="G160">
        <f t="shared" si="29"/>
        <v>6.3600000000000048</v>
      </c>
      <c r="H160">
        <f t="shared" si="24"/>
        <v>-0.42192195370642294</v>
      </c>
      <c r="I160">
        <f t="shared" si="30"/>
        <v>-506.30634444770754</v>
      </c>
      <c r="J160">
        <f t="shared" si="31"/>
        <v>506.30634444770754</v>
      </c>
      <c r="K160">
        <f t="shared" si="34"/>
        <v>1.0615979218081046</v>
      </c>
      <c r="L160">
        <f t="shared" si="32"/>
        <v>6.3600000000000048</v>
      </c>
      <c r="M160">
        <f t="shared" si="26"/>
        <v>0.41123477004184927</v>
      </c>
      <c r="O160">
        <f t="shared" si="27"/>
        <v>6.3600000000000048</v>
      </c>
      <c r="P160">
        <f t="shared" si="28"/>
        <v>-0.41123477004184927</v>
      </c>
    </row>
    <row r="161" spans="4:16" x14ac:dyDescent="0.2">
      <c r="D161">
        <f t="shared" si="22"/>
        <v>7.06058927926167</v>
      </c>
      <c r="E161">
        <f t="shared" si="23"/>
        <v>8</v>
      </c>
      <c r="G161">
        <f t="shared" si="29"/>
        <v>6.4000000000000048</v>
      </c>
      <c r="H161">
        <f t="shared" si="24"/>
        <v>-0.42048039017245165</v>
      </c>
      <c r="I161">
        <f t="shared" si="30"/>
        <v>-504.57646820694197</v>
      </c>
      <c r="J161" t="str">
        <f t="shared" si="31"/>
        <v/>
      </c>
      <c r="K161">
        <f t="shared" si="34"/>
        <v>1.0615979218081046</v>
      </c>
      <c r="L161">
        <f t="shared" si="32"/>
        <v>6.4000000000000048</v>
      </c>
      <c r="M161">
        <f t="shared" si="26"/>
        <v>0.38237461136286743</v>
      </c>
      <c r="O161">
        <f t="shared" si="27"/>
        <v>6.4000000000000048</v>
      </c>
      <c r="P161">
        <f t="shared" si="28"/>
        <v>-0.38237461136286743</v>
      </c>
    </row>
    <row r="162" spans="4:16" x14ac:dyDescent="0.2">
      <c r="D162">
        <f t="shared" si="22"/>
        <v>7.1047179622570553</v>
      </c>
      <c r="E162">
        <f t="shared" si="23"/>
        <v>8</v>
      </c>
      <c r="G162">
        <f t="shared" si="29"/>
        <v>6.4400000000000048</v>
      </c>
      <c r="H162">
        <f t="shared" si="24"/>
        <v>-0.41724687302748609</v>
      </c>
      <c r="I162">
        <f t="shared" si="30"/>
        <v>-500.69624763298333</v>
      </c>
      <c r="J162" t="str">
        <f t="shared" si="31"/>
        <v/>
      </c>
      <c r="K162">
        <f t="shared" si="34"/>
        <v>1.0615979218081046</v>
      </c>
      <c r="L162">
        <f t="shared" si="32"/>
        <v>6.4400000000000048</v>
      </c>
      <c r="M162">
        <f t="shared" si="26"/>
        <v>0.35351445268388559</v>
      </c>
      <c r="O162">
        <f t="shared" si="27"/>
        <v>6.4400000000000048</v>
      </c>
      <c r="P162">
        <f t="shared" si="28"/>
        <v>-0.35351445268388559</v>
      </c>
    </row>
    <row r="163" spans="4:16" x14ac:dyDescent="0.2">
      <c r="D163">
        <f t="shared" si="22"/>
        <v>7.1488466452524406</v>
      </c>
      <c r="E163">
        <f t="shared" si="23"/>
        <v>8</v>
      </c>
      <c r="G163">
        <f t="shared" si="29"/>
        <v>6.4800000000000049</v>
      </c>
      <c r="H163">
        <f t="shared" si="24"/>
        <v>-0.41228338653061469</v>
      </c>
      <c r="I163">
        <f t="shared" si="30"/>
        <v>-494.74006383673765</v>
      </c>
      <c r="J163" t="str">
        <f t="shared" si="31"/>
        <v/>
      </c>
      <c r="K163">
        <f t="shared" si="34"/>
        <v>1.0615979218081046</v>
      </c>
      <c r="L163">
        <f t="shared" si="32"/>
        <v>6.4800000000000049</v>
      </c>
      <c r="M163">
        <f t="shared" si="26"/>
        <v>0.32465429400490287</v>
      </c>
      <c r="O163">
        <f t="shared" si="27"/>
        <v>6.4800000000000049</v>
      </c>
      <c r="P163">
        <f t="shared" si="28"/>
        <v>-0.32465429400490287</v>
      </c>
    </row>
    <row r="164" spans="4:16" x14ac:dyDescent="0.2">
      <c r="D164">
        <f t="shared" si="22"/>
        <v>7.1929753282478268</v>
      </c>
      <c r="E164">
        <f t="shared" si="23"/>
        <v>8</v>
      </c>
      <c r="G164">
        <f t="shared" si="29"/>
        <v>6.5200000000000049</v>
      </c>
      <c r="H164">
        <f t="shared" si="24"/>
        <v>-0.40568507724182484</v>
      </c>
      <c r="I164">
        <f t="shared" si="30"/>
        <v>-486.82209269018983</v>
      </c>
      <c r="J164" t="str">
        <f t="shared" si="31"/>
        <v/>
      </c>
      <c r="K164">
        <f t="shared" si="34"/>
        <v>1.0615979218081046</v>
      </c>
      <c r="L164">
        <f t="shared" si="32"/>
        <v>6.5200000000000049</v>
      </c>
      <c r="M164">
        <f t="shared" si="26"/>
        <v>0.29579413532592103</v>
      </c>
      <c r="O164">
        <f t="shared" si="27"/>
        <v>6.5200000000000049</v>
      </c>
      <c r="P164">
        <f t="shared" si="28"/>
        <v>-0.29579413532592103</v>
      </c>
    </row>
    <row r="165" spans="4:16" x14ac:dyDescent="0.2">
      <c r="D165">
        <f t="shared" si="22"/>
        <v>7.2371040112432121</v>
      </c>
      <c r="E165">
        <f t="shared" si="23"/>
        <v>8</v>
      </c>
      <c r="G165">
        <f t="shared" si="29"/>
        <v>6.5600000000000049</v>
      </c>
      <c r="H165">
        <f t="shared" si="24"/>
        <v>-0.39757843012908356</v>
      </c>
      <c r="I165">
        <f t="shared" si="30"/>
        <v>-477.09411615490029</v>
      </c>
      <c r="J165" t="str">
        <f t="shared" si="31"/>
        <v/>
      </c>
      <c r="K165">
        <f t="shared" si="34"/>
        <v>1.0615979218081046</v>
      </c>
      <c r="L165">
        <f t="shared" si="32"/>
        <v>6.5600000000000049</v>
      </c>
      <c r="M165">
        <f t="shared" si="26"/>
        <v>0.26693397664693919</v>
      </c>
      <c r="O165">
        <f t="shared" si="27"/>
        <v>6.5600000000000049</v>
      </c>
      <c r="P165">
        <f t="shared" si="28"/>
        <v>-0.26693397664693919</v>
      </c>
    </row>
    <row r="166" spans="4:16" x14ac:dyDescent="0.2">
      <c r="D166">
        <f t="shared" si="22"/>
        <v>7.2812326942385965</v>
      </c>
      <c r="E166">
        <f t="shared" si="23"/>
        <v>8</v>
      </c>
      <c r="G166">
        <f t="shared" si="29"/>
        <v>6.600000000000005</v>
      </c>
      <c r="H166">
        <f t="shared" si="24"/>
        <v>-0.38811884394008489</v>
      </c>
      <c r="I166">
        <f t="shared" si="30"/>
        <v>-465.74261272810185</v>
      </c>
      <c r="J166" t="str">
        <f t="shared" si="31"/>
        <v/>
      </c>
      <c r="K166">
        <f t="shared" si="34"/>
        <v>1.0615979218081046</v>
      </c>
      <c r="L166">
        <f t="shared" si="32"/>
        <v>6.600000000000005</v>
      </c>
      <c r="M166">
        <f t="shared" si="26"/>
        <v>0.23807381796795735</v>
      </c>
      <c r="O166">
        <f t="shared" si="27"/>
        <v>6.600000000000005</v>
      </c>
      <c r="P166">
        <f t="shared" si="28"/>
        <v>-0.23807381796795735</v>
      </c>
    </row>
    <row r="167" spans="4:16" x14ac:dyDescent="0.2">
      <c r="D167">
        <f t="shared" si="22"/>
        <v>7.3253613772339818</v>
      </c>
      <c r="E167">
        <f t="shared" si="23"/>
        <v>8</v>
      </c>
      <c r="G167">
        <f t="shared" si="29"/>
        <v>6.640000000000005</v>
      </c>
      <c r="H167">
        <f t="shared" si="24"/>
        <v>-0.37748765231708875</v>
      </c>
      <c r="I167">
        <f t="shared" si="30"/>
        <v>-452.98518278050648</v>
      </c>
      <c r="J167" t="str">
        <f t="shared" si="31"/>
        <v/>
      </c>
      <c r="K167">
        <f t="shared" si="34"/>
        <v>1.0615979218081046</v>
      </c>
      <c r="L167">
        <f t="shared" si="32"/>
        <v>6.640000000000005</v>
      </c>
      <c r="M167">
        <f t="shared" si="26"/>
        <v>0.20921365928897462</v>
      </c>
      <c r="O167">
        <f t="shared" si="27"/>
        <v>6.640000000000005</v>
      </c>
      <c r="P167">
        <f t="shared" si="28"/>
        <v>-0.20921365928897462</v>
      </c>
    </row>
    <row r="168" spans="4:16" x14ac:dyDescent="0.2">
      <c r="D168">
        <f t="shared" si="22"/>
        <v>7.369490060229368</v>
      </c>
      <c r="E168">
        <f t="shared" si="23"/>
        <v>8</v>
      </c>
      <c r="G168">
        <f t="shared" si="29"/>
        <v>6.680000000000005</v>
      </c>
      <c r="H168">
        <f t="shared" si="24"/>
        <v>-0.36588864775799629</v>
      </c>
      <c r="I168">
        <f t="shared" si="30"/>
        <v>-439.06637730959557</v>
      </c>
      <c r="J168" t="str">
        <f t="shared" si="31"/>
        <v/>
      </c>
      <c r="K168">
        <f t="shared" si="34"/>
        <v>1.0615979218081046</v>
      </c>
      <c r="L168">
        <f t="shared" si="32"/>
        <v>6.680000000000005</v>
      </c>
      <c r="M168">
        <f t="shared" si="26"/>
        <v>0.18035350060999278</v>
      </c>
      <c r="O168">
        <f t="shared" si="27"/>
        <v>6.680000000000005</v>
      </c>
      <c r="P168">
        <f t="shared" si="28"/>
        <v>-0.18035350060999278</v>
      </c>
    </row>
    <row r="169" spans="4:16" x14ac:dyDescent="0.2">
      <c r="D169">
        <f t="shared" si="22"/>
        <v>7.4136187432247533</v>
      </c>
      <c r="E169">
        <f t="shared" si="23"/>
        <v>8</v>
      </c>
      <c r="G169">
        <f t="shared" si="29"/>
        <v>6.7200000000000051</v>
      </c>
      <c r="H169">
        <f t="shared" si="24"/>
        <v>-0.35354417505688962</v>
      </c>
      <c r="I169">
        <f t="shared" si="30"/>
        <v>-424.25301006826754</v>
      </c>
      <c r="J169" t="str">
        <f t="shared" si="31"/>
        <v/>
      </c>
      <c r="K169">
        <f t="shared" si="34"/>
        <v>1.0615979218081046</v>
      </c>
      <c r="L169">
        <f t="shared" si="32"/>
        <v>6.7200000000000051</v>
      </c>
      <c r="M169">
        <f t="shared" si="26"/>
        <v>0.15149334193101094</v>
      </c>
      <c r="O169">
        <f t="shared" si="27"/>
        <v>6.7200000000000051</v>
      </c>
      <c r="P169">
        <f t="shared" si="28"/>
        <v>-0.15149334193101094</v>
      </c>
    </row>
    <row r="170" spans="4:16" x14ac:dyDescent="0.2">
      <c r="D170">
        <f t="shared" si="22"/>
        <v>7.4577474262201395</v>
      </c>
      <c r="E170">
        <f t="shared" si="23"/>
        <v>8</v>
      </c>
      <c r="G170">
        <f t="shared" si="29"/>
        <v>6.7600000000000051</v>
      </c>
      <c r="H170">
        <f t="shared" si="24"/>
        <v>-0.34069086911004759</v>
      </c>
      <c r="I170">
        <f t="shared" si="30"/>
        <v>-408.82904293205712</v>
      </c>
      <c r="J170" t="str">
        <f t="shared" si="31"/>
        <v/>
      </c>
      <c r="K170">
        <f t="shared" si="34"/>
        <v>1.0615979218081046</v>
      </c>
      <c r="L170">
        <f t="shared" si="32"/>
        <v>6.7600000000000051</v>
      </c>
      <c r="M170">
        <f t="shared" si="26"/>
        <v>0.12263318325202821</v>
      </c>
      <c r="O170">
        <f t="shared" si="27"/>
        <v>6.7600000000000051</v>
      </c>
      <c r="P170">
        <f t="shared" si="28"/>
        <v>-0.12263318325202821</v>
      </c>
    </row>
    <row r="171" spans="4:16" x14ac:dyDescent="0.2">
      <c r="D171">
        <f t="shared" si="22"/>
        <v>7.5018761092155248</v>
      </c>
      <c r="E171">
        <f t="shared" si="23"/>
        <v>8</v>
      </c>
      <c r="G171">
        <f t="shared" si="29"/>
        <v>6.8000000000000052</v>
      </c>
      <c r="H171">
        <f t="shared" si="24"/>
        <v>-0.3275751187907105</v>
      </c>
      <c r="I171">
        <f t="shared" si="30"/>
        <v>-393.09014254885261</v>
      </c>
      <c r="J171" t="str">
        <f t="shared" si="31"/>
        <v/>
      </c>
      <c r="K171">
        <f t="shared" si="34"/>
        <v>1.0615979218081046</v>
      </c>
      <c r="L171">
        <f t="shared" si="32"/>
        <v>6.8000000000000052</v>
      </c>
      <c r="M171">
        <f t="shared" si="26"/>
        <v>9.3773024573046371E-2</v>
      </c>
      <c r="O171">
        <f t="shared" si="27"/>
        <v>6.8000000000000052</v>
      </c>
      <c r="P171">
        <f t="shared" si="28"/>
        <v>-9.3773024573046371E-2</v>
      </c>
    </row>
    <row r="172" spans="4:16" x14ac:dyDescent="0.2">
      <c r="D172">
        <f t="shared" si="22"/>
        <v>7.5460047922109101</v>
      </c>
      <c r="E172">
        <f t="shared" si="23"/>
        <v>8</v>
      </c>
      <c r="G172">
        <f t="shared" si="29"/>
        <v>6.8400000000000052</v>
      </c>
      <c r="H172">
        <f t="shared" si="24"/>
        <v>-0.31444834384693759</v>
      </c>
      <c r="I172">
        <f t="shared" si="30"/>
        <v>-377.3380126163251</v>
      </c>
      <c r="J172" t="str">
        <f t="shared" si="31"/>
        <v/>
      </c>
      <c r="K172">
        <f t="shared" si="34"/>
        <v>1.0615979218081046</v>
      </c>
      <c r="L172">
        <f t="shared" si="32"/>
        <v>6.8400000000000052</v>
      </c>
      <c r="M172">
        <f t="shared" si="26"/>
        <v>6.4912865894064531E-2</v>
      </c>
      <c r="O172">
        <f t="shared" si="27"/>
        <v>6.8400000000000052</v>
      </c>
      <c r="P172">
        <f t="shared" si="28"/>
        <v>-6.4912865894064531E-2</v>
      </c>
    </row>
    <row r="173" spans="4:16" x14ac:dyDescent="0.2">
      <c r="D173">
        <f t="shared" si="22"/>
        <v>7.5901334752062946</v>
      </c>
      <c r="E173">
        <f t="shared" si="23"/>
        <v>8</v>
      </c>
      <c r="G173">
        <f t="shared" si="29"/>
        <v>6.8800000000000052</v>
      </c>
      <c r="H173">
        <f t="shared" si="24"/>
        <v>-0.30156217536111785</v>
      </c>
      <c r="I173">
        <f t="shared" si="30"/>
        <v>-361.87461043334139</v>
      </c>
      <c r="J173" t="str">
        <f t="shared" si="31"/>
        <v/>
      </c>
      <c r="K173">
        <f t="shared" si="34"/>
        <v>1.0615979218081046</v>
      </c>
      <c r="L173">
        <f t="shared" si="32"/>
        <v>6.8800000000000052</v>
      </c>
      <c r="M173">
        <f t="shared" si="26"/>
        <v>3.6052707215082691E-2</v>
      </c>
      <c r="O173">
        <f t="shared" si="27"/>
        <v>6.8800000000000052</v>
      </c>
      <c r="P173">
        <f t="shared" si="28"/>
        <v>-3.6052707215082691E-2</v>
      </c>
    </row>
    <row r="174" spans="4:16" x14ac:dyDescent="0.2">
      <c r="D174">
        <f t="shared" si="22"/>
        <v>7.6342621582016807</v>
      </c>
      <c r="E174">
        <f t="shared" si="23"/>
        <v>8</v>
      </c>
      <c r="G174">
        <f t="shared" si="29"/>
        <v>6.9200000000000053</v>
      </c>
      <c r="H174">
        <f t="shared" si="24"/>
        <v>-0.28916363215834789</v>
      </c>
      <c r="I174">
        <f t="shared" si="30"/>
        <v>-346.99635859001745</v>
      </c>
      <c r="J174" t="str">
        <f t="shared" si="31"/>
        <v/>
      </c>
      <c r="K174">
        <f t="shared" si="34"/>
        <v>1.0615979218081046</v>
      </c>
      <c r="L174">
        <f t="shared" si="32"/>
        <v>6.9200000000000053</v>
      </c>
      <c r="M174">
        <f t="shared" si="26"/>
        <v>7.192548536099963E-3</v>
      </c>
      <c r="O174">
        <f t="shared" si="27"/>
        <v>6.9200000000000053</v>
      </c>
      <c r="P174">
        <f t="shared" si="28"/>
        <v>-7.192548536099963E-3</v>
      </c>
    </row>
    <row r="175" spans="4:16" x14ac:dyDescent="0.2">
      <c r="D175">
        <f t="shared" si="22"/>
        <v>7.6783908411970661</v>
      </c>
      <c r="E175">
        <f t="shared" si="23"/>
        <v>8</v>
      </c>
      <c r="G175">
        <f t="shared" si="29"/>
        <v>6.9600000000000053</v>
      </c>
      <c r="H175">
        <f t="shared" si="24"/>
        <v>-0.27749038562855588</v>
      </c>
      <c r="I175">
        <f t="shared" si="30"/>
        <v>-332.98846275426706</v>
      </c>
      <c r="J175" t="str">
        <f t="shared" si="31"/>
        <v/>
      </c>
      <c r="K175">
        <f t="shared" si="34"/>
        <v>1.0615979218081046</v>
      </c>
    </row>
    <row r="176" spans="4:16" x14ac:dyDescent="0.2">
      <c r="D176">
        <f t="shared" si="22"/>
        <v>7.7225195241924514</v>
      </c>
      <c r="E176">
        <f t="shared" si="23"/>
        <v>8</v>
      </c>
      <c r="G176">
        <f t="shared" si="29"/>
        <v>7.0000000000000053</v>
      </c>
      <c r="H176">
        <f t="shared" si="24"/>
        <v>-0.26676620373240706</v>
      </c>
      <c r="I176">
        <f t="shared" si="30"/>
        <v>-320.11944447888845</v>
      </c>
      <c r="J176" t="str">
        <f t="shared" si="31"/>
        <v/>
      </c>
      <c r="K176">
        <f t="shared" si="34"/>
        <v>1.0615979218081046</v>
      </c>
    </row>
    <row r="177" spans="4:11" x14ac:dyDescent="0.2">
      <c r="D177">
        <f t="shared" si="22"/>
        <v>7.7666482071878375</v>
      </c>
      <c r="E177">
        <f t="shared" si="23"/>
        <v>8</v>
      </c>
      <c r="G177">
        <f t="shared" si="29"/>
        <v>7.0400000000000054</v>
      </c>
      <c r="H177">
        <f t="shared" si="24"/>
        <v>-0.25719666152621334</v>
      </c>
      <c r="I177">
        <f t="shared" si="30"/>
        <v>-308.63599383145601</v>
      </c>
      <c r="J177" t="str">
        <f t="shared" si="31"/>
        <v/>
      </c>
      <c r="K177">
        <f t="shared" si="34"/>
        <v>1.0615979218081046</v>
      </c>
    </row>
    <row r="178" spans="4:11" x14ac:dyDescent="0.2">
      <c r="D178">
        <f t="shared" si="22"/>
        <v>7.8107768901832229</v>
      </c>
      <c r="E178">
        <f t="shared" si="23"/>
        <v>8</v>
      </c>
      <c r="G178">
        <f t="shared" si="29"/>
        <v>7.0800000000000054</v>
      </c>
      <c r="H178">
        <f t="shared" si="24"/>
        <v>-0.24896520043207754</v>
      </c>
      <c r="I178">
        <f t="shared" si="30"/>
        <v>-298.75824051849304</v>
      </c>
      <c r="J178" t="str">
        <f t="shared" si="31"/>
        <v/>
      </c>
      <c r="K178">
        <f t="shared" si="34"/>
        <v>1.0615979218081046</v>
      </c>
    </row>
    <row r="179" spans="4:11" x14ac:dyDescent="0.2">
      <c r="D179">
        <f t="shared" si="22"/>
        <v>7.8549055731786073</v>
      </c>
      <c r="E179">
        <f t="shared" si="23"/>
        <v>8</v>
      </c>
      <c r="G179">
        <f t="shared" si="29"/>
        <v>7.1200000000000054</v>
      </c>
      <c r="H179">
        <f t="shared" si="24"/>
        <v>-0.24222961179430391</v>
      </c>
      <c r="I179">
        <f t="shared" si="30"/>
        <v>-290.67553415316468</v>
      </c>
      <c r="J179" t="str">
        <f t="shared" si="31"/>
        <v/>
      </c>
      <c r="K179">
        <f t="shared" si="34"/>
        <v>1.0615979218081046</v>
      </c>
    </row>
    <row r="180" spans="4:11" x14ac:dyDescent="0.2">
      <c r="D180">
        <f t="shared" si="22"/>
        <v>7.8990342561739935</v>
      </c>
      <c r="E180">
        <f t="shared" si="23"/>
        <v>8</v>
      </c>
      <c r="G180">
        <f t="shared" si="29"/>
        <v>7.1600000000000055</v>
      </c>
      <c r="H180">
        <f t="shared" si="24"/>
        <v>-0.23711901212983616</v>
      </c>
      <c r="I180">
        <f t="shared" si="30"/>
        <v>-284.54281455580337</v>
      </c>
      <c r="J180" t="str">
        <f t="shared" si="31"/>
        <v/>
      </c>
      <c r="K180">
        <f t="shared" si="34"/>
        <v>1.0615979218081046</v>
      </c>
    </row>
    <row r="181" spans="4:11" x14ac:dyDescent="0.2">
      <c r="D181">
        <f t="shared" si="22"/>
        <v>7.9431629391693788</v>
      </c>
      <c r="E181">
        <f t="shared" si="23"/>
        <v>8</v>
      </c>
      <c r="G181">
        <f t="shared" si="29"/>
        <v>7.2000000000000055</v>
      </c>
      <c r="H181">
        <f t="shared" si="24"/>
        <v>-0.23373136805505459</v>
      </c>
      <c r="I181">
        <f t="shared" si="30"/>
        <v>-280.47764166606549</v>
      </c>
      <c r="J181" t="str">
        <f t="shared" si="31"/>
        <v/>
      </c>
      <c r="K181">
        <f t="shared" si="34"/>
        <v>1.0615979218081046</v>
      </c>
    </row>
    <row r="182" spans="4:11" x14ac:dyDescent="0.2">
      <c r="D182">
        <f t="shared" si="22"/>
        <v>7.9872916221647641</v>
      </c>
      <c r="E182">
        <f t="shared" si="23"/>
        <v>8</v>
      </c>
      <c r="G182">
        <f t="shared" si="29"/>
        <v>7.2400000000000055</v>
      </c>
      <c r="H182">
        <f t="shared" si="24"/>
        <v>-0.23213161833434998</v>
      </c>
      <c r="I182">
        <f t="shared" si="30"/>
        <v>-278.55794200122</v>
      </c>
      <c r="J182" t="str">
        <f t="shared" si="31"/>
        <v/>
      </c>
      <c r="K182">
        <f t="shared" si="34"/>
        <v>1.0615979218081046</v>
      </c>
    </row>
    <row r="183" spans="4:11" x14ac:dyDescent="0.2">
      <c r="D183">
        <f t="shared" si="22"/>
        <v>8.0314203051601503</v>
      </c>
      <c r="E183">
        <f t="shared" si="23"/>
        <v>9</v>
      </c>
      <c r="G183">
        <f t="shared" si="29"/>
        <v>7.2800000000000056</v>
      </c>
      <c r="H183">
        <f t="shared" si="24"/>
        <v>-0.22993800169826667</v>
      </c>
      <c r="I183">
        <f t="shared" si="30"/>
        <v>-275.92560203791999</v>
      </c>
      <c r="J183" t="str">
        <f t="shared" si="31"/>
        <v/>
      </c>
      <c r="K183">
        <f t="shared" si="34"/>
        <v>1.0615979218081046</v>
      </c>
    </row>
    <row r="184" spans="4:11" x14ac:dyDescent="0.2">
      <c r="D184">
        <f t="shared" si="22"/>
        <v>8.0755489881555356</v>
      </c>
      <c r="E184">
        <f t="shared" si="23"/>
        <v>9</v>
      </c>
      <c r="G184">
        <f t="shared" si="29"/>
        <v>7.3200000000000056</v>
      </c>
      <c r="H184">
        <f t="shared" si="24"/>
        <v>-0.21797436194168102</v>
      </c>
      <c r="I184">
        <f t="shared" si="30"/>
        <v>-261.5692343300172</v>
      </c>
      <c r="J184" t="str">
        <f t="shared" si="31"/>
        <v/>
      </c>
      <c r="K184">
        <f t="shared" si="34"/>
        <v>1.0615979218081046</v>
      </c>
    </row>
    <row r="185" spans="4:11" x14ac:dyDescent="0.2">
      <c r="D185">
        <f t="shared" si="22"/>
        <v>8.1196776711509209</v>
      </c>
      <c r="E185">
        <f t="shared" si="23"/>
        <v>9</v>
      </c>
      <c r="G185">
        <f t="shared" si="29"/>
        <v>7.3600000000000056</v>
      </c>
      <c r="H185">
        <f t="shared" si="24"/>
        <v>-0.1955639453372548</v>
      </c>
      <c r="I185">
        <f t="shared" si="30"/>
        <v>-234.67673440470577</v>
      </c>
      <c r="J185" t="str">
        <f t="shared" si="31"/>
        <v/>
      </c>
      <c r="K185">
        <f t="shared" si="34"/>
        <v>1.0615979218081046</v>
      </c>
    </row>
    <row r="186" spans="4:11" x14ac:dyDescent="0.2">
      <c r="D186">
        <f t="shared" si="22"/>
        <v>8.1638063541463062</v>
      </c>
      <c r="E186">
        <f t="shared" si="23"/>
        <v>9</v>
      </c>
      <c r="G186">
        <f t="shared" si="29"/>
        <v>7.4000000000000057</v>
      </c>
      <c r="H186">
        <f t="shared" si="24"/>
        <v>-0.16313634387625148</v>
      </c>
      <c r="I186">
        <f t="shared" si="30"/>
        <v>-195.76361265150177</v>
      </c>
      <c r="J186" t="str">
        <f t="shared" si="31"/>
        <v/>
      </c>
      <c r="K186">
        <f t="shared" si="34"/>
        <v>1.0615979218081046</v>
      </c>
    </row>
    <row r="187" spans="4:11" x14ac:dyDescent="0.2">
      <c r="D187">
        <f t="shared" si="22"/>
        <v>8.2079350371416915</v>
      </c>
      <c r="E187">
        <f t="shared" si="23"/>
        <v>9</v>
      </c>
      <c r="G187">
        <f t="shared" si="29"/>
        <v>7.4400000000000057</v>
      </c>
      <c r="H187">
        <f t="shared" si="24"/>
        <v>-0.12131317196813779</v>
      </c>
      <c r="I187">
        <f t="shared" si="30"/>
        <v>-145.57580636176536</v>
      </c>
      <c r="J187" t="str">
        <f t="shared" si="31"/>
        <v/>
      </c>
      <c r="K187">
        <f t="shared" si="34"/>
        <v>1.0615979218081046</v>
      </c>
    </row>
    <row r="188" spans="4:11" x14ac:dyDescent="0.2">
      <c r="D188">
        <f t="shared" si="22"/>
        <v>8.2520637201370768</v>
      </c>
      <c r="E188">
        <f t="shared" si="23"/>
        <v>9</v>
      </c>
      <c r="G188">
        <f t="shared" si="29"/>
        <v>7.4800000000000058</v>
      </c>
      <c r="H188">
        <f t="shared" si="24"/>
        <v>-7.0896150527704371E-2</v>
      </c>
      <c r="I188">
        <f t="shared" si="30"/>
        <v>-85.075380633245246</v>
      </c>
      <c r="J188" t="str">
        <f t="shared" si="31"/>
        <v/>
      </c>
      <c r="K188">
        <f t="shared" si="34"/>
        <v>1.0615979218081046</v>
      </c>
    </row>
    <row r="189" spans="4:11" x14ac:dyDescent="0.2">
      <c r="D189">
        <f t="shared" si="22"/>
        <v>8.2961924031324621</v>
      </c>
      <c r="E189">
        <f t="shared" si="23"/>
        <v>9</v>
      </c>
      <c r="G189">
        <f t="shared" si="29"/>
        <v>7.5200000000000058</v>
      </c>
      <c r="H189">
        <f t="shared" si="24"/>
        <v>-1.2851738546608149E-2</v>
      </c>
      <c r="I189">
        <f t="shared" si="30"/>
        <v>-15.422086255929779</v>
      </c>
      <c r="J189" t="str">
        <f t="shared" si="31"/>
        <v/>
      </c>
      <c r="K189">
        <f t="shared" si="34"/>
        <v>1.0615979218081046</v>
      </c>
    </row>
    <row r="190" spans="4:11" x14ac:dyDescent="0.2">
      <c r="D190">
        <f t="shared" si="22"/>
        <v>8.3403210861278474</v>
      </c>
      <c r="E190">
        <f t="shared" si="23"/>
        <v>9</v>
      </c>
      <c r="G190">
        <f t="shared" si="29"/>
        <v>7.5600000000000058</v>
      </c>
      <c r="H190">
        <f t="shared" si="24"/>
        <v>5.1707393248641542E-2</v>
      </c>
      <c r="I190">
        <f t="shared" si="30"/>
        <v>62.048871898369853</v>
      </c>
      <c r="J190" t="str">
        <f t="shared" si="31"/>
        <v/>
      </c>
      <c r="K190">
        <f t="shared" si="34"/>
        <v>1.0615979218081046</v>
      </c>
    </row>
    <row r="191" spans="4:11" x14ac:dyDescent="0.2">
      <c r="D191">
        <f t="shared" si="22"/>
        <v>8.3844497691232345</v>
      </c>
      <c r="E191">
        <f t="shared" si="23"/>
        <v>9</v>
      </c>
      <c r="G191">
        <f t="shared" si="29"/>
        <v>7.6000000000000059</v>
      </c>
      <c r="H191">
        <f t="shared" si="24"/>
        <v>0.12154369151525557</v>
      </c>
      <c r="I191">
        <f t="shared" si="30"/>
        <v>145.85242981830669</v>
      </c>
      <c r="J191" t="str">
        <f t="shared" si="31"/>
        <v/>
      </c>
      <c r="K191">
        <f t="shared" si="34"/>
        <v>1.0615979218081046</v>
      </c>
    </row>
    <row r="192" spans="4:11" x14ac:dyDescent="0.2">
      <c r="D192">
        <f t="shared" si="22"/>
        <v>8.428578452118618</v>
      </c>
      <c r="E192">
        <f t="shared" si="23"/>
        <v>9</v>
      </c>
      <c r="G192">
        <f t="shared" si="29"/>
        <v>7.6400000000000059</v>
      </c>
      <c r="H192">
        <f t="shared" si="24"/>
        <v>0.19531844332502885</v>
      </c>
      <c r="I192">
        <f t="shared" si="30"/>
        <v>234.38213199003462</v>
      </c>
      <c r="J192" t="str">
        <f t="shared" si="31"/>
        <v/>
      </c>
      <c r="K192">
        <f t="shared" si="34"/>
        <v>1.0615979218081046</v>
      </c>
    </row>
    <row r="193" spans="4:11" x14ac:dyDescent="0.2">
      <c r="D193">
        <f t="shared" si="22"/>
        <v>8.4727071351140033</v>
      </c>
      <c r="E193">
        <f t="shared" si="23"/>
        <v>9</v>
      </c>
      <c r="G193">
        <f t="shared" si="29"/>
        <v>7.6800000000000059</v>
      </c>
      <c r="H193">
        <f t="shared" si="24"/>
        <v>0.27161743835361968</v>
      </c>
      <c r="I193">
        <f t="shared" si="30"/>
        <v>325.94092602434364</v>
      </c>
      <c r="J193" t="str">
        <f t="shared" si="31"/>
        <v/>
      </c>
      <c r="K193">
        <f t="shared" si="34"/>
        <v>1.0615979218081046</v>
      </c>
    </row>
    <row r="194" spans="4:11" x14ac:dyDescent="0.2">
      <c r="D194">
        <f t="shared" ref="D194:D203" si="35">$B$16*G194/3.14</f>
        <v>8.5168358181093886</v>
      </c>
      <c r="E194">
        <f t="shared" ref="E194:E203" si="36">ROUNDDOWN(D194, 0)+1</f>
        <v>9</v>
      </c>
      <c r="G194">
        <f t="shared" si="29"/>
        <v>7.720000000000006</v>
      </c>
      <c r="H194">
        <f t="shared" ref="H194:H203" si="37">($B$3-(2*E194-1)*$B$23*$B$10*9.81/$B$9)*COS($B$16*G194) + (($B$23*$B$10*9.81)*(-1)^(E194+1))/$B$9</f>
        <v>0.34897807830201949</v>
      </c>
      <c r="I194">
        <f t="shared" si="30"/>
        <v>418.77369396242341</v>
      </c>
      <c r="J194" t="str">
        <f t="shared" si="31"/>
        <v/>
      </c>
      <c r="K194">
        <f t="shared" si="34"/>
        <v>1.0615979218081046</v>
      </c>
    </row>
    <row r="195" spans="4:11" x14ac:dyDescent="0.2">
      <c r="D195">
        <f t="shared" si="35"/>
        <v>8.5609645011047757</v>
      </c>
      <c r="E195">
        <f t="shared" si="36"/>
        <v>9</v>
      </c>
      <c r="G195">
        <f t="shared" ref="G195:G203" si="38">G194+$B$1</f>
        <v>7.760000000000006</v>
      </c>
      <c r="H195">
        <f t="shared" si="37"/>
        <v>0.42591741388162746</v>
      </c>
      <c r="I195">
        <f t="shared" ref="I195:I203" si="39">H195*$B$9</f>
        <v>511.10089665795294</v>
      </c>
      <c r="J195" t="str">
        <f t="shared" ref="J195:J203" si="40">IF(AND(ABS(I195)&gt;ABS(I194), ABS(I195)&gt;ABS(I196)), ABS(I195), "")</f>
        <v/>
      </c>
      <c r="K195">
        <f t="shared" si="34"/>
        <v>1.0615979218081046</v>
      </c>
    </row>
    <row r="196" spans="4:11" x14ac:dyDescent="0.2">
      <c r="D196">
        <f t="shared" si="35"/>
        <v>8.605093184100161</v>
      </c>
      <c r="E196">
        <f t="shared" si="36"/>
        <v>9</v>
      </c>
      <c r="G196">
        <f t="shared" si="38"/>
        <v>7.800000000000006</v>
      </c>
      <c r="H196">
        <f t="shared" si="37"/>
        <v>0.50096057191353371</v>
      </c>
      <c r="I196">
        <f t="shared" si="39"/>
        <v>601.1526862962404</v>
      </c>
      <c r="J196" t="str">
        <f t="shared" si="40"/>
        <v/>
      </c>
      <c r="K196">
        <f t="shared" si="34"/>
        <v>1.0615979218081046</v>
      </c>
    </row>
    <row r="197" spans="4:11" x14ac:dyDescent="0.2">
      <c r="D197">
        <f t="shared" si="35"/>
        <v>8.6492218670955463</v>
      </c>
      <c r="E197">
        <f t="shared" si="36"/>
        <v>9</v>
      </c>
      <c r="G197">
        <f t="shared" si="38"/>
        <v>7.8400000000000061</v>
      </c>
      <c r="H197">
        <f t="shared" si="37"/>
        <v>0.57266902761443772</v>
      </c>
      <c r="I197">
        <f t="shared" si="39"/>
        <v>687.20283313732523</v>
      </c>
      <c r="J197" t="str">
        <f t="shared" si="40"/>
        <v/>
      </c>
      <c r="K197">
        <f t="shared" si="34"/>
        <v>1.0615979218081046</v>
      </c>
    </row>
    <row r="198" spans="4:11" x14ac:dyDescent="0.2">
      <c r="D198">
        <f t="shared" si="35"/>
        <v>8.6933505500909316</v>
      </c>
      <c r="E198">
        <f t="shared" si="36"/>
        <v>9</v>
      </c>
      <c r="G198">
        <f t="shared" si="38"/>
        <v>7.8800000000000061</v>
      </c>
      <c r="H198">
        <f t="shared" si="37"/>
        <v>0.63966818010927884</v>
      </c>
      <c r="I198">
        <f t="shared" si="39"/>
        <v>767.60181613113457</v>
      </c>
      <c r="J198" t="str">
        <f t="shared" si="40"/>
        <v/>
      </c>
      <c r="K198">
        <f t="shared" si="34"/>
        <v>1.0615979218081046</v>
      </c>
    </row>
    <row r="199" spans="4:11" x14ac:dyDescent="0.2">
      <c r="D199">
        <f t="shared" si="35"/>
        <v>8.7374792330863169</v>
      </c>
      <c r="E199">
        <f t="shared" si="36"/>
        <v>9</v>
      </c>
      <c r="G199">
        <f t="shared" si="38"/>
        <v>7.9200000000000061</v>
      </c>
      <c r="H199">
        <f t="shared" si="37"/>
        <v>0.70067370256731387</v>
      </c>
      <c r="I199">
        <f t="shared" si="39"/>
        <v>840.80844308077667</v>
      </c>
      <c r="J199" t="str">
        <f t="shared" si="40"/>
        <v/>
      </c>
      <c r="K199">
        <f t="shared" si="34"/>
        <v>1.0615979218081046</v>
      </c>
    </row>
    <row r="200" spans="4:11" x14ac:dyDescent="0.2">
      <c r="D200">
        <f t="shared" si="35"/>
        <v>8.7816079160817022</v>
      </c>
      <c r="E200">
        <f t="shared" si="36"/>
        <v>9</v>
      </c>
      <c r="G200">
        <f t="shared" si="38"/>
        <v>7.9600000000000062</v>
      </c>
      <c r="H200">
        <f t="shared" si="37"/>
        <v>0.7545161618479953</v>
      </c>
      <c r="I200">
        <f t="shared" si="39"/>
        <v>905.41939421759434</v>
      </c>
      <c r="J200" t="str">
        <f t="shared" si="40"/>
        <v/>
      </c>
      <c r="K200">
        <f t="shared" si="34"/>
        <v>1.0615979218081046</v>
      </c>
    </row>
    <row r="201" spans="4:11" x14ac:dyDescent="0.2">
      <c r="D201">
        <f t="shared" si="35"/>
        <v>8.8257365990770857</v>
      </c>
      <c r="E201">
        <f t="shared" si="36"/>
        <v>9</v>
      </c>
      <c r="G201">
        <f t="shared" si="38"/>
        <v>8.0000000000000053</v>
      </c>
      <c r="H201">
        <f t="shared" si="37"/>
        <v>0.80016343571525761</v>
      </c>
      <c r="I201">
        <f t="shared" si="39"/>
        <v>960.19612285830908</v>
      </c>
      <c r="J201" t="str">
        <f t="shared" si="40"/>
        <v/>
      </c>
      <c r="K201">
        <f t="shared" si="34"/>
        <v>1.0615979218081046</v>
      </c>
    </row>
    <row r="202" spans="4:11" x14ac:dyDescent="0.2">
      <c r="D202">
        <f t="shared" si="35"/>
        <v>8.869865282072471</v>
      </c>
      <c r="E202">
        <f t="shared" si="36"/>
        <v>9</v>
      </c>
      <c r="G202">
        <f t="shared" si="38"/>
        <v>8.0400000000000045</v>
      </c>
      <c r="H202">
        <f t="shared" si="37"/>
        <v>0.83674049789794958</v>
      </c>
      <c r="I202">
        <f t="shared" si="39"/>
        <v>1004.0885974775395</v>
      </c>
      <c r="J202" t="str">
        <f t="shared" si="40"/>
        <v/>
      </c>
      <c r="K202">
        <f t="shared" si="34"/>
        <v>1.0615979218081046</v>
      </c>
    </row>
    <row r="203" spans="4:11" x14ac:dyDescent="0.2">
      <c r="D203">
        <f t="shared" si="35"/>
        <v>8.9139939650678564</v>
      </c>
      <c r="E203">
        <f t="shared" si="36"/>
        <v>9</v>
      </c>
      <c r="G203">
        <f t="shared" si="38"/>
        <v>8.0800000000000036</v>
      </c>
      <c r="H203">
        <f t="shared" si="37"/>
        <v>0.86354619173062619</v>
      </c>
      <c r="I203">
        <f t="shared" si="39"/>
        <v>1036.2554300767515</v>
      </c>
      <c r="J203">
        <f t="shared" si="40"/>
        <v>1036.2554300767515</v>
      </c>
      <c r="K203">
        <f t="shared" si="34"/>
        <v>1.0615979218081046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E9DD-30BD-7D4F-8F74-70CA9D48B150}">
  <dimension ref="A1"/>
  <sheetViews>
    <sheetView workbookViewId="0">
      <selection activeCell="M29" sqref="M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1dof free undamped</vt:lpstr>
      <vt:lpstr>overdamped</vt:lpstr>
      <vt:lpstr>critically damped</vt:lpstr>
      <vt:lpstr>underdamped</vt:lpstr>
      <vt:lpstr>undamped</vt:lpstr>
      <vt:lpstr>all responses</vt:lpstr>
      <vt:lpstr>annotated underdamped</vt:lpstr>
      <vt:lpstr>friction damping</vt:lpstr>
      <vt:lpstr>friction vs viscous</vt:lpstr>
      <vt:lpstr>annotated underdamped (2)</vt:lpstr>
      <vt:lpstr>forced undamped</vt:lpstr>
      <vt:lpstr>magnification factor</vt:lpstr>
      <vt:lpstr>beats</vt:lpstr>
      <vt:lpstr>damped 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2019-06-19T21:14:21Z</dcterms:created>
  <dcterms:modified xsi:type="dcterms:W3CDTF">2019-08-15T18:20:44Z</dcterms:modified>
</cp:coreProperties>
</file>